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drawings/drawing2.xml" ContentType="application/vnd.openxmlformats-officedocument.drawing+xml"/>
  <Override PartName="/xl/ctrlProps/ctrlProp1.xml" ContentType="application/vnd.ms-excel.controlproperties+xml"/>
  <Override PartName="/xl/slicers/slicer1.xml" ContentType="application/vnd.ms-excel.slicer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trlProps/ctrlProp2.xml" ContentType="application/vnd.ms-excel.controlproperties+xml"/>
  <Override PartName="/xl/slicers/slicer2.xml" ContentType="application/vnd.ms-excel.slicer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19200" windowHeight="11610"/>
  </bookViews>
  <sheets>
    <sheet name="导读" sheetId="17" r:id="rId1"/>
    <sheet name="行业概览" sheetId="13" r:id="rId2"/>
    <sheet name="平台分析" sheetId="10" r:id="rId3"/>
    <sheet name="区域分析" sheetId="9" r:id="rId4"/>
    <sheet name="店铺分析" sheetId="8" r:id="rId5"/>
    <sheet name="品牌分析" sheetId="11" r:id="rId6"/>
    <sheet name="属性分析" sheetId="12" r:id="rId7"/>
    <sheet name="价格分析" sheetId="14" r:id="rId8"/>
    <sheet name="上架分析" sheetId="23" r:id="rId9"/>
    <sheet name="淘宝指数" sheetId="16" r:id="rId10"/>
    <sheet name="关键词分析" sheetId="26" r:id="rId11"/>
    <sheet name="微信报告" sheetId="24" r:id="rId12"/>
    <sheet name="计算创店时间" sheetId="28" state="hidden" r:id="rId13"/>
    <sheet name="计算关键词" sheetId="25" state="hidden" r:id="rId14"/>
    <sheet name="计算价格" sheetId="20" state="hidden" r:id="rId15"/>
  </sheets>
  <definedNames>
    <definedName name="_xlnm._FilterDatabase" localSheetId="10" hidden="1">关键词分析!$A$2:$I$20</definedName>
    <definedName name="切片器_平台">#N/A</definedName>
    <definedName name="切片器_平台1">#N/A</definedName>
  </definedNames>
  <calcPr calcId="152511" calcMode="manual"/>
  <pivotCaches>
    <pivotCache cacheId="194" r:id="rId16"/>
    <pivotCache cacheId="197" r:id="rId17"/>
    <pivotCache cacheId="200" r:id="rId18"/>
    <pivotCache cacheId="203" r:id="rId19"/>
    <pivotCache cacheId="206" r:id="rId20"/>
    <pivotCache cacheId="209" r:id="rId21"/>
    <pivotCache cacheId="212" r:id="rId22"/>
    <pivotCache cacheId="215" r:id="rId23"/>
    <pivotCache cacheId="218" r:id="rId24"/>
    <pivotCache cacheId="221" r:id="rId25"/>
    <pivotCache cacheId="225" r:id="rId26"/>
    <pivotCache cacheId="229" r:id="rId27"/>
    <pivotCache cacheId="232" r:id="rId28"/>
    <pivotCache cacheId="235" r:id="rId29"/>
    <pivotCache cacheId="238" r:id="rId30"/>
    <pivotCache cacheId="241" r:id="rId31"/>
    <pivotCache cacheId="244" r:id="rId32"/>
    <pivotCache cacheId="247" r:id="rId33"/>
  </pivotCaches>
  <extLst>
    <ext xmlns:x14="http://schemas.microsoft.com/office/spreadsheetml/2009/9/main" uri="{876F7934-8845-4945-9796-88D515C7AA90}">
      <x14:pivotCaches>
        <pivotCache cacheId="224" r:id="rId34"/>
        <pivotCache cacheId="228" r:id="rId35"/>
      </x14:pivotCaches>
    </ext>
    <ext xmlns:x14="http://schemas.microsoft.com/office/spreadsheetml/2009/9/main" uri="{BBE1A952-AA13-448e-AADC-164F8A28A991}">
      <x14:slicerCaches>
        <x14:slicerCache r:id="rId36"/>
        <x14:slicerCache r:id="rId3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250" r:id="rId38"/>
        <pivotCache cacheId="253" r:id="rId39"/>
        <pivotCache cacheId="256" r:id="rId40"/>
        <pivotCache cacheId="259" r:id="rId41"/>
        <pivotCache cacheId="262" r:id="rId42"/>
        <pivotCache cacheId="265" r:id="rId43"/>
        <pivotCache cacheId="268" r:id="rId44"/>
        <pivotCache cacheId="271" r:id="rId45"/>
        <pivotCache cacheId="274" r:id="rId46"/>
        <pivotCache cacheId="277" r:id="rId47"/>
        <pivotCache cacheId="280" r:id="rId48"/>
        <pivotCache cacheId="283" r:id="rId49"/>
        <pivotCache cacheId="286" r:id="rId50"/>
        <pivotCache cacheId="289" r:id="rId51"/>
        <pivotCache cacheId="292" r:id="rId52"/>
        <pivotCache cacheId="295" r:id="rId53"/>
        <pivotCache cacheId="298" r:id="rId54"/>
        <pivotCache cacheId="301" r:id="rId55"/>
        <pivotCache cacheId="304" r:id="rId56"/>
        <pivotCache cacheId="307" r:id="rId57"/>
        <pivotCache cacheId="310" r:id="rId58"/>
        <pivotCache cacheId="313" r:id="rId59"/>
        <pivotCache cacheId="316" r:id="rId60"/>
        <pivotCache cacheId="319" r:id="rId61"/>
        <pivotCache cacheId="322" r:id="rId62"/>
        <pivotCache cacheId="325" r:id="rId63"/>
        <pivotCache cacheId="328" r:id="rId64"/>
        <pivotCache cacheId="331" r:id="rId65"/>
        <pivotCache cacheId="334" r:id="rId66"/>
      </x15:pivotCaches>
    </ext>
    <ext xmlns:x15="http://schemas.microsoft.com/office/spreadsheetml/2010/11/main" uri="{983426D0-5260-488c-9760-48F4B6AC55F4}">
      <x15:pivotTableReferences>
        <x15:pivotTableReference r:id="rId67"/>
        <x15:pivotTableReference r:id="rId68"/>
        <x15:pivotTableReference r:id="rId69"/>
        <x15:pivotTableReference r:id="rId70"/>
        <x15:pivotTableReference r:id="rId71"/>
        <x15:pivotTableReference r:id="rId72"/>
        <x15:pivotTableReference r:id="rId73"/>
        <x15:pivotTableReference r:id="rId74"/>
        <x15:pivotTableReference r:id="rId75"/>
        <x15:pivotTableReference r:id="rId76"/>
        <x15:pivotTableReference r:id="rId77"/>
        <x15:pivotTableReference r:id="rId78"/>
        <x15:pivotTableReference r:id="rId79"/>
        <x15:pivotTableReference r:id="rId80"/>
        <x15:pivotTableReference r:id="rId81"/>
        <x15:pivotTableReference r:id="rId82"/>
        <x15:pivotTableReference r:id="rId83"/>
        <x15:pivotTableReference r:id="rId84"/>
        <x15:pivotTableReference r:id="rId85"/>
        <x15:pivotTableReference r:id="rId86"/>
        <x15:pivotTableReference r:id="rId87"/>
        <x15:pivotTableReference r:id="rId88"/>
        <x15:pivotTableReference r:id="rId89"/>
        <x15:pivotTableReference r:id="rId90"/>
        <x15:pivotTableReference r:id="rId91"/>
        <x15:pivotTableReference r:id="rId92"/>
        <x15:pivotTableReference r:id="rId93"/>
        <x15:pivotTableReference r:id="rId94"/>
        <x15:pivotTableReference r:id="rId95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wdata_5460a7fe-8981-4ee8-aa2f-128f9521499f" name="Rawdata" connection="Excel Rawdata"/>
        </x15:modelTables>
      </x15:dataModel>
    </ext>
  </extLst>
</workbook>
</file>

<file path=xl/calcChain.xml><?xml version="1.0" encoding="utf-8"?>
<calcChain xmlns="http://schemas.openxmlformats.org/spreadsheetml/2006/main">
  <c r="E28" i="24" l="1"/>
  <c r="F28" i="24"/>
  <c r="E29" i="24"/>
  <c r="F29" i="24"/>
  <c r="E30" i="24"/>
  <c r="F30" i="24"/>
  <c r="K1" i="20"/>
  <c r="F2" i="20" a="1"/>
  <c r="F2" i="20"/>
  <c r="G2" i="20" s="1"/>
  <c r="H2" i="20"/>
  <c r="K2" i="20"/>
  <c r="D3" i="20"/>
  <c r="F3" i="20"/>
  <c r="G3" i="20"/>
  <c r="H3" i="20"/>
  <c r="K3" i="20"/>
  <c r="D4" i="20"/>
  <c r="F4" i="20"/>
  <c r="G4" i="20"/>
  <c r="H4" i="20"/>
  <c r="D5" i="20"/>
  <c r="F5" i="20"/>
  <c r="G5" i="20"/>
  <c r="H5" i="20"/>
  <c r="D6" i="20"/>
  <c r="F6" i="20"/>
  <c r="G6" i="20"/>
  <c r="H6" i="20"/>
  <c r="D7" i="20"/>
  <c r="F7" i="20"/>
  <c r="G7" i="20"/>
  <c r="H7" i="20"/>
  <c r="K7" i="20"/>
  <c r="D8" i="20"/>
  <c r="F8" i="20"/>
  <c r="G8" i="20"/>
  <c r="H8" i="20"/>
  <c r="D9" i="20"/>
  <c r="F9" i="20"/>
  <c r="G9" i="20"/>
  <c r="H9" i="20"/>
  <c r="D10" i="20"/>
  <c r="F10" i="20"/>
  <c r="G10" i="20"/>
  <c r="H10" i="20"/>
  <c r="D11" i="20"/>
  <c r="F11" i="20"/>
  <c r="G11" i="20"/>
  <c r="H11" i="20"/>
  <c r="D12" i="20"/>
  <c r="F12" i="20"/>
  <c r="G12" i="20"/>
  <c r="H12" i="20"/>
  <c r="D13" i="20"/>
  <c r="F13" i="20"/>
  <c r="G13" i="20"/>
  <c r="H13" i="20"/>
  <c r="D14" i="20"/>
  <c r="F14" i="20"/>
  <c r="G14" i="20"/>
  <c r="H14" i="20"/>
  <c r="D15" i="20"/>
  <c r="F15" i="20"/>
  <c r="G15" i="20"/>
  <c r="H15" i="20"/>
  <c r="D16" i="20"/>
  <c r="F16" i="20"/>
  <c r="G16" i="20"/>
  <c r="H16" i="20"/>
  <c r="D17" i="20"/>
  <c r="F17" i="20"/>
  <c r="G17" i="20"/>
  <c r="H17" i="20"/>
  <c r="D18" i="20"/>
  <c r="F18" i="20"/>
  <c r="G18" i="20"/>
  <c r="H18" i="20"/>
  <c r="D19" i="20"/>
  <c r="F19" i="20"/>
  <c r="G19" i="20"/>
  <c r="H19" i="20"/>
  <c r="D20" i="20"/>
  <c r="F20" i="20"/>
  <c r="G20" i="20"/>
  <c r="H20" i="20"/>
  <c r="D21" i="20"/>
  <c r="F21" i="20"/>
  <c r="G21" i="20"/>
  <c r="H21" i="20"/>
  <c r="D22" i="20"/>
  <c r="F22" i="20"/>
  <c r="G22" i="20"/>
  <c r="H22" i="20"/>
  <c r="D23" i="20"/>
  <c r="F23" i="20"/>
  <c r="G23" i="20"/>
  <c r="H23" i="20"/>
  <c r="AG5" i="12"/>
  <c r="AH5" i="12"/>
  <c r="AG6" i="12"/>
  <c r="AH6" i="12"/>
  <c r="AG7" i="12"/>
  <c r="AH7" i="12"/>
  <c r="AG8" i="12"/>
  <c r="AH8" i="12"/>
  <c r="AG9" i="12"/>
  <c r="AH9" i="12"/>
  <c r="AG10" i="12"/>
  <c r="AH10" i="12"/>
  <c r="AG11" i="12"/>
  <c r="AH11" i="12"/>
  <c r="AG12" i="12"/>
  <c r="AH12" i="12"/>
  <c r="AG13" i="12"/>
  <c r="AH13" i="12"/>
  <c r="AG14" i="12"/>
  <c r="AH14" i="12"/>
  <c r="AG15" i="12"/>
  <c r="AH15" i="12"/>
  <c r="AG16" i="12"/>
  <c r="AH16" i="12"/>
  <c r="AG17" i="12"/>
  <c r="AH17" i="12"/>
  <c r="AG18" i="12"/>
  <c r="AH18" i="12"/>
  <c r="AG19" i="12"/>
  <c r="AH19" i="12"/>
  <c r="AG20" i="12"/>
  <c r="AH20" i="12"/>
  <c r="AG21" i="12"/>
  <c r="AH21" i="12"/>
  <c r="AG22" i="12"/>
  <c r="AH22" i="12"/>
  <c r="AG23" i="12"/>
  <c r="AH23" i="12"/>
  <c r="AG24" i="12"/>
  <c r="AH24" i="12"/>
  <c r="AG25" i="12"/>
  <c r="AH25" i="12"/>
  <c r="AG26" i="12"/>
  <c r="AH26" i="12"/>
  <c r="AG27" i="12"/>
  <c r="AH27" i="12"/>
  <c r="AG28" i="12"/>
  <c r="AH28" i="12"/>
  <c r="AG29" i="12"/>
  <c r="AH29" i="12"/>
  <c r="AG30" i="12"/>
  <c r="AH30" i="12"/>
  <c r="AG31" i="12"/>
  <c r="AH31" i="12"/>
  <c r="AG32" i="12"/>
  <c r="AH32" i="12"/>
  <c r="AG33" i="12"/>
  <c r="AH33" i="12"/>
  <c r="AG34" i="12"/>
  <c r="AH34" i="12"/>
  <c r="AG35" i="12"/>
  <c r="AH35" i="12"/>
  <c r="AG36" i="12"/>
  <c r="AH36" i="12"/>
  <c r="AG37" i="12"/>
  <c r="AH37" i="12"/>
  <c r="AG38" i="12"/>
  <c r="AH38" i="12"/>
  <c r="AG39" i="12"/>
  <c r="AH39" i="12"/>
  <c r="AG40" i="12"/>
  <c r="AH40" i="12"/>
  <c r="AG41" i="12"/>
  <c r="AH41" i="12"/>
  <c r="AG42" i="12"/>
  <c r="AH42" i="12"/>
  <c r="AG43" i="12"/>
  <c r="AH43" i="12"/>
  <c r="AG44" i="12"/>
  <c r="AH44" i="12"/>
  <c r="AG45" i="12"/>
  <c r="AH45" i="12"/>
  <c r="AG46" i="12"/>
  <c r="AH46" i="12"/>
  <c r="AG47" i="12"/>
  <c r="AH47" i="12"/>
  <c r="AG48" i="12"/>
  <c r="AH48" i="12"/>
  <c r="AG49" i="12"/>
  <c r="AH49" i="12"/>
  <c r="AG50" i="12"/>
  <c r="AH50" i="12"/>
  <c r="AG51" i="12"/>
  <c r="AH51" i="12"/>
  <c r="AG52" i="12"/>
  <c r="AH52" i="12"/>
  <c r="AG53" i="12"/>
  <c r="AH53" i="12"/>
  <c r="AG54" i="12"/>
  <c r="AH54" i="12"/>
  <c r="AG55" i="12"/>
  <c r="AH55" i="12"/>
  <c r="AG56" i="12"/>
  <c r="AH56" i="12"/>
  <c r="AG57" i="12"/>
  <c r="AH57" i="12"/>
  <c r="AG58" i="12"/>
  <c r="AH58" i="12"/>
  <c r="AG59" i="12"/>
  <c r="AH59" i="12"/>
  <c r="AG60" i="12"/>
  <c r="AH60" i="12"/>
  <c r="AG61" i="12"/>
  <c r="AH61" i="12"/>
  <c r="AG62" i="12"/>
  <c r="AH62" i="12"/>
  <c r="AG63" i="12"/>
  <c r="AH63" i="12"/>
  <c r="AG64" i="12"/>
  <c r="AH64" i="12"/>
  <c r="AG65" i="12"/>
  <c r="AH65" i="12"/>
  <c r="AG66" i="12"/>
  <c r="AH66" i="12"/>
  <c r="AG67" i="12"/>
  <c r="AH67" i="12"/>
  <c r="AG68" i="12"/>
  <c r="AH68" i="12"/>
  <c r="AG69" i="12"/>
  <c r="AH69" i="12"/>
  <c r="AG70" i="12"/>
  <c r="AH70" i="12"/>
  <c r="AG71" i="12"/>
  <c r="AH71" i="12"/>
  <c r="AG72" i="12"/>
  <c r="AH72" i="12"/>
  <c r="AG73" i="12"/>
  <c r="AH73" i="12"/>
  <c r="AG74" i="12"/>
  <c r="AH74" i="12"/>
  <c r="AG75" i="12"/>
  <c r="AH75" i="12"/>
  <c r="AG76" i="12"/>
  <c r="AH76" i="12"/>
  <c r="AG77" i="12"/>
  <c r="AH77" i="12"/>
  <c r="AG78" i="12"/>
  <c r="AH78" i="12"/>
  <c r="AG79" i="12"/>
  <c r="AH79" i="12"/>
  <c r="AG80" i="12"/>
  <c r="AH80" i="12"/>
  <c r="AG81" i="12"/>
  <c r="AH81" i="12"/>
  <c r="AG82" i="12"/>
  <c r="AH82" i="12"/>
  <c r="AG83" i="12"/>
  <c r="AH83" i="12"/>
  <c r="AG84" i="12"/>
  <c r="AH84" i="12"/>
  <c r="AG85" i="12"/>
  <c r="AH85" i="12"/>
  <c r="AG86" i="12"/>
  <c r="AH86" i="12"/>
  <c r="AG87" i="12"/>
  <c r="AH87" i="12"/>
  <c r="AG88" i="12"/>
  <c r="AH88" i="12"/>
  <c r="AG89" i="12"/>
  <c r="AH89" i="12"/>
  <c r="AG90" i="12"/>
  <c r="AH90" i="12"/>
  <c r="AG91" i="12"/>
  <c r="AH91" i="12"/>
  <c r="AG92" i="12"/>
  <c r="AH92" i="12"/>
  <c r="AG93" i="12"/>
  <c r="AH93" i="12"/>
  <c r="AG94" i="12"/>
  <c r="AH94" i="12"/>
  <c r="AG95" i="12"/>
  <c r="AH95" i="12"/>
  <c r="AG96" i="12"/>
  <c r="AH96" i="12"/>
  <c r="AG97" i="12"/>
  <c r="AH97" i="12"/>
  <c r="AG98" i="12"/>
  <c r="AH98" i="12"/>
  <c r="AG99" i="12"/>
  <c r="AH99" i="12"/>
  <c r="AG100" i="12"/>
  <c r="AH100" i="12"/>
  <c r="AG101" i="12"/>
  <c r="AH101" i="12"/>
  <c r="AG102" i="12"/>
  <c r="AH102" i="12"/>
  <c r="AG103" i="12"/>
  <c r="AH103" i="12"/>
  <c r="AG104" i="12"/>
  <c r="AH104" i="12"/>
  <c r="AG105" i="12"/>
  <c r="AH105" i="12"/>
  <c r="AG106" i="12"/>
  <c r="AH106" i="12"/>
  <c r="AG107" i="12"/>
  <c r="AH107" i="12"/>
  <c r="AG108" i="12"/>
  <c r="AH108" i="12"/>
  <c r="AG109" i="12"/>
  <c r="AH109" i="12"/>
  <c r="AG110" i="12"/>
  <c r="AH110" i="12"/>
  <c r="AG111" i="12"/>
  <c r="AH111" i="12"/>
  <c r="AG112" i="12"/>
  <c r="AH112" i="12"/>
  <c r="AG113" i="12"/>
  <c r="AH113" i="12"/>
  <c r="AG114" i="12"/>
  <c r="AH114" i="12"/>
  <c r="AG115" i="12"/>
  <c r="AH115" i="12"/>
  <c r="AG116" i="12"/>
  <c r="AH116" i="12"/>
  <c r="AG117" i="12"/>
  <c r="AH117" i="12"/>
  <c r="AG118" i="12"/>
  <c r="AH118" i="12"/>
  <c r="Z5" i="12"/>
  <c r="AA5" i="12"/>
  <c r="Z6" i="12"/>
  <c r="AA6" i="12"/>
  <c r="Z7" i="12"/>
  <c r="AA7" i="12"/>
  <c r="Z8" i="12"/>
  <c r="AA8" i="12"/>
  <c r="Z9" i="12"/>
  <c r="AA9" i="12"/>
  <c r="Z10" i="12"/>
  <c r="AA10" i="12"/>
  <c r="Z11" i="12"/>
  <c r="AA11" i="12"/>
  <c r="Z12" i="12"/>
  <c r="AA12" i="12"/>
  <c r="Z13" i="12"/>
  <c r="AA13" i="12"/>
  <c r="Z14" i="12"/>
  <c r="AA14" i="12"/>
  <c r="Z15" i="12"/>
  <c r="AA15" i="12"/>
  <c r="Z16" i="12"/>
  <c r="AA16" i="12"/>
  <c r="Z17" i="12"/>
  <c r="AA17" i="12"/>
  <c r="Z18" i="12"/>
  <c r="AA18" i="12"/>
  <c r="Z19" i="12"/>
  <c r="AA19" i="12"/>
  <c r="Z20" i="12"/>
  <c r="AA20" i="12"/>
  <c r="Z21" i="12"/>
  <c r="AA21" i="12"/>
  <c r="Z22" i="12"/>
  <c r="AA22" i="12"/>
  <c r="Z23" i="12"/>
  <c r="AA23" i="12"/>
  <c r="Z24" i="12"/>
  <c r="AA24" i="12"/>
  <c r="Z25" i="12"/>
  <c r="AA25" i="12"/>
  <c r="Z26" i="12"/>
  <c r="AA26" i="12"/>
  <c r="Z27" i="12"/>
  <c r="AA27" i="12"/>
  <c r="Z28" i="12"/>
  <c r="AA28" i="12"/>
  <c r="Z29" i="12"/>
  <c r="AA29" i="12"/>
  <c r="Z30" i="12"/>
  <c r="AA30" i="12"/>
  <c r="Z31" i="12"/>
  <c r="AA31" i="12"/>
  <c r="Z32" i="12"/>
  <c r="AA32" i="12"/>
  <c r="Z33" i="12"/>
  <c r="AA33" i="12"/>
  <c r="Z34" i="12"/>
  <c r="AA34" i="12"/>
  <c r="Z35" i="12"/>
  <c r="AA35" i="12"/>
  <c r="Z36" i="12"/>
  <c r="AA36" i="12"/>
  <c r="Z37" i="12"/>
  <c r="AA37" i="12"/>
  <c r="Z38" i="12"/>
  <c r="AA38" i="12"/>
  <c r="Z39" i="12"/>
  <c r="AA39" i="12"/>
  <c r="Z40" i="12"/>
  <c r="AA40" i="12"/>
  <c r="Z41" i="12"/>
  <c r="AA41" i="12"/>
  <c r="Z42" i="12"/>
  <c r="AA42" i="12"/>
  <c r="Z43" i="12"/>
  <c r="AA43" i="12"/>
  <c r="Z44" i="12"/>
  <c r="AA44" i="12"/>
  <c r="Z45" i="12"/>
  <c r="AA45" i="12"/>
  <c r="Z46" i="12"/>
  <c r="AA46" i="12"/>
  <c r="Z47" i="12"/>
  <c r="AA47" i="12"/>
  <c r="Z48" i="12"/>
  <c r="AA48" i="12"/>
  <c r="Z49" i="12"/>
  <c r="AA49" i="12"/>
  <c r="Z50" i="12"/>
  <c r="AA50" i="12"/>
  <c r="Z51" i="12"/>
  <c r="AA51" i="12"/>
  <c r="Z52" i="12"/>
  <c r="AA52" i="12"/>
  <c r="Z53" i="12"/>
  <c r="AA53" i="12"/>
  <c r="Z54" i="12"/>
  <c r="AA54" i="12"/>
  <c r="Z55" i="12"/>
  <c r="AA55" i="12"/>
  <c r="Z56" i="12"/>
  <c r="AA56" i="12"/>
  <c r="Z57" i="12"/>
  <c r="AA57" i="12"/>
  <c r="Z58" i="12"/>
  <c r="AA58" i="12"/>
  <c r="Z59" i="12"/>
  <c r="AA59" i="12"/>
  <c r="Z60" i="12"/>
  <c r="AA60" i="12"/>
  <c r="Z61" i="12"/>
  <c r="AA61" i="12"/>
  <c r="Z62" i="12"/>
  <c r="AA62" i="12"/>
  <c r="Z63" i="12"/>
  <c r="AA63" i="12"/>
  <c r="Z64" i="12"/>
  <c r="AA64" i="12"/>
  <c r="Z65" i="12"/>
  <c r="AA65" i="12"/>
  <c r="Z66" i="12"/>
  <c r="AA66" i="12"/>
  <c r="Z67" i="12"/>
  <c r="AA67" i="12"/>
  <c r="Z68" i="12"/>
  <c r="AA68" i="12"/>
  <c r="Z69" i="12"/>
  <c r="AA69" i="12"/>
  <c r="Z70" i="12"/>
  <c r="AA70" i="12"/>
  <c r="Z71" i="12"/>
  <c r="AA71" i="12"/>
  <c r="Z72" i="12"/>
  <c r="AA72" i="12"/>
  <c r="Z73" i="12"/>
  <c r="AA73" i="12"/>
  <c r="Z74" i="12"/>
  <c r="AA74" i="12"/>
  <c r="Z75" i="12"/>
  <c r="AA75" i="12"/>
  <c r="Z76" i="12"/>
  <c r="AA76" i="12"/>
  <c r="Z77" i="12"/>
  <c r="AA77" i="12"/>
  <c r="Z78" i="12"/>
  <c r="AA78" i="12"/>
  <c r="Z79" i="12"/>
  <c r="AA79" i="12"/>
  <c r="Z80" i="12"/>
  <c r="AA80" i="12"/>
  <c r="Z81" i="12"/>
  <c r="AA81" i="12"/>
  <c r="Z82" i="12"/>
  <c r="AA82" i="12"/>
  <c r="Z83" i="12"/>
  <c r="AA83" i="12"/>
  <c r="Z84" i="12"/>
  <c r="AA84" i="12"/>
  <c r="Z85" i="12"/>
  <c r="AA85" i="12"/>
  <c r="Z86" i="12"/>
  <c r="AA86" i="12"/>
  <c r="Z87" i="12"/>
  <c r="AA87" i="12"/>
  <c r="Z88" i="12"/>
  <c r="AA88" i="12"/>
  <c r="Z89" i="12"/>
  <c r="AA89" i="12"/>
  <c r="Z90" i="12"/>
  <c r="AA90" i="12"/>
  <c r="Z91" i="12"/>
  <c r="AA91" i="12"/>
  <c r="Z92" i="12"/>
  <c r="AA92" i="12"/>
  <c r="Z93" i="12"/>
  <c r="AA93" i="12"/>
  <c r="Z94" i="12"/>
  <c r="AA94" i="12"/>
  <c r="Z95" i="12"/>
  <c r="AA95" i="12"/>
  <c r="Z96" i="12"/>
  <c r="AA96" i="12"/>
  <c r="Z97" i="12"/>
  <c r="AA97" i="12"/>
  <c r="Z98" i="12"/>
  <c r="AA98" i="12"/>
  <c r="Z99" i="12"/>
  <c r="AA99" i="12"/>
  <c r="Z100" i="12"/>
  <c r="AA100" i="12"/>
  <c r="Z101" i="12"/>
  <c r="AA101" i="12"/>
  <c r="Z102" i="12"/>
  <c r="AA102" i="12"/>
  <c r="Z103" i="12"/>
  <c r="AA103" i="12"/>
  <c r="Z104" i="12"/>
  <c r="AA104" i="12"/>
  <c r="Z105" i="12"/>
  <c r="AA105" i="12"/>
  <c r="Z106" i="12"/>
  <c r="AA106" i="12"/>
  <c r="Z107" i="12"/>
  <c r="AA107" i="12"/>
  <c r="Z108" i="12"/>
  <c r="AA108" i="12"/>
  <c r="Z109" i="12"/>
  <c r="AA109" i="12"/>
  <c r="Z110" i="12"/>
  <c r="AA110" i="12"/>
  <c r="Z111" i="12"/>
  <c r="AA111" i="12"/>
  <c r="Z112" i="12"/>
  <c r="AA112" i="12"/>
  <c r="Z113" i="12"/>
  <c r="AA113" i="12"/>
  <c r="Z114" i="12"/>
  <c r="AA114" i="12"/>
  <c r="Z115" i="12"/>
  <c r="AA115" i="12"/>
  <c r="Z116" i="12"/>
  <c r="AA116" i="12"/>
  <c r="Z117" i="12"/>
  <c r="AA117" i="12"/>
  <c r="Z118" i="12"/>
  <c r="AA118" i="12"/>
  <c r="Z119" i="12"/>
  <c r="AA119" i="12"/>
  <c r="Z120" i="12"/>
  <c r="AA120" i="12"/>
  <c r="Z121" i="12"/>
  <c r="AA121" i="12"/>
  <c r="Z122" i="12"/>
  <c r="AA122" i="12"/>
  <c r="Z123" i="12"/>
  <c r="AA123" i="12"/>
  <c r="Z124" i="12"/>
  <c r="AA124" i="12"/>
  <c r="Z125" i="12"/>
  <c r="AA125" i="12"/>
  <c r="Z126" i="12"/>
  <c r="AA126" i="12"/>
  <c r="Z127" i="12"/>
  <c r="AA127" i="12"/>
  <c r="Z128" i="12"/>
  <c r="AA128" i="12"/>
  <c r="Z129" i="12"/>
  <c r="AA129" i="12"/>
  <c r="Z130" i="12"/>
  <c r="AA130" i="12"/>
  <c r="Z131" i="12"/>
  <c r="AA131" i="12"/>
  <c r="Z132" i="12"/>
  <c r="AA132" i="12"/>
  <c r="Z133" i="12"/>
  <c r="AA133" i="12"/>
  <c r="Z134" i="12"/>
  <c r="AA134" i="12"/>
  <c r="Z135" i="12"/>
  <c r="AA135" i="12"/>
  <c r="Z136" i="12"/>
  <c r="AA136" i="12"/>
  <c r="Z137" i="12"/>
  <c r="AA137" i="12"/>
  <c r="Z138" i="12"/>
  <c r="AA138" i="12"/>
  <c r="Z139" i="12"/>
  <c r="AA139" i="12"/>
  <c r="Z140" i="12"/>
  <c r="AA140" i="12"/>
  <c r="Z141" i="12"/>
  <c r="AA141" i="12"/>
  <c r="Z142" i="12"/>
  <c r="AA142" i="12"/>
  <c r="Z143" i="12"/>
  <c r="AA143" i="12"/>
  <c r="Z144" i="12"/>
  <c r="AA144" i="12"/>
  <c r="Z145" i="12"/>
  <c r="AA145" i="12"/>
  <c r="Z146" i="12"/>
  <c r="AA146" i="12"/>
  <c r="Z147" i="12"/>
  <c r="AA147" i="12"/>
  <c r="Z148" i="12"/>
  <c r="AA148" i="12"/>
  <c r="Z149" i="12"/>
  <c r="AA149" i="12"/>
  <c r="Z150" i="12"/>
  <c r="AA150" i="12"/>
  <c r="Z151" i="12"/>
  <c r="AA151" i="12"/>
  <c r="Z152" i="12"/>
  <c r="AA152" i="12"/>
  <c r="Z153" i="12"/>
  <c r="AA153" i="12"/>
  <c r="Z154" i="12"/>
  <c r="AA154" i="12"/>
  <c r="Z155" i="12"/>
  <c r="AA155" i="12"/>
  <c r="Z156" i="12"/>
  <c r="AA156" i="12"/>
  <c r="Z157" i="12"/>
  <c r="AA157" i="12"/>
  <c r="Z158" i="12"/>
  <c r="AA158" i="12"/>
  <c r="Z159" i="12"/>
  <c r="AA159" i="12"/>
  <c r="Z160" i="12"/>
  <c r="AA160" i="12"/>
  <c r="Z161" i="12"/>
  <c r="AA161" i="12"/>
  <c r="Z162" i="12"/>
  <c r="AA162" i="12"/>
  <c r="Z163" i="12"/>
  <c r="AA163" i="12"/>
  <c r="Z164" i="12"/>
  <c r="AA164" i="12"/>
  <c r="Z165" i="12"/>
  <c r="AA165" i="12"/>
  <c r="Z166" i="12"/>
  <c r="AA166" i="12"/>
  <c r="Z167" i="12"/>
  <c r="AA167" i="12"/>
  <c r="Z168" i="12"/>
  <c r="AA168" i="12"/>
  <c r="Z169" i="12"/>
  <c r="AA169" i="12"/>
  <c r="Z170" i="12"/>
  <c r="AA170" i="12"/>
  <c r="Z171" i="12"/>
  <c r="AA171" i="12"/>
  <c r="Z172" i="12"/>
  <c r="AA172" i="12"/>
  <c r="Z173" i="12"/>
  <c r="AA173" i="12"/>
  <c r="Z174" i="12"/>
  <c r="AA174" i="12"/>
  <c r="Z175" i="12"/>
  <c r="AA175" i="12"/>
  <c r="Z176" i="12"/>
  <c r="AA176" i="12"/>
  <c r="Z177" i="12"/>
  <c r="AA177" i="12"/>
  <c r="Z178" i="12"/>
  <c r="AA178" i="12"/>
  <c r="Z179" i="12"/>
  <c r="AA179" i="12"/>
  <c r="Z180" i="12"/>
  <c r="AA180" i="12"/>
  <c r="Z181" i="12"/>
  <c r="AA181" i="12"/>
  <c r="Z182" i="12"/>
  <c r="AA182" i="12"/>
  <c r="Z183" i="12"/>
  <c r="AA183" i="12"/>
  <c r="Z184" i="12"/>
  <c r="AA184" i="12"/>
  <c r="Z185" i="12"/>
  <c r="AA185" i="12"/>
  <c r="Z186" i="12"/>
  <c r="AA186" i="12"/>
  <c r="Z187" i="12"/>
  <c r="AA187" i="12"/>
  <c r="Z188" i="12"/>
  <c r="AA188" i="12"/>
  <c r="Z189" i="12"/>
  <c r="AA189" i="12"/>
  <c r="Z190" i="12"/>
  <c r="AA190" i="12"/>
  <c r="Z191" i="12"/>
  <c r="AA191" i="12"/>
  <c r="Z192" i="12"/>
  <c r="AA192" i="12"/>
  <c r="Z193" i="12"/>
  <c r="AA193" i="12"/>
  <c r="Z194" i="12"/>
  <c r="AA194" i="12"/>
  <c r="Z195" i="12"/>
  <c r="AA195" i="12"/>
  <c r="Z196" i="12"/>
  <c r="AA196" i="12"/>
  <c r="Z197" i="12"/>
  <c r="AA197" i="12"/>
  <c r="Z198" i="12"/>
  <c r="AA198" i="12"/>
  <c r="Z199" i="12"/>
  <c r="AA199" i="12"/>
  <c r="Z200" i="12"/>
  <c r="AA200" i="12"/>
  <c r="Z201" i="12"/>
  <c r="AA201" i="12"/>
  <c r="Z202" i="12"/>
  <c r="AA202" i="12"/>
  <c r="Z203" i="12"/>
  <c r="AA203" i="12"/>
  <c r="Z204" i="12"/>
  <c r="AA204" i="12"/>
  <c r="Z205" i="12"/>
  <c r="AA205" i="12"/>
  <c r="Z206" i="12"/>
  <c r="AA206" i="12"/>
  <c r="Z207" i="12"/>
  <c r="AA207" i="12"/>
  <c r="Z208" i="12"/>
  <c r="AA208" i="12"/>
  <c r="Z209" i="12"/>
  <c r="AA209" i="12"/>
  <c r="Z210" i="12"/>
  <c r="AA210" i="12"/>
  <c r="Z211" i="12"/>
  <c r="AA211" i="12"/>
  <c r="Z212" i="12"/>
  <c r="AA212" i="12"/>
  <c r="Z213" i="12"/>
  <c r="AA213" i="12"/>
  <c r="Z214" i="12"/>
  <c r="AA214" i="12"/>
  <c r="Z215" i="12"/>
  <c r="AA215" i="12"/>
  <c r="Z216" i="12"/>
  <c r="AA216" i="12"/>
  <c r="Z217" i="12"/>
  <c r="AA217" i="12"/>
  <c r="Z218" i="12"/>
  <c r="AA218" i="12"/>
  <c r="Z219" i="12"/>
  <c r="AA219" i="12"/>
  <c r="Z220" i="12"/>
  <c r="AA220" i="12"/>
  <c r="Z221" i="12"/>
  <c r="AA221" i="12"/>
  <c r="Z222" i="12"/>
  <c r="AA222" i="12"/>
  <c r="Z223" i="12"/>
  <c r="AA223" i="12"/>
  <c r="Z224" i="12"/>
  <c r="AA224" i="12"/>
  <c r="Z225" i="12"/>
  <c r="AA225" i="12"/>
  <c r="Z226" i="12"/>
  <c r="AA226" i="12"/>
  <c r="Z227" i="12"/>
  <c r="AA227" i="12"/>
  <c r="Z228" i="12"/>
  <c r="AA228" i="12"/>
  <c r="Z229" i="12"/>
  <c r="AA229" i="12"/>
  <c r="Z230" i="12"/>
  <c r="AA230" i="12"/>
  <c r="Z231" i="12"/>
  <c r="AA231" i="12"/>
  <c r="Z232" i="12"/>
  <c r="AA232" i="12"/>
  <c r="Z233" i="12"/>
  <c r="AA233" i="12"/>
  <c r="Z234" i="12"/>
  <c r="AA234" i="12"/>
  <c r="Z235" i="12"/>
  <c r="AA235" i="12"/>
  <c r="Z236" i="12"/>
  <c r="AA236" i="12"/>
  <c r="Z237" i="12"/>
  <c r="AA237" i="12"/>
  <c r="Z238" i="12"/>
  <c r="AA238" i="12"/>
  <c r="Z239" i="12"/>
  <c r="AA239" i="12"/>
  <c r="Z240" i="12"/>
  <c r="AA240" i="12"/>
  <c r="Z241" i="12"/>
  <c r="AA241" i="12"/>
  <c r="Z242" i="12"/>
  <c r="AA242" i="12"/>
  <c r="Z243" i="12"/>
  <c r="AA243" i="12"/>
  <c r="Z244" i="12"/>
  <c r="AA244" i="12"/>
  <c r="Z245" i="12"/>
  <c r="AA245" i="12"/>
  <c r="Z246" i="12"/>
  <c r="AA246" i="12"/>
  <c r="Z247" i="12"/>
  <c r="AA247" i="12"/>
  <c r="Z248" i="12"/>
  <c r="AA248" i="12"/>
  <c r="Z249" i="12"/>
  <c r="AA249" i="12"/>
  <c r="Z250" i="12"/>
  <c r="AA250" i="12"/>
  <c r="Z251" i="12"/>
  <c r="AA251" i="12"/>
  <c r="Z252" i="12"/>
  <c r="AA252" i="12"/>
  <c r="Z253" i="12"/>
  <c r="AA253" i="12"/>
  <c r="Z254" i="12"/>
  <c r="AA254" i="12"/>
  <c r="Z255" i="12"/>
  <c r="AA255" i="12"/>
  <c r="Z256" i="12"/>
  <c r="AA256" i="12"/>
  <c r="Z257" i="12"/>
  <c r="AA257" i="12"/>
  <c r="S5" i="12"/>
  <c r="T5" i="12"/>
  <c r="S6" i="12"/>
  <c r="T6" i="12"/>
  <c r="L5" i="12"/>
  <c r="M5" i="12"/>
  <c r="L6" i="12"/>
  <c r="M6" i="12"/>
  <c r="E5" i="12"/>
  <c r="F5" i="12"/>
  <c r="E6" i="12"/>
  <c r="F6" i="12"/>
  <c r="E7" i="12"/>
  <c r="F7" i="12"/>
  <c r="E8" i="12"/>
  <c r="F8" i="12"/>
  <c r="E9" i="12"/>
  <c r="F9" i="12"/>
  <c r="E10" i="12"/>
  <c r="F10" i="12"/>
  <c r="E11" i="12"/>
  <c r="F11" i="12"/>
  <c r="E12" i="12"/>
  <c r="F12" i="12"/>
  <c r="E13" i="12"/>
  <c r="F13" i="12"/>
  <c r="E14" i="12"/>
  <c r="F14" i="12"/>
  <c r="E15" i="12"/>
  <c r="F15" i="12"/>
  <c r="E16" i="12"/>
  <c r="F16" i="12"/>
  <c r="E17" i="12"/>
  <c r="F17" i="12"/>
  <c r="E4" i="11"/>
  <c r="F4" i="11"/>
  <c r="E5" i="11"/>
  <c r="F5" i="11"/>
  <c r="E6" i="11"/>
  <c r="F6" i="11"/>
  <c r="E7" i="11"/>
  <c r="F7" i="11"/>
  <c r="E8" i="11"/>
  <c r="F8" i="11"/>
  <c r="E9" i="11"/>
  <c r="F9" i="11"/>
  <c r="E10" i="11"/>
  <c r="F10" i="11"/>
  <c r="E11" i="11"/>
  <c r="F11" i="11"/>
  <c r="E12" i="11"/>
  <c r="F12" i="11"/>
  <c r="E13" i="11"/>
  <c r="F13" i="11"/>
  <c r="E14" i="11"/>
  <c r="F14" i="11"/>
  <c r="E15" i="11"/>
  <c r="F15" i="11"/>
  <c r="E16" i="11"/>
  <c r="F16" i="11"/>
  <c r="E17" i="11"/>
  <c r="F17" i="11"/>
  <c r="E18" i="11"/>
  <c r="F18" i="11"/>
  <c r="E19" i="11"/>
  <c r="F19" i="11"/>
  <c r="E20" i="11"/>
  <c r="F20" i="11"/>
  <c r="E21" i="11"/>
  <c r="F21" i="11"/>
  <c r="E22" i="11"/>
  <c r="F22" i="11"/>
  <c r="E23" i="11"/>
  <c r="F23" i="11"/>
  <c r="E24" i="11"/>
  <c r="F24" i="11"/>
  <c r="E25" i="11"/>
  <c r="F25" i="11"/>
  <c r="E26" i="11"/>
  <c r="F26" i="11"/>
  <c r="E27" i="11"/>
  <c r="F27" i="11"/>
  <c r="E28" i="11"/>
  <c r="F28" i="11"/>
  <c r="E29" i="11"/>
  <c r="F29" i="11"/>
  <c r="E30" i="11"/>
  <c r="F30" i="11"/>
  <c r="E31" i="11"/>
  <c r="F31" i="11"/>
  <c r="E32" i="11"/>
  <c r="F32" i="11"/>
  <c r="E33" i="11"/>
  <c r="F33" i="11"/>
  <c r="E34" i="11"/>
  <c r="F34" i="11"/>
  <c r="E35" i="11"/>
  <c r="F35" i="11"/>
  <c r="E36" i="11"/>
  <c r="F36" i="11"/>
  <c r="E37" i="11"/>
  <c r="F37" i="11"/>
  <c r="E38" i="11"/>
  <c r="F38" i="11"/>
  <c r="E39" i="11"/>
  <c r="F39" i="11"/>
  <c r="E40" i="11"/>
  <c r="F40" i="11"/>
  <c r="E41" i="11"/>
  <c r="F41" i="11"/>
  <c r="E42" i="11"/>
  <c r="F42" i="11"/>
  <c r="E43" i="11"/>
  <c r="F43" i="11"/>
  <c r="E44" i="11"/>
  <c r="F44" i="11"/>
  <c r="E45" i="11"/>
  <c r="F45" i="11"/>
  <c r="E46" i="11"/>
  <c r="F46" i="11"/>
  <c r="E47" i="11"/>
  <c r="F47" i="11"/>
  <c r="E48" i="11"/>
  <c r="F48" i="11"/>
  <c r="E49" i="11"/>
  <c r="F49" i="11"/>
  <c r="E50" i="11"/>
  <c r="F50" i="11"/>
  <c r="E51" i="11"/>
  <c r="F51" i="11"/>
  <c r="E52" i="11"/>
  <c r="F52" i="11"/>
  <c r="E53" i="11"/>
  <c r="F53" i="11"/>
  <c r="E54" i="11"/>
  <c r="F54" i="11"/>
  <c r="E55" i="11"/>
  <c r="F55" i="11"/>
  <c r="E56" i="11"/>
  <c r="F56" i="11"/>
  <c r="E57" i="11"/>
  <c r="F57" i="11"/>
  <c r="E58" i="11"/>
  <c r="F58" i="11"/>
  <c r="E59" i="11"/>
  <c r="F59" i="11"/>
  <c r="E60" i="11"/>
  <c r="F60" i="11"/>
  <c r="E61" i="11"/>
  <c r="F61" i="11"/>
  <c r="E62" i="11"/>
  <c r="F62" i="11"/>
  <c r="E63" i="11"/>
  <c r="F63" i="11"/>
  <c r="E64" i="11"/>
  <c r="F64" i="11"/>
  <c r="E65" i="11"/>
  <c r="F65" i="11"/>
  <c r="E66" i="11"/>
  <c r="F66" i="11"/>
  <c r="E67" i="11"/>
  <c r="F67" i="11"/>
  <c r="E68" i="11"/>
  <c r="F68" i="11"/>
  <c r="E69" i="11"/>
  <c r="F69" i="11"/>
  <c r="E70" i="11"/>
  <c r="F70" i="11"/>
  <c r="E71" i="11"/>
  <c r="F71" i="11"/>
  <c r="E72" i="11"/>
  <c r="F72" i="11"/>
  <c r="E73" i="11"/>
  <c r="F73" i="11"/>
  <c r="E74" i="11"/>
  <c r="F74" i="11"/>
  <c r="E75" i="11"/>
  <c r="F75" i="11"/>
  <c r="E76" i="11"/>
  <c r="F76" i="11"/>
  <c r="E77" i="11"/>
  <c r="F77" i="11"/>
  <c r="E78" i="11"/>
  <c r="F78" i="11"/>
  <c r="E79" i="11"/>
  <c r="F79" i="11"/>
  <c r="E80" i="11"/>
  <c r="F80" i="11"/>
  <c r="E81" i="11"/>
  <c r="F81" i="11"/>
  <c r="E82" i="11"/>
  <c r="F82" i="11"/>
  <c r="E83" i="11"/>
  <c r="F83" i="11"/>
  <c r="E84" i="11"/>
  <c r="F84" i="11"/>
  <c r="E85" i="11"/>
  <c r="F85" i="11"/>
  <c r="E86" i="11"/>
  <c r="F86" i="11"/>
  <c r="E87" i="11"/>
  <c r="F87" i="11"/>
  <c r="E88" i="11"/>
  <c r="F88" i="11"/>
  <c r="E89" i="11"/>
  <c r="F89" i="11"/>
  <c r="E90" i="11"/>
  <c r="F90" i="11"/>
  <c r="E91" i="11"/>
  <c r="F91" i="11"/>
  <c r="E92" i="11"/>
  <c r="F92" i="11"/>
  <c r="E93" i="11"/>
  <c r="F93" i="11"/>
  <c r="E94" i="11"/>
  <c r="F94" i="11"/>
  <c r="E95" i="11"/>
  <c r="F95" i="11"/>
  <c r="E96" i="11"/>
  <c r="F96" i="11"/>
  <c r="E97" i="11"/>
  <c r="F97" i="11"/>
  <c r="E98" i="11"/>
  <c r="F98" i="11"/>
  <c r="E99" i="11"/>
  <c r="F99" i="11"/>
  <c r="E100" i="11"/>
  <c r="F100" i="11"/>
  <c r="E101" i="11"/>
  <c r="F101" i="11"/>
  <c r="E102" i="11"/>
  <c r="F102" i="11"/>
  <c r="E103" i="11"/>
  <c r="F103" i="11"/>
  <c r="E104" i="11"/>
  <c r="F104" i="11"/>
  <c r="E105" i="11"/>
  <c r="F105" i="11"/>
  <c r="E106" i="11"/>
  <c r="F106" i="11"/>
  <c r="E107" i="11"/>
  <c r="F107" i="11"/>
  <c r="E108" i="11"/>
  <c r="F108" i="11"/>
  <c r="E109" i="11"/>
  <c r="F109" i="11"/>
  <c r="E110" i="11"/>
  <c r="F110" i="11"/>
  <c r="E111" i="11"/>
  <c r="F111" i="11"/>
  <c r="E112" i="11"/>
  <c r="F112" i="11"/>
  <c r="E113" i="11"/>
  <c r="F113" i="11"/>
  <c r="E114" i="11"/>
  <c r="F114" i="11"/>
  <c r="E115" i="11"/>
  <c r="F115" i="11"/>
  <c r="E116" i="11"/>
  <c r="F116" i="11"/>
  <c r="E117" i="11"/>
  <c r="F117" i="11"/>
  <c r="E118" i="11"/>
  <c r="F118" i="11"/>
  <c r="E119" i="11"/>
  <c r="F119" i="11"/>
  <c r="E120" i="11"/>
  <c r="F120" i="11"/>
  <c r="E121" i="11"/>
  <c r="F121" i="11"/>
  <c r="E122" i="11"/>
  <c r="F122" i="11"/>
  <c r="E123" i="11"/>
  <c r="F123" i="11"/>
  <c r="E124" i="11"/>
  <c r="F124" i="11"/>
  <c r="E125" i="11"/>
  <c r="F125" i="11"/>
  <c r="E126" i="11"/>
  <c r="F126" i="11"/>
  <c r="E127" i="11"/>
  <c r="F127" i="11"/>
  <c r="E128" i="11"/>
  <c r="F128" i="11"/>
  <c r="E129" i="11"/>
  <c r="F129" i="11"/>
  <c r="E130" i="11"/>
  <c r="F130" i="11"/>
  <c r="E131" i="11"/>
  <c r="F131" i="11"/>
  <c r="E132" i="11"/>
  <c r="F132" i="11"/>
  <c r="E133" i="11"/>
  <c r="F133" i="11"/>
  <c r="E134" i="11"/>
  <c r="F134" i="11"/>
  <c r="E135" i="11"/>
  <c r="F135" i="11"/>
  <c r="E136" i="11"/>
  <c r="F136" i="11"/>
  <c r="E137" i="11"/>
  <c r="F137" i="11"/>
  <c r="E138" i="11"/>
  <c r="F138" i="11"/>
  <c r="E139" i="11"/>
  <c r="F139" i="11"/>
  <c r="E140" i="11"/>
  <c r="F140" i="11"/>
  <c r="E141" i="11"/>
  <c r="F141" i="11"/>
  <c r="E142" i="11"/>
  <c r="F142" i="11"/>
  <c r="E143" i="11"/>
  <c r="F143" i="11"/>
  <c r="E144" i="11"/>
  <c r="F144" i="11"/>
  <c r="E145" i="11"/>
  <c r="F145" i="11"/>
  <c r="E146" i="11"/>
  <c r="F146" i="11"/>
  <c r="E147" i="11"/>
  <c r="F147" i="11"/>
  <c r="E148" i="11"/>
  <c r="F148" i="11"/>
  <c r="E149" i="11"/>
  <c r="F149" i="11"/>
  <c r="E150" i="11"/>
  <c r="F150" i="11"/>
  <c r="E151" i="11"/>
  <c r="F151" i="11"/>
  <c r="E152" i="11"/>
  <c r="F152" i="11"/>
  <c r="E153" i="11"/>
  <c r="F153" i="11"/>
  <c r="E154" i="11"/>
  <c r="F154" i="11"/>
  <c r="E155" i="11"/>
  <c r="F155" i="11"/>
  <c r="E156" i="11"/>
  <c r="F156" i="11"/>
  <c r="E157" i="11"/>
  <c r="F157" i="11"/>
  <c r="E158" i="11"/>
  <c r="F158" i="11"/>
  <c r="E159" i="11"/>
  <c r="F159" i="11"/>
  <c r="E160" i="11"/>
  <c r="F160" i="11"/>
  <c r="E161" i="11"/>
  <c r="F161" i="11"/>
  <c r="E162" i="11"/>
  <c r="F162" i="11"/>
  <c r="E163" i="11"/>
  <c r="F163" i="11"/>
  <c r="E164" i="11"/>
  <c r="F164" i="11"/>
  <c r="E165" i="11"/>
  <c r="F165" i="11"/>
  <c r="E166" i="11"/>
  <c r="F166" i="11"/>
  <c r="E167" i="11"/>
  <c r="F167" i="11"/>
  <c r="E168" i="11"/>
  <c r="F168" i="11"/>
  <c r="E169" i="11"/>
  <c r="F169" i="11"/>
  <c r="E170" i="11"/>
  <c r="F170" i="11"/>
  <c r="E171" i="11"/>
  <c r="F171" i="11"/>
  <c r="E172" i="11"/>
  <c r="F172" i="11"/>
  <c r="E173" i="11"/>
  <c r="F173" i="11"/>
  <c r="E174" i="11"/>
  <c r="F174" i="11"/>
  <c r="E175" i="11"/>
  <c r="F175" i="11"/>
  <c r="E176" i="11"/>
  <c r="F176" i="11"/>
  <c r="E177" i="11"/>
  <c r="F177" i="11"/>
  <c r="E178" i="11"/>
  <c r="F178" i="11"/>
  <c r="E179" i="11"/>
  <c r="F179" i="11"/>
  <c r="E180" i="11"/>
  <c r="F180" i="11"/>
  <c r="E181" i="11"/>
  <c r="F181" i="11"/>
  <c r="E182" i="11"/>
  <c r="F182" i="11"/>
  <c r="E183" i="11"/>
  <c r="F183" i="11"/>
  <c r="E184" i="11"/>
  <c r="F184" i="11"/>
  <c r="E185" i="11"/>
  <c r="F185" i="11"/>
  <c r="E186" i="11"/>
  <c r="F186" i="11"/>
  <c r="E187" i="11"/>
  <c r="F187" i="11"/>
  <c r="E188" i="11"/>
  <c r="F188" i="11"/>
  <c r="E189" i="11"/>
  <c r="F189" i="11"/>
  <c r="E190" i="11"/>
  <c r="F190" i="11"/>
  <c r="E191" i="11"/>
  <c r="F191" i="11"/>
  <c r="E192" i="11"/>
  <c r="F192" i="11"/>
  <c r="E193" i="11"/>
  <c r="F193" i="11"/>
  <c r="E194" i="11"/>
  <c r="F194" i="11"/>
  <c r="E195" i="11"/>
  <c r="F195" i="11"/>
  <c r="E196" i="11"/>
  <c r="F196" i="11"/>
  <c r="E197" i="11"/>
  <c r="F197" i="11"/>
  <c r="E198" i="11"/>
  <c r="F198" i="11"/>
  <c r="E199" i="11"/>
  <c r="F199" i="11"/>
  <c r="E200" i="11"/>
  <c r="F200" i="11"/>
  <c r="E201" i="11"/>
  <c r="F201" i="11"/>
  <c r="E202" i="11"/>
  <c r="F202" i="11"/>
  <c r="E203" i="11"/>
  <c r="F203" i="11"/>
  <c r="E204" i="11"/>
  <c r="F204" i="11"/>
  <c r="E205" i="11"/>
  <c r="F205" i="11"/>
  <c r="E206" i="11"/>
  <c r="F206" i="11"/>
  <c r="E207" i="11"/>
  <c r="F207" i="11"/>
  <c r="E208" i="11"/>
  <c r="F208" i="11"/>
  <c r="E209" i="11"/>
  <c r="F209" i="11"/>
  <c r="E210" i="11"/>
  <c r="F210" i="11"/>
  <c r="E211" i="11"/>
  <c r="F211" i="11"/>
  <c r="E212" i="11"/>
  <c r="F212" i="11"/>
  <c r="E213" i="11"/>
  <c r="F213" i="11"/>
  <c r="E214" i="11"/>
  <c r="F214" i="11"/>
  <c r="E215" i="11"/>
  <c r="F215" i="11"/>
  <c r="E216" i="11"/>
  <c r="F216" i="11"/>
  <c r="E217" i="11"/>
  <c r="F217" i="11"/>
  <c r="E218" i="11"/>
  <c r="F218" i="11"/>
  <c r="E219" i="11"/>
  <c r="F219" i="11"/>
  <c r="E220" i="11"/>
  <c r="F220" i="11"/>
  <c r="E221" i="11"/>
  <c r="F221" i="11"/>
  <c r="E222" i="11"/>
  <c r="F222" i="11"/>
  <c r="E223" i="11"/>
  <c r="F223" i="11"/>
  <c r="E224" i="11"/>
  <c r="F224" i="11"/>
  <c r="E225" i="11"/>
  <c r="F225" i="11"/>
  <c r="E226" i="11"/>
  <c r="F226" i="11"/>
  <c r="E227" i="11"/>
  <c r="F227" i="11"/>
  <c r="E228" i="11"/>
  <c r="F228" i="11"/>
  <c r="E229" i="11"/>
  <c r="F229" i="11"/>
  <c r="E230" i="11"/>
  <c r="F230" i="11"/>
  <c r="E231" i="11"/>
  <c r="F231" i="11"/>
  <c r="E232" i="11"/>
  <c r="F232" i="11"/>
  <c r="E233" i="11"/>
  <c r="F233" i="11"/>
  <c r="E234" i="11"/>
  <c r="F234" i="11"/>
  <c r="E235" i="11"/>
  <c r="F235" i="11"/>
  <c r="E236" i="11"/>
  <c r="F236" i="11"/>
  <c r="E237" i="11"/>
  <c r="F237" i="11"/>
  <c r="E238" i="11"/>
  <c r="F238" i="11"/>
  <c r="E239" i="11"/>
  <c r="F239" i="11"/>
  <c r="E240" i="11"/>
  <c r="F240" i="11"/>
  <c r="E241" i="11"/>
  <c r="F241" i="11"/>
  <c r="E242" i="11"/>
  <c r="F242" i="11"/>
  <c r="E243" i="11"/>
  <c r="F243" i="11"/>
  <c r="E244" i="11"/>
  <c r="F244" i="11"/>
  <c r="E245" i="11"/>
  <c r="F245" i="11"/>
  <c r="E246" i="11"/>
  <c r="F246" i="11"/>
  <c r="E247" i="11"/>
  <c r="F247" i="11"/>
  <c r="E248" i="11"/>
  <c r="F248" i="11"/>
  <c r="E249" i="11"/>
  <c r="F249" i="11"/>
  <c r="E250" i="11"/>
  <c r="F250" i="11"/>
  <c r="E251" i="11"/>
  <c r="F251" i="11"/>
  <c r="E252" i="11"/>
  <c r="F252" i="11"/>
  <c r="E253" i="11"/>
  <c r="F253" i="11"/>
  <c r="E254" i="11"/>
  <c r="F254" i="11"/>
  <c r="E255" i="11"/>
  <c r="F255" i="11"/>
  <c r="E256" i="11"/>
  <c r="F256" i="11"/>
  <c r="E257" i="11"/>
  <c r="F257" i="11"/>
  <c r="E258" i="11"/>
  <c r="F258" i="11"/>
  <c r="E259" i="11"/>
  <c r="F259" i="11"/>
  <c r="E260" i="11"/>
  <c r="F260" i="11"/>
  <c r="E261" i="11"/>
  <c r="F261" i="11"/>
  <c r="E262" i="11"/>
  <c r="F262" i="11"/>
  <c r="E263" i="11"/>
  <c r="F263" i="11"/>
  <c r="E264" i="11"/>
  <c r="F264" i="11"/>
  <c r="E265" i="11"/>
  <c r="F265" i="11"/>
  <c r="E266" i="11"/>
  <c r="F266" i="11"/>
  <c r="E267" i="11"/>
  <c r="F267" i="11"/>
  <c r="E268" i="11"/>
  <c r="F268" i="11"/>
  <c r="E269" i="11"/>
  <c r="F269" i="11"/>
  <c r="E270" i="11"/>
  <c r="F270" i="11"/>
  <c r="E271" i="11"/>
  <c r="F271" i="11"/>
  <c r="E272" i="11"/>
  <c r="F272" i="11"/>
  <c r="E273" i="11"/>
  <c r="F273" i="11"/>
  <c r="E274" i="11"/>
  <c r="F274" i="11"/>
  <c r="E275" i="11"/>
  <c r="F275" i="11"/>
  <c r="E276" i="11"/>
  <c r="F276" i="11"/>
  <c r="E277" i="11"/>
  <c r="F277" i="11"/>
  <c r="E278" i="11"/>
  <c r="F278" i="11"/>
  <c r="E279" i="11"/>
  <c r="F279" i="11"/>
  <c r="E280" i="11"/>
  <c r="F280" i="11"/>
  <c r="E281" i="11"/>
  <c r="F281" i="11"/>
  <c r="E282" i="11"/>
  <c r="F282" i="11"/>
  <c r="E283" i="11"/>
  <c r="F283" i="11"/>
  <c r="E284" i="11"/>
  <c r="F284" i="11"/>
  <c r="E285" i="11"/>
  <c r="F285" i="11"/>
  <c r="E286" i="11"/>
  <c r="F286" i="11"/>
  <c r="E287" i="11"/>
  <c r="F287" i="11"/>
  <c r="E288" i="11"/>
  <c r="F288" i="11"/>
  <c r="E289" i="11"/>
  <c r="F289" i="11"/>
  <c r="E290" i="11"/>
  <c r="F290" i="11"/>
  <c r="E291" i="11"/>
  <c r="F291" i="11"/>
  <c r="E292" i="11"/>
  <c r="F292" i="11"/>
  <c r="E293" i="11"/>
  <c r="F293" i="11"/>
  <c r="E294" i="11"/>
  <c r="F294" i="11"/>
  <c r="E295" i="11"/>
  <c r="F295" i="11"/>
  <c r="E296" i="11"/>
  <c r="F296" i="11"/>
  <c r="E297" i="11"/>
  <c r="F297" i="11"/>
  <c r="E298" i="11"/>
  <c r="F298" i="11"/>
  <c r="E299" i="11"/>
  <c r="F299" i="11"/>
  <c r="E300" i="11"/>
  <c r="F300" i="11"/>
  <c r="E301" i="11"/>
  <c r="F301" i="11"/>
  <c r="E302" i="11"/>
  <c r="F302" i="11"/>
  <c r="E303" i="11"/>
  <c r="F303" i="11"/>
  <c r="E304" i="11"/>
  <c r="F304" i="11"/>
  <c r="E305" i="11"/>
  <c r="F305" i="11"/>
  <c r="E306" i="11"/>
  <c r="F306" i="11"/>
  <c r="E307" i="11"/>
  <c r="F307" i="11"/>
  <c r="E308" i="11"/>
  <c r="F308" i="11"/>
  <c r="E309" i="11"/>
  <c r="F309" i="11"/>
  <c r="E310" i="11"/>
  <c r="F310" i="11"/>
  <c r="E311" i="11"/>
  <c r="F311" i="11"/>
  <c r="E312" i="11"/>
  <c r="F312" i="11"/>
  <c r="E313" i="11"/>
  <c r="F313" i="11"/>
  <c r="E314" i="11"/>
  <c r="F314" i="11"/>
  <c r="E315" i="11"/>
  <c r="F315" i="11"/>
  <c r="E316" i="11"/>
  <c r="F316" i="11"/>
  <c r="E317" i="11"/>
  <c r="F317" i="11"/>
  <c r="E318" i="11"/>
  <c r="F318" i="11"/>
  <c r="E319" i="11"/>
  <c r="F319" i="11"/>
  <c r="E320" i="11"/>
  <c r="F320" i="11"/>
  <c r="E321" i="11"/>
  <c r="F321" i="11"/>
  <c r="E322" i="11"/>
  <c r="F322" i="11"/>
  <c r="E323" i="11"/>
  <c r="F323" i="11"/>
  <c r="E324" i="11"/>
  <c r="F324" i="11"/>
  <c r="E325" i="11"/>
  <c r="F325" i="11"/>
  <c r="E326" i="11"/>
  <c r="F326" i="11"/>
  <c r="E327" i="11"/>
  <c r="F327" i="11"/>
  <c r="E328" i="11"/>
  <c r="F328" i="11"/>
  <c r="E329" i="11"/>
  <c r="F329" i="11"/>
  <c r="E330" i="11"/>
  <c r="F330" i="11"/>
  <c r="E331" i="11"/>
  <c r="F331" i="11"/>
  <c r="E332" i="11"/>
  <c r="F332" i="11"/>
  <c r="E333" i="11"/>
  <c r="F333" i="11"/>
  <c r="E334" i="11"/>
  <c r="F334" i="11"/>
  <c r="E335" i="11"/>
  <c r="F335" i="11"/>
  <c r="E336" i="11"/>
  <c r="F336" i="11"/>
  <c r="E337" i="11"/>
  <c r="F337" i="11"/>
  <c r="E338" i="11"/>
  <c r="F338" i="11"/>
  <c r="E339" i="11"/>
  <c r="F339" i="11"/>
  <c r="E340" i="11"/>
  <c r="F340" i="11"/>
  <c r="E341" i="11"/>
  <c r="F341" i="11"/>
  <c r="E342" i="11"/>
  <c r="F342" i="11"/>
  <c r="E343" i="11"/>
  <c r="F343" i="11"/>
  <c r="E344" i="11"/>
  <c r="F344" i="11"/>
  <c r="E345" i="11"/>
  <c r="F345" i="11"/>
  <c r="E346" i="11"/>
  <c r="F346" i="11"/>
  <c r="E347" i="11"/>
  <c r="F347" i="11"/>
  <c r="E348" i="11"/>
  <c r="F348" i="11"/>
  <c r="E349" i="11"/>
  <c r="F349" i="11"/>
  <c r="E350" i="11"/>
  <c r="F350" i="11"/>
  <c r="E351" i="11"/>
  <c r="F351" i="11"/>
  <c r="E352" i="11"/>
  <c r="F352" i="11"/>
  <c r="E353" i="11"/>
  <c r="F353" i="11"/>
  <c r="E354" i="11"/>
  <c r="F354" i="11"/>
  <c r="E355" i="11"/>
  <c r="F355" i="11"/>
  <c r="E356" i="11"/>
  <c r="F356" i="11"/>
  <c r="E357" i="11"/>
  <c r="F357" i="11"/>
  <c r="E358" i="11"/>
  <c r="F358" i="11"/>
  <c r="E359" i="11"/>
  <c r="F359" i="11"/>
  <c r="E360" i="11"/>
  <c r="F360" i="11"/>
  <c r="E361" i="11"/>
  <c r="F361" i="11"/>
  <c r="E362" i="11"/>
  <c r="F362" i="11"/>
  <c r="E363" i="11"/>
  <c r="F363" i="11"/>
  <c r="E364" i="11"/>
  <c r="F364" i="11"/>
  <c r="E365" i="11"/>
  <c r="F365" i="11"/>
  <c r="E366" i="11"/>
  <c r="F366" i="11"/>
  <c r="E367" i="11"/>
  <c r="F367" i="11"/>
  <c r="E368" i="11"/>
  <c r="F368" i="11"/>
  <c r="E369" i="11"/>
  <c r="F369" i="11"/>
  <c r="E370" i="11"/>
  <c r="F370" i="11"/>
  <c r="E371" i="11"/>
  <c r="F371" i="11"/>
  <c r="E372" i="11"/>
  <c r="F372" i="11"/>
  <c r="E373" i="11"/>
  <c r="F373" i="11"/>
  <c r="E374" i="11"/>
  <c r="F374" i="11"/>
  <c r="E375" i="11"/>
  <c r="F375" i="11"/>
  <c r="E376" i="11"/>
  <c r="F376" i="11"/>
  <c r="E377" i="11"/>
  <c r="F377" i="11"/>
  <c r="E378" i="11"/>
  <c r="F378" i="11"/>
  <c r="E379" i="11"/>
  <c r="F379" i="11"/>
  <c r="E380" i="11"/>
  <c r="F380" i="11"/>
  <c r="E381" i="11"/>
  <c r="F381" i="11"/>
  <c r="E382" i="11"/>
  <c r="F382" i="11"/>
  <c r="E383" i="11"/>
  <c r="F383" i="11"/>
  <c r="E384" i="11"/>
  <c r="F384" i="11"/>
  <c r="E385" i="11"/>
  <c r="F385" i="11"/>
  <c r="E386" i="11"/>
  <c r="F386" i="11"/>
  <c r="E387" i="11"/>
  <c r="F387" i="11"/>
  <c r="E388" i="11"/>
  <c r="F388" i="11"/>
  <c r="E389" i="11"/>
  <c r="F389" i="11"/>
  <c r="E390" i="11"/>
  <c r="F390" i="11"/>
  <c r="E391" i="11"/>
  <c r="F391" i="11"/>
  <c r="E392" i="11"/>
  <c r="F392" i="11"/>
  <c r="E393" i="11"/>
  <c r="F393" i="11"/>
  <c r="E394" i="11"/>
  <c r="F394" i="11"/>
  <c r="E395" i="11"/>
  <c r="F395" i="11"/>
  <c r="E396" i="11"/>
  <c r="F396" i="11"/>
  <c r="E397" i="11"/>
  <c r="F397" i="11"/>
  <c r="E398" i="11"/>
  <c r="F398" i="11"/>
  <c r="E399" i="11"/>
  <c r="F399" i="11"/>
  <c r="E400" i="11"/>
  <c r="F400" i="11"/>
  <c r="E401" i="11"/>
  <c r="F401" i="11"/>
  <c r="E402" i="11"/>
  <c r="F402" i="11"/>
  <c r="E403" i="11"/>
  <c r="F403" i="11"/>
  <c r="E404" i="11"/>
  <c r="F404" i="11"/>
  <c r="E405" i="11"/>
  <c r="F405" i="11"/>
  <c r="E406" i="11"/>
  <c r="F406" i="11"/>
  <c r="E407" i="11"/>
  <c r="F407" i="11"/>
  <c r="E408" i="11"/>
  <c r="F408" i="11"/>
  <c r="E409" i="11"/>
  <c r="F409" i="11"/>
  <c r="E410" i="11"/>
  <c r="F410" i="11"/>
  <c r="E411" i="11"/>
  <c r="F411" i="11"/>
  <c r="E412" i="11"/>
  <c r="F412" i="11"/>
  <c r="E413" i="11"/>
  <c r="F413" i="11"/>
  <c r="E414" i="11"/>
  <c r="F414" i="11"/>
  <c r="E415" i="11"/>
  <c r="F415" i="11"/>
  <c r="E416" i="11"/>
  <c r="F416" i="11"/>
  <c r="E417" i="11"/>
  <c r="F417" i="11"/>
  <c r="E418" i="11"/>
  <c r="F418" i="11"/>
  <c r="E419" i="11"/>
  <c r="F419" i="11"/>
  <c r="E420" i="11"/>
  <c r="F420" i="11"/>
  <c r="E421" i="11"/>
  <c r="F421" i="11"/>
  <c r="E422" i="11"/>
  <c r="F422" i="11"/>
  <c r="E423" i="11"/>
  <c r="F423" i="11"/>
  <c r="E424" i="11"/>
  <c r="F424" i="11"/>
  <c r="E425" i="11"/>
  <c r="F425" i="11"/>
  <c r="E426" i="11"/>
  <c r="F426" i="11"/>
  <c r="E427" i="11"/>
  <c r="F427" i="11"/>
  <c r="E428" i="11"/>
  <c r="F428" i="11"/>
  <c r="E429" i="11"/>
  <c r="F429" i="11"/>
  <c r="E430" i="11"/>
  <c r="F430" i="11"/>
  <c r="E431" i="11"/>
  <c r="F431" i="11"/>
  <c r="E432" i="11"/>
  <c r="F432" i="11"/>
  <c r="E433" i="11"/>
  <c r="F433" i="11"/>
  <c r="E434" i="11"/>
  <c r="F434" i="11"/>
  <c r="E435" i="11"/>
  <c r="F435" i="11"/>
  <c r="E436" i="11"/>
  <c r="F436" i="11"/>
  <c r="E437" i="11"/>
  <c r="F437" i="11"/>
  <c r="E438" i="11"/>
  <c r="F438" i="11"/>
  <c r="E439" i="11"/>
  <c r="F439" i="11"/>
  <c r="E440" i="11"/>
  <c r="F440" i="11"/>
  <c r="E441" i="11"/>
  <c r="F441" i="11"/>
  <c r="E442" i="11"/>
  <c r="F442" i="11"/>
  <c r="E443" i="11"/>
  <c r="F443" i="11"/>
  <c r="E444" i="11"/>
  <c r="F444" i="11"/>
  <c r="E445" i="11"/>
  <c r="F445" i="11"/>
  <c r="E446" i="11"/>
  <c r="F446" i="11"/>
  <c r="E447" i="11"/>
  <c r="F447" i="11"/>
  <c r="E448" i="11"/>
  <c r="F448" i="11"/>
  <c r="E449" i="11"/>
  <c r="F449" i="11"/>
  <c r="E450" i="11"/>
  <c r="F450" i="11"/>
  <c r="E451" i="11"/>
  <c r="F451" i="11"/>
  <c r="E452" i="11"/>
  <c r="F452" i="11"/>
  <c r="E453" i="11"/>
  <c r="F453" i="11"/>
  <c r="E454" i="11"/>
  <c r="F454" i="11"/>
  <c r="E455" i="11"/>
  <c r="F455" i="11"/>
  <c r="E456" i="11"/>
  <c r="F456" i="11"/>
  <c r="E457" i="11"/>
  <c r="F457" i="11"/>
  <c r="E458" i="11"/>
  <c r="F458" i="11"/>
  <c r="E459" i="11"/>
  <c r="F459" i="11"/>
  <c r="E460" i="11"/>
  <c r="F460" i="11"/>
  <c r="E461" i="11"/>
  <c r="F461" i="11"/>
  <c r="E462" i="11"/>
  <c r="F462" i="11"/>
  <c r="E463" i="11"/>
  <c r="F463" i="11"/>
  <c r="E464" i="11"/>
  <c r="F464" i="11"/>
  <c r="E465" i="11"/>
  <c r="F465" i="11"/>
  <c r="E466" i="11"/>
  <c r="F466" i="11"/>
  <c r="E467" i="11"/>
  <c r="F467" i="11"/>
  <c r="E468" i="11"/>
  <c r="F468" i="11"/>
  <c r="E469" i="11"/>
  <c r="F469" i="11"/>
  <c r="E470" i="11"/>
  <c r="F470" i="11"/>
  <c r="E471" i="11"/>
  <c r="F471" i="11"/>
  <c r="E472" i="11"/>
  <c r="F472" i="11"/>
  <c r="E473" i="11"/>
  <c r="F473" i="11"/>
  <c r="E474" i="11"/>
  <c r="F474" i="11"/>
  <c r="E475" i="11"/>
  <c r="F475" i="11"/>
  <c r="E476" i="11"/>
  <c r="F476" i="11"/>
  <c r="E477" i="11"/>
  <c r="F477" i="11"/>
  <c r="E478" i="11"/>
  <c r="F478" i="11"/>
  <c r="E479" i="11"/>
  <c r="F479" i="11"/>
  <c r="E480" i="11"/>
  <c r="F480" i="11"/>
  <c r="E481" i="11"/>
  <c r="F481" i="11"/>
  <c r="E482" i="11"/>
  <c r="F482" i="11"/>
  <c r="E483" i="11"/>
  <c r="F483" i="11"/>
  <c r="E484" i="11"/>
  <c r="F484" i="11"/>
  <c r="E485" i="11"/>
  <c r="F485" i="11"/>
  <c r="E486" i="11"/>
  <c r="F486" i="11"/>
  <c r="E487" i="11"/>
  <c r="F487" i="11"/>
  <c r="E488" i="11"/>
  <c r="F488" i="11"/>
  <c r="E489" i="11"/>
  <c r="F489" i="11"/>
  <c r="E490" i="11"/>
  <c r="F490" i="11"/>
  <c r="E491" i="11"/>
  <c r="F491" i="11"/>
  <c r="E492" i="11"/>
  <c r="F492" i="11"/>
  <c r="E493" i="11"/>
  <c r="F493" i="11"/>
  <c r="E494" i="11"/>
  <c r="F494" i="11"/>
  <c r="E495" i="11"/>
  <c r="F495" i="11"/>
  <c r="E496" i="11"/>
  <c r="F496" i="11"/>
  <c r="E497" i="11"/>
  <c r="F497" i="11"/>
  <c r="E498" i="11"/>
  <c r="F498" i="11"/>
  <c r="E499" i="11"/>
  <c r="F499" i="11"/>
  <c r="E500" i="11"/>
  <c r="F500" i="11"/>
  <c r="E501" i="11"/>
  <c r="F501" i="11"/>
  <c r="E502" i="11"/>
  <c r="F502" i="11"/>
  <c r="E503" i="11"/>
  <c r="F503" i="11"/>
  <c r="E504" i="11"/>
  <c r="F504" i="11"/>
  <c r="E505" i="11"/>
  <c r="F505" i="11"/>
  <c r="E506" i="11"/>
  <c r="F506" i="11"/>
  <c r="E507" i="11"/>
  <c r="F507" i="11"/>
  <c r="E508" i="11"/>
  <c r="F508" i="11"/>
  <c r="E509" i="11"/>
  <c r="F509" i="11"/>
  <c r="E510" i="11"/>
  <c r="F510" i="11"/>
  <c r="E511" i="11"/>
  <c r="F511" i="11"/>
  <c r="E512" i="11"/>
  <c r="F512" i="11"/>
  <c r="E513" i="11"/>
  <c r="F513" i="11"/>
  <c r="E514" i="11"/>
  <c r="F514" i="11"/>
  <c r="E515" i="11"/>
  <c r="F515" i="11"/>
  <c r="E516" i="11"/>
  <c r="F516" i="11"/>
  <c r="E517" i="11"/>
  <c r="F517" i="11"/>
  <c r="E518" i="11"/>
  <c r="F518" i="11"/>
  <c r="E519" i="11"/>
  <c r="F519" i="11"/>
  <c r="E520" i="11"/>
  <c r="F520" i="11"/>
  <c r="E521" i="11"/>
  <c r="F521" i="11"/>
  <c r="E522" i="11"/>
  <c r="F522" i="11"/>
  <c r="E523" i="11"/>
  <c r="F523" i="11"/>
  <c r="E524" i="11"/>
  <c r="F524" i="11"/>
  <c r="E4" i="8"/>
  <c r="F4" i="8"/>
  <c r="E5" i="8"/>
  <c r="F5" i="8"/>
  <c r="E6" i="8"/>
  <c r="F6" i="8"/>
  <c r="E7" i="8"/>
  <c r="F7" i="8"/>
  <c r="E8" i="8"/>
  <c r="F8" i="8"/>
  <c r="E9" i="8"/>
  <c r="F9" i="8"/>
  <c r="E10" i="8"/>
  <c r="F10" i="8"/>
  <c r="E11" i="8"/>
  <c r="F11" i="8"/>
  <c r="E12" i="8"/>
  <c r="F12" i="8"/>
  <c r="E13" i="8"/>
  <c r="F13" i="8"/>
  <c r="E14" i="8"/>
  <c r="F14" i="8"/>
  <c r="E15" i="8"/>
  <c r="F15" i="8"/>
  <c r="E16" i="8"/>
  <c r="F16" i="8"/>
  <c r="E17" i="8"/>
  <c r="F17" i="8"/>
  <c r="E18" i="8"/>
  <c r="F18" i="8"/>
  <c r="E19" i="8"/>
  <c r="F19" i="8"/>
  <c r="E20" i="8"/>
  <c r="F20" i="8"/>
  <c r="E21" i="8"/>
  <c r="F21" i="8"/>
  <c r="E22" i="8"/>
  <c r="F22" i="8"/>
  <c r="E23" i="8"/>
  <c r="F23" i="8"/>
  <c r="E24" i="8"/>
  <c r="F24" i="8"/>
  <c r="E25" i="8"/>
  <c r="F25" i="8"/>
  <c r="E26" i="8"/>
  <c r="F26" i="8"/>
  <c r="E27" i="8"/>
  <c r="F27" i="8"/>
  <c r="E28" i="8"/>
  <c r="F28" i="8"/>
  <c r="E29" i="8"/>
  <c r="F29" i="8"/>
  <c r="E30" i="8"/>
  <c r="F30" i="8"/>
  <c r="E31" i="8"/>
  <c r="F31" i="8"/>
  <c r="E32" i="8"/>
  <c r="F32" i="8"/>
  <c r="E33" i="8"/>
  <c r="F33" i="8"/>
  <c r="E34" i="8"/>
  <c r="F34" i="8"/>
  <c r="E35" i="8"/>
  <c r="F35" i="8"/>
  <c r="E36" i="8"/>
  <c r="F36" i="8"/>
  <c r="E37" i="8"/>
  <c r="F37" i="8"/>
  <c r="E38" i="8"/>
  <c r="F38" i="8"/>
  <c r="E39" i="8"/>
  <c r="F39" i="8"/>
  <c r="E40" i="8"/>
  <c r="F40" i="8"/>
  <c r="E41" i="8"/>
  <c r="F41" i="8"/>
  <c r="E42" i="8"/>
  <c r="F42" i="8"/>
  <c r="E43" i="8"/>
  <c r="F43" i="8"/>
  <c r="E44" i="8"/>
  <c r="F44" i="8"/>
  <c r="E45" i="8"/>
  <c r="F45" i="8"/>
  <c r="E46" i="8"/>
  <c r="F46" i="8"/>
  <c r="E47" i="8"/>
  <c r="F47" i="8"/>
  <c r="E48" i="8"/>
  <c r="F48" i="8"/>
  <c r="E49" i="8"/>
  <c r="F49" i="8"/>
  <c r="E50" i="8"/>
  <c r="F50" i="8"/>
  <c r="E51" i="8"/>
  <c r="F51" i="8"/>
  <c r="E52" i="8"/>
  <c r="F52" i="8"/>
  <c r="E53" i="8"/>
  <c r="F53" i="8"/>
  <c r="E54" i="8"/>
  <c r="F54" i="8"/>
  <c r="E55" i="8"/>
  <c r="F55" i="8"/>
  <c r="E56" i="8"/>
  <c r="F56" i="8"/>
  <c r="E57" i="8"/>
  <c r="F57" i="8"/>
  <c r="E58" i="8"/>
  <c r="F58" i="8"/>
  <c r="E59" i="8"/>
  <c r="F59" i="8"/>
  <c r="E60" i="8"/>
  <c r="F60" i="8"/>
  <c r="E61" i="8"/>
  <c r="F61" i="8"/>
  <c r="E62" i="8"/>
  <c r="F62" i="8"/>
  <c r="E63" i="8"/>
  <c r="F63" i="8"/>
  <c r="E64" i="8"/>
  <c r="F64" i="8"/>
  <c r="E65" i="8"/>
  <c r="F65" i="8"/>
  <c r="E66" i="8"/>
  <c r="F66" i="8"/>
  <c r="E67" i="8"/>
  <c r="F67" i="8"/>
  <c r="E68" i="8"/>
  <c r="F68" i="8"/>
  <c r="E69" i="8"/>
  <c r="F69" i="8"/>
  <c r="E70" i="8"/>
  <c r="F70" i="8"/>
  <c r="E71" i="8"/>
  <c r="F71" i="8"/>
  <c r="E72" i="8"/>
  <c r="F72" i="8"/>
  <c r="E73" i="8"/>
  <c r="F73" i="8"/>
  <c r="E74" i="8"/>
  <c r="F74" i="8"/>
  <c r="E75" i="8"/>
  <c r="F75" i="8"/>
  <c r="E76" i="8"/>
  <c r="F76" i="8"/>
  <c r="E77" i="8"/>
  <c r="F77" i="8"/>
  <c r="E78" i="8"/>
  <c r="F78" i="8"/>
  <c r="E79" i="8"/>
  <c r="F79" i="8"/>
  <c r="E80" i="8"/>
  <c r="F80" i="8"/>
  <c r="E81" i="8"/>
  <c r="F81" i="8"/>
  <c r="E82" i="8"/>
  <c r="F82" i="8"/>
  <c r="E83" i="8"/>
  <c r="F83" i="8"/>
  <c r="E84" i="8"/>
  <c r="F84" i="8"/>
  <c r="E85" i="8"/>
  <c r="F85" i="8"/>
  <c r="E86" i="8"/>
  <c r="F86" i="8"/>
  <c r="E87" i="8"/>
  <c r="F87" i="8"/>
  <c r="E88" i="8"/>
  <c r="F88" i="8"/>
  <c r="E89" i="8"/>
  <c r="F89" i="8"/>
  <c r="E90" i="8"/>
  <c r="F90" i="8"/>
  <c r="E91" i="8"/>
  <c r="F91" i="8"/>
  <c r="E92" i="8"/>
  <c r="F92" i="8"/>
  <c r="E93" i="8"/>
  <c r="F93" i="8"/>
  <c r="E94" i="8"/>
  <c r="F94" i="8"/>
  <c r="E95" i="8"/>
  <c r="F95" i="8"/>
  <c r="E96" i="8"/>
  <c r="F96" i="8"/>
  <c r="E97" i="8"/>
  <c r="F97" i="8"/>
  <c r="E98" i="8"/>
  <c r="F98" i="8"/>
  <c r="E99" i="8"/>
  <c r="F99" i="8"/>
  <c r="E100" i="8"/>
  <c r="F100" i="8"/>
  <c r="E101" i="8"/>
  <c r="F101" i="8"/>
  <c r="E102" i="8"/>
  <c r="F102" i="8"/>
  <c r="E103" i="8"/>
  <c r="F103" i="8"/>
  <c r="E104" i="8"/>
  <c r="F104" i="8"/>
  <c r="E105" i="8"/>
  <c r="F105" i="8"/>
  <c r="E106" i="8"/>
  <c r="F106" i="8"/>
  <c r="E107" i="8"/>
  <c r="F107" i="8"/>
  <c r="E108" i="8"/>
  <c r="F108" i="8"/>
  <c r="E109" i="8"/>
  <c r="F109" i="8"/>
  <c r="E110" i="8"/>
  <c r="F110" i="8"/>
  <c r="E111" i="8"/>
  <c r="F111" i="8"/>
  <c r="E112" i="8"/>
  <c r="F112" i="8"/>
  <c r="E113" i="8"/>
  <c r="F113" i="8"/>
  <c r="E114" i="8"/>
  <c r="F114" i="8"/>
  <c r="E115" i="8"/>
  <c r="F115" i="8"/>
  <c r="E116" i="8"/>
  <c r="F116" i="8"/>
  <c r="E117" i="8"/>
  <c r="F117" i="8"/>
  <c r="E118" i="8"/>
  <c r="F118" i="8"/>
  <c r="E119" i="8"/>
  <c r="F119" i="8"/>
  <c r="E120" i="8"/>
  <c r="F120" i="8"/>
  <c r="E121" i="8"/>
  <c r="F121" i="8"/>
  <c r="E122" i="8"/>
  <c r="F122" i="8"/>
  <c r="E123" i="8"/>
  <c r="F123" i="8"/>
  <c r="E124" i="8"/>
  <c r="F124" i="8"/>
  <c r="E125" i="8"/>
  <c r="F125" i="8"/>
  <c r="E126" i="8"/>
  <c r="F126" i="8"/>
  <c r="E127" i="8"/>
  <c r="F127" i="8"/>
  <c r="E128" i="8"/>
  <c r="F128" i="8"/>
  <c r="E129" i="8"/>
  <c r="F129" i="8"/>
  <c r="E130" i="8"/>
  <c r="F130" i="8"/>
  <c r="E131" i="8"/>
  <c r="F131" i="8"/>
  <c r="E132" i="8"/>
  <c r="F132" i="8"/>
  <c r="E133" i="8"/>
  <c r="F133" i="8"/>
  <c r="E134" i="8"/>
  <c r="F134" i="8"/>
  <c r="E135" i="8"/>
  <c r="F135" i="8"/>
  <c r="E136" i="8"/>
  <c r="F136" i="8"/>
  <c r="E137" i="8"/>
  <c r="F137" i="8"/>
  <c r="E138" i="8"/>
  <c r="F138" i="8"/>
  <c r="E139" i="8"/>
  <c r="F139" i="8"/>
  <c r="E140" i="8"/>
  <c r="F140" i="8"/>
  <c r="E141" i="8"/>
  <c r="F141" i="8"/>
  <c r="E142" i="8"/>
  <c r="F142" i="8"/>
  <c r="E143" i="8"/>
  <c r="F143" i="8"/>
  <c r="E144" i="8"/>
  <c r="F144" i="8"/>
  <c r="E145" i="8"/>
  <c r="F145" i="8"/>
  <c r="E146" i="8"/>
  <c r="F146" i="8"/>
  <c r="E147" i="8"/>
  <c r="F147" i="8"/>
  <c r="E148" i="8"/>
  <c r="F148" i="8"/>
  <c r="E149" i="8"/>
  <c r="F149" i="8"/>
  <c r="E150" i="8"/>
  <c r="F150" i="8"/>
  <c r="E151" i="8"/>
  <c r="F151" i="8"/>
  <c r="E152" i="8"/>
  <c r="F152" i="8"/>
  <c r="E153" i="8"/>
  <c r="F153" i="8"/>
  <c r="E154" i="8"/>
  <c r="F154" i="8"/>
  <c r="E155" i="8"/>
  <c r="F155" i="8"/>
  <c r="E156" i="8"/>
  <c r="F156" i="8"/>
  <c r="E157" i="8"/>
  <c r="F157" i="8"/>
  <c r="E158" i="8"/>
  <c r="F158" i="8"/>
  <c r="E159" i="8"/>
  <c r="F159" i="8"/>
  <c r="E160" i="8"/>
  <c r="F160" i="8"/>
  <c r="E161" i="8"/>
  <c r="F161" i="8"/>
  <c r="E162" i="8"/>
  <c r="F162" i="8"/>
  <c r="E163" i="8"/>
  <c r="F163" i="8"/>
  <c r="E164" i="8"/>
  <c r="F164" i="8"/>
  <c r="E165" i="8"/>
  <c r="F165" i="8"/>
  <c r="E166" i="8"/>
  <c r="F166" i="8"/>
  <c r="E167" i="8"/>
  <c r="F167" i="8"/>
  <c r="E168" i="8"/>
  <c r="F168" i="8"/>
  <c r="E169" i="8"/>
  <c r="F169" i="8"/>
  <c r="E170" i="8"/>
  <c r="F170" i="8"/>
  <c r="E171" i="8"/>
  <c r="F171" i="8"/>
  <c r="E172" i="8"/>
  <c r="F172" i="8"/>
  <c r="E173" i="8"/>
  <c r="F173" i="8"/>
  <c r="E174" i="8"/>
  <c r="F174" i="8"/>
  <c r="E175" i="8"/>
  <c r="F175" i="8"/>
  <c r="E176" i="8"/>
  <c r="F176" i="8"/>
  <c r="E177" i="8"/>
  <c r="F177" i="8"/>
  <c r="E178" i="8"/>
  <c r="F178" i="8"/>
  <c r="E179" i="8"/>
  <c r="F179" i="8"/>
  <c r="E180" i="8"/>
  <c r="F180" i="8"/>
  <c r="E181" i="8"/>
  <c r="F181" i="8"/>
  <c r="E182" i="8"/>
  <c r="F182" i="8"/>
  <c r="E183" i="8"/>
  <c r="F183" i="8"/>
  <c r="E184" i="8"/>
  <c r="F184" i="8"/>
  <c r="E185" i="8"/>
  <c r="F185" i="8"/>
  <c r="E186" i="8"/>
  <c r="F186" i="8"/>
  <c r="E187" i="8"/>
  <c r="F187" i="8"/>
  <c r="E188" i="8"/>
  <c r="F188" i="8"/>
  <c r="E189" i="8"/>
  <c r="F189" i="8"/>
  <c r="E190" i="8"/>
  <c r="F190" i="8"/>
  <c r="E191" i="8"/>
  <c r="F191" i="8"/>
  <c r="E192" i="8"/>
  <c r="F192" i="8"/>
  <c r="E193" i="8"/>
  <c r="F193" i="8"/>
  <c r="E194" i="8"/>
  <c r="F194" i="8"/>
  <c r="E195" i="8"/>
  <c r="F195" i="8"/>
  <c r="E196" i="8"/>
  <c r="F196" i="8"/>
  <c r="E197" i="8"/>
  <c r="F197" i="8"/>
  <c r="E198" i="8"/>
  <c r="F198" i="8"/>
  <c r="E199" i="8"/>
  <c r="F199" i="8"/>
  <c r="E200" i="8"/>
  <c r="F200" i="8"/>
  <c r="E201" i="8"/>
  <c r="F201" i="8"/>
  <c r="E202" i="8"/>
  <c r="F202" i="8"/>
  <c r="E203" i="8"/>
  <c r="F203" i="8"/>
  <c r="E204" i="8"/>
  <c r="F204" i="8"/>
  <c r="E205" i="8"/>
  <c r="F205" i="8"/>
  <c r="E206" i="8"/>
  <c r="F206" i="8"/>
  <c r="E207" i="8"/>
  <c r="F207" i="8"/>
  <c r="E208" i="8"/>
  <c r="F208" i="8"/>
  <c r="E209" i="8"/>
  <c r="F209" i="8"/>
  <c r="E210" i="8"/>
  <c r="F210" i="8"/>
  <c r="E211" i="8"/>
  <c r="F211" i="8"/>
  <c r="E212" i="8"/>
  <c r="F212" i="8"/>
  <c r="E213" i="8"/>
  <c r="F213" i="8"/>
  <c r="E214" i="8"/>
  <c r="F214" i="8"/>
  <c r="E215" i="8"/>
  <c r="F215" i="8"/>
  <c r="E216" i="8"/>
  <c r="F216" i="8"/>
  <c r="E217" i="8"/>
  <c r="F217" i="8"/>
  <c r="E218" i="8"/>
  <c r="F218" i="8"/>
  <c r="E219" i="8"/>
  <c r="F219" i="8"/>
  <c r="E220" i="8"/>
  <c r="F220" i="8"/>
  <c r="E221" i="8"/>
  <c r="F221" i="8"/>
  <c r="E222" i="8"/>
  <c r="F222" i="8"/>
  <c r="E223" i="8"/>
  <c r="F223" i="8"/>
  <c r="E224" i="8"/>
  <c r="F224" i="8"/>
  <c r="E225" i="8"/>
  <c r="F225" i="8"/>
  <c r="E226" i="8"/>
  <c r="F226" i="8"/>
  <c r="E227" i="8"/>
  <c r="F227" i="8"/>
  <c r="E228" i="8"/>
  <c r="F228" i="8"/>
  <c r="E229" i="8"/>
  <c r="F229" i="8"/>
  <c r="E230" i="8"/>
  <c r="F230" i="8"/>
  <c r="E231" i="8"/>
  <c r="F231" i="8"/>
  <c r="E232" i="8"/>
  <c r="F232" i="8"/>
  <c r="E233" i="8"/>
  <c r="F233" i="8"/>
  <c r="E234" i="8"/>
  <c r="F234" i="8"/>
  <c r="E235" i="8"/>
  <c r="F235" i="8"/>
  <c r="E236" i="8"/>
  <c r="F236" i="8"/>
  <c r="E237" i="8"/>
  <c r="F237" i="8"/>
  <c r="E238" i="8"/>
  <c r="F238" i="8"/>
  <c r="E239" i="8"/>
  <c r="F239" i="8"/>
  <c r="E240" i="8"/>
  <c r="F240" i="8"/>
  <c r="E241" i="8"/>
  <c r="F241" i="8"/>
  <c r="E242" i="8"/>
  <c r="F242" i="8"/>
  <c r="E243" i="8"/>
  <c r="F243" i="8"/>
  <c r="E244" i="8"/>
  <c r="F244" i="8"/>
  <c r="E245" i="8"/>
  <c r="F245" i="8"/>
  <c r="E246" i="8"/>
  <c r="F246" i="8"/>
  <c r="E247" i="8"/>
  <c r="F247" i="8"/>
  <c r="E248" i="8"/>
  <c r="F248" i="8"/>
  <c r="E249" i="8"/>
  <c r="F249" i="8"/>
  <c r="E250" i="8"/>
  <c r="F250" i="8"/>
  <c r="E251" i="8"/>
  <c r="F251" i="8"/>
  <c r="E252" i="8"/>
  <c r="F252" i="8"/>
  <c r="E253" i="8"/>
  <c r="F253" i="8"/>
  <c r="E254" i="8"/>
  <c r="F254" i="8"/>
  <c r="E255" i="8"/>
  <c r="F255" i="8"/>
  <c r="E256" i="8"/>
  <c r="F256" i="8"/>
  <c r="E257" i="8"/>
  <c r="F257" i="8"/>
  <c r="E258" i="8"/>
  <c r="F258" i="8"/>
  <c r="E259" i="8"/>
  <c r="F259" i="8"/>
  <c r="E260" i="8"/>
  <c r="F260" i="8"/>
  <c r="E261" i="8"/>
  <c r="F261" i="8"/>
  <c r="E262" i="8"/>
  <c r="F262" i="8"/>
  <c r="E263" i="8"/>
  <c r="F263" i="8"/>
  <c r="E264" i="8"/>
  <c r="F264" i="8"/>
  <c r="E265" i="8"/>
  <c r="F265" i="8"/>
  <c r="E266" i="8"/>
  <c r="F266" i="8"/>
  <c r="E267" i="8"/>
  <c r="F267" i="8"/>
  <c r="E268" i="8"/>
  <c r="F268" i="8"/>
  <c r="E269" i="8"/>
  <c r="F269" i="8"/>
  <c r="E270" i="8"/>
  <c r="F270" i="8"/>
  <c r="E271" i="8"/>
  <c r="F271" i="8"/>
  <c r="E272" i="8"/>
  <c r="F272" i="8"/>
  <c r="E273" i="8"/>
  <c r="F273" i="8"/>
  <c r="E274" i="8"/>
  <c r="F274" i="8"/>
  <c r="E275" i="8"/>
  <c r="F275" i="8"/>
  <c r="E276" i="8"/>
  <c r="F276" i="8"/>
  <c r="E277" i="8"/>
  <c r="F277" i="8"/>
  <c r="E278" i="8"/>
  <c r="F278" i="8"/>
  <c r="E279" i="8"/>
  <c r="F279" i="8"/>
  <c r="E280" i="8"/>
  <c r="F280" i="8"/>
  <c r="E281" i="8"/>
  <c r="F281" i="8"/>
  <c r="E282" i="8"/>
  <c r="F282" i="8"/>
  <c r="E283" i="8"/>
  <c r="F283" i="8"/>
  <c r="E284" i="8"/>
  <c r="F284" i="8"/>
  <c r="E285" i="8"/>
  <c r="F285" i="8"/>
  <c r="E286" i="8"/>
  <c r="F286" i="8"/>
  <c r="E287" i="8"/>
  <c r="F287" i="8"/>
  <c r="E288" i="8"/>
  <c r="F288" i="8"/>
  <c r="E289" i="8"/>
  <c r="F289" i="8"/>
  <c r="E290" i="8"/>
  <c r="F290" i="8"/>
  <c r="E291" i="8"/>
  <c r="F291" i="8"/>
  <c r="E292" i="8"/>
  <c r="F292" i="8"/>
  <c r="E293" i="8"/>
  <c r="F293" i="8"/>
  <c r="E294" i="8"/>
  <c r="F294" i="8"/>
  <c r="E295" i="8"/>
  <c r="F295" i="8"/>
  <c r="E296" i="8"/>
  <c r="F296" i="8"/>
  <c r="E297" i="8"/>
  <c r="F297" i="8"/>
  <c r="E298" i="8"/>
  <c r="F298" i="8"/>
  <c r="E299" i="8"/>
  <c r="F299" i="8"/>
  <c r="E300" i="8"/>
  <c r="F300" i="8"/>
  <c r="E301" i="8"/>
  <c r="F301" i="8"/>
  <c r="E302" i="8"/>
  <c r="F302" i="8"/>
  <c r="E303" i="8"/>
  <c r="F303" i="8"/>
  <c r="E304" i="8"/>
  <c r="F304" i="8"/>
  <c r="E305" i="8"/>
  <c r="F305" i="8"/>
  <c r="E306" i="8"/>
  <c r="F306" i="8"/>
  <c r="E307" i="8"/>
  <c r="F307" i="8"/>
  <c r="E308" i="8"/>
  <c r="F308" i="8"/>
  <c r="E309" i="8"/>
  <c r="F309" i="8"/>
  <c r="E310" i="8"/>
  <c r="F310" i="8"/>
  <c r="E311" i="8"/>
  <c r="F311" i="8"/>
  <c r="E312" i="8"/>
  <c r="F312" i="8"/>
  <c r="E313" i="8"/>
  <c r="F313" i="8"/>
  <c r="E314" i="8"/>
  <c r="F314" i="8"/>
  <c r="E315" i="8"/>
  <c r="F315" i="8"/>
  <c r="E316" i="8"/>
  <c r="F316" i="8"/>
  <c r="E317" i="8"/>
  <c r="F317" i="8"/>
  <c r="E318" i="8"/>
  <c r="F318" i="8"/>
  <c r="E319" i="8"/>
  <c r="F319" i="8"/>
  <c r="E320" i="8"/>
  <c r="F320" i="8"/>
  <c r="E321" i="8"/>
  <c r="F321" i="8"/>
  <c r="E322" i="8"/>
  <c r="F322" i="8"/>
  <c r="E323" i="8"/>
  <c r="F323" i="8"/>
  <c r="E324" i="8"/>
  <c r="F324" i="8"/>
  <c r="E325" i="8"/>
  <c r="F325" i="8"/>
  <c r="E326" i="8"/>
  <c r="F326" i="8"/>
  <c r="E327" i="8"/>
  <c r="F327" i="8"/>
  <c r="E328" i="8"/>
  <c r="F328" i="8"/>
  <c r="E329" i="8"/>
  <c r="F329" i="8"/>
  <c r="E330" i="8"/>
  <c r="F330" i="8"/>
  <c r="E331" i="8"/>
  <c r="F331" i="8"/>
  <c r="E332" i="8"/>
  <c r="F332" i="8"/>
  <c r="E333" i="8"/>
  <c r="F333" i="8"/>
  <c r="E334" i="8"/>
  <c r="F334" i="8"/>
  <c r="E335" i="8"/>
  <c r="F335" i="8"/>
  <c r="E336" i="8"/>
  <c r="F336" i="8"/>
  <c r="E337" i="8"/>
  <c r="F337" i="8"/>
  <c r="E338" i="8"/>
  <c r="F338" i="8"/>
  <c r="E339" i="8"/>
  <c r="F339" i="8"/>
  <c r="E340" i="8"/>
  <c r="F340" i="8"/>
  <c r="E341" i="8"/>
  <c r="F341" i="8"/>
  <c r="E342" i="8"/>
  <c r="F342" i="8"/>
  <c r="E343" i="8"/>
  <c r="F343" i="8"/>
  <c r="E344" i="8"/>
  <c r="F344" i="8"/>
  <c r="E345" i="8"/>
  <c r="F345" i="8"/>
  <c r="E346" i="8"/>
  <c r="F346" i="8"/>
  <c r="E347" i="8"/>
  <c r="F347" i="8"/>
  <c r="E348" i="8"/>
  <c r="F348" i="8"/>
  <c r="E349" i="8"/>
  <c r="F349" i="8"/>
  <c r="E350" i="8"/>
  <c r="F350" i="8"/>
  <c r="E351" i="8"/>
  <c r="F351" i="8"/>
  <c r="E352" i="8"/>
  <c r="F352" i="8"/>
  <c r="E353" i="8"/>
  <c r="F353" i="8"/>
  <c r="E354" i="8"/>
  <c r="F354" i="8"/>
  <c r="E355" i="8"/>
  <c r="F355" i="8"/>
  <c r="E356" i="8"/>
  <c r="F356" i="8"/>
  <c r="E357" i="8"/>
  <c r="F357" i="8"/>
  <c r="E358" i="8"/>
  <c r="F358" i="8"/>
  <c r="E359" i="8"/>
  <c r="F359" i="8"/>
  <c r="E360" i="8"/>
  <c r="F360" i="8"/>
  <c r="E361" i="8"/>
  <c r="F361" i="8"/>
  <c r="E362" i="8"/>
  <c r="F362" i="8"/>
  <c r="E363" i="8"/>
  <c r="F363" i="8"/>
  <c r="E364" i="8"/>
  <c r="F364" i="8"/>
  <c r="E365" i="8"/>
  <c r="F365" i="8"/>
  <c r="E366" i="8"/>
  <c r="F366" i="8"/>
  <c r="E367" i="8"/>
  <c r="F367" i="8"/>
  <c r="E368" i="8"/>
  <c r="F368" i="8"/>
  <c r="E369" i="8"/>
  <c r="F369" i="8"/>
  <c r="E370" i="8"/>
  <c r="F370" i="8"/>
  <c r="E371" i="8"/>
  <c r="F371" i="8"/>
  <c r="E372" i="8"/>
  <c r="F372" i="8"/>
  <c r="E373" i="8"/>
  <c r="F373" i="8"/>
  <c r="E374" i="8"/>
  <c r="F374" i="8"/>
  <c r="E375" i="8"/>
  <c r="F375" i="8"/>
  <c r="E376" i="8"/>
  <c r="F376" i="8"/>
  <c r="E377" i="8"/>
  <c r="F377" i="8"/>
  <c r="E378" i="8"/>
  <c r="F378" i="8"/>
  <c r="E379" i="8"/>
  <c r="F379" i="8"/>
  <c r="E380" i="8"/>
  <c r="F380" i="8"/>
  <c r="E381" i="8"/>
  <c r="F381" i="8"/>
  <c r="E382" i="8"/>
  <c r="F382" i="8"/>
  <c r="E383" i="8"/>
  <c r="F383" i="8"/>
  <c r="E384" i="8"/>
  <c r="F384" i="8"/>
  <c r="E385" i="8"/>
  <c r="F385" i="8"/>
  <c r="E386" i="8"/>
  <c r="F386" i="8"/>
  <c r="E387" i="8"/>
  <c r="F387" i="8"/>
  <c r="E388" i="8"/>
  <c r="F388" i="8"/>
  <c r="E389" i="8"/>
  <c r="F389" i="8"/>
  <c r="E390" i="8"/>
  <c r="F390" i="8"/>
  <c r="E391" i="8"/>
  <c r="F391" i="8"/>
  <c r="E392" i="8"/>
  <c r="F392" i="8"/>
  <c r="E393" i="8"/>
  <c r="F393" i="8"/>
  <c r="E394" i="8"/>
  <c r="F394" i="8"/>
  <c r="E395" i="8"/>
  <c r="F395" i="8"/>
  <c r="E396" i="8"/>
  <c r="F396" i="8"/>
  <c r="E397" i="8"/>
  <c r="F397" i="8"/>
  <c r="E398" i="8"/>
  <c r="F398" i="8"/>
  <c r="E399" i="8"/>
  <c r="F399" i="8"/>
  <c r="E400" i="8"/>
  <c r="F400" i="8"/>
  <c r="E401" i="8"/>
  <c r="F401" i="8"/>
  <c r="E402" i="8"/>
  <c r="F402" i="8"/>
  <c r="E403" i="8"/>
  <c r="F403" i="8"/>
  <c r="E404" i="8"/>
  <c r="F404" i="8"/>
  <c r="E405" i="8"/>
  <c r="F405" i="8"/>
  <c r="E406" i="8"/>
  <c r="F406" i="8"/>
  <c r="E407" i="8"/>
  <c r="F407" i="8"/>
  <c r="E408" i="8"/>
  <c r="F408" i="8"/>
  <c r="E409" i="8"/>
  <c r="F409" i="8"/>
  <c r="E410" i="8"/>
  <c r="F410" i="8"/>
  <c r="E411" i="8"/>
  <c r="F411" i="8"/>
  <c r="E412" i="8"/>
  <c r="F412" i="8"/>
  <c r="E413" i="8"/>
  <c r="F413" i="8"/>
  <c r="E414" i="8"/>
  <c r="F414" i="8"/>
  <c r="E415" i="8"/>
  <c r="F415" i="8"/>
  <c r="E416" i="8"/>
  <c r="F416" i="8"/>
  <c r="E417" i="8"/>
  <c r="F417" i="8"/>
  <c r="E418" i="8"/>
  <c r="F418" i="8"/>
  <c r="E419" i="8"/>
  <c r="F419" i="8"/>
  <c r="E420" i="8"/>
  <c r="F420" i="8"/>
  <c r="E421" i="8"/>
  <c r="F421" i="8"/>
  <c r="E422" i="8"/>
  <c r="F422" i="8"/>
  <c r="E423" i="8"/>
  <c r="F423" i="8"/>
  <c r="E424" i="8"/>
  <c r="F424" i="8"/>
  <c r="E425" i="8"/>
  <c r="F425" i="8"/>
  <c r="E426" i="8"/>
  <c r="F426" i="8"/>
  <c r="E427" i="8"/>
  <c r="F427" i="8"/>
  <c r="E428" i="8"/>
  <c r="F428" i="8"/>
  <c r="E429" i="8"/>
  <c r="F429" i="8"/>
  <c r="E430" i="8"/>
  <c r="F430" i="8"/>
  <c r="E431" i="8"/>
  <c r="F431" i="8"/>
  <c r="E432" i="8"/>
  <c r="F432" i="8"/>
  <c r="E433" i="8"/>
  <c r="F433" i="8"/>
  <c r="E434" i="8"/>
  <c r="F434" i="8"/>
  <c r="E435" i="8"/>
  <c r="F435" i="8"/>
  <c r="E436" i="8"/>
  <c r="F436" i="8"/>
  <c r="E437" i="8"/>
  <c r="F437" i="8"/>
  <c r="E438" i="8"/>
  <c r="F438" i="8"/>
  <c r="E439" i="8"/>
  <c r="F439" i="8"/>
  <c r="E440" i="8"/>
  <c r="F440" i="8"/>
  <c r="E441" i="8"/>
  <c r="F441" i="8"/>
  <c r="E442" i="8"/>
  <c r="F442" i="8"/>
  <c r="E443" i="8"/>
  <c r="F443" i="8"/>
  <c r="E444" i="8"/>
  <c r="F444" i="8"/>
  <c r="E445" i="8"/>
  <c r="F445" i="8"/>
  <c r="E446" i="8"/>
  <c r="F446" i="8"/>
  <c r="E447" i="8"/>
  <c r="F447" i="8"/>
  <c r="E448" i="8"/>
  <c r="F448" i="8"/>
  <c r="E449" i="8"/>
  <c r="F449" i="8"/>
  <c r="E450" i="8"/>
  <c r="F450" i="8"/>
  <c r="E451" i="8"/>
  <c r="F451" i="8"/>
  <c r="E452" i="8"/>
  <c r="F452" i="8"/>
  <c r="E453" i="8"/>
  <c r="F453" i="8"/>
  <c r="E454" i="8"/>
  <c r="F454" i="8"/>
  <c r="E455" i="8"/>
  <c r="F455" i="8"/>
  <c r="E456" i="8"/>
  <c r="F456" i="8"/>
  <c r="E457" i="8"/>
  <c r="F457" i="8"/>
  <c r="E458" i="8"/>
  <c r="F458" i="8"/>
  <c r="E459" i="8"/>
  <c r="F459" i="8"/>
  <c r="E460" i="8"/>
  <c r="F460" i="8"/>
  <c r="E461" i="8"/>
  <c r="F461" i="8"/>
  <c r="E462" i="8"/>
  <c r="F462" i="8"/>
  <c r="E463" i="8"/>
  <c r="F463" i="8"/>
  <c r="E464" i="8"/>
  <c r="F464" i="8"/>
  <c r="E465" i="8"/>
  <c r="F465" i="8"/>
  <c r="E466" i="8"/>
  <c r="F466" i="8"/>
  <c r="E467" i="8"/>
  <c r="F467" i="8"/>
  <c r="E468" i="8"/>
  <c r="F468" i="8"/>
  <c r="E469" i="8"/>
  <c r="F469" i="8"/>
  <c r="E470" i="8"/>
  <c r="F470" i="8"/>
  <c r="E471" i="8"/>
  <c r="F471" i="8"/>
  <c r="E472" i="8"/>
  <c r="F472" i="8"/>
  <c r="E473" i="8"/>
  <c r="F473" i="8"/>
  <c r="E474" i="8"/>
  <c r="F474" i="8"/>
  <c r="E475" i="8"/>
  <c r="F475" i="8"/>
  <c r="E476" i="8"/>
  <c r="F476" i="8"/>
  <c r="E477" i="8"/>
  <c r="F477" i="8"/>
  <c r="E478" i="8"/>
  <c r="F478" i="8"/>
  <c r="E479" i="8"/>
  <c r="F479" i="8"/>
  <c r="E480" i="8"/>
  <c r="F480" i="8"/>
  <c r="E481" i="8"/>
  <c r="F481" i="8"/>
  <c r="E482" i="8"/>
  <c r="F482" i="8"/>
  <c r="E483" i="8"/>
  <c r="F483" i="8"/>
  <c r="E484" i="8"/>
  <c r="F484" i="8"/>
  <c r="E485" i="8"/>
  <c r="F485" i="8"/>
  <c r="E486" i="8"/>
  <c r="F486" i="8"/>
  <c r="E487" i="8"/>
  <c r="F487" i="8"/>
  <c r="E488" i="8"/>
  <c r="F488" i="8"/>
  <c r="E489" i="8"/>
  <c r="F489" i="8"/>
  <c r="E490" i="8"/>
  <c r="F490" i="8"/>
  <c r="E491" i="8"/>
  <c r="F491" i="8"/>
  <c r="E492" i="8"/>
  <c r="F492" i="8"/>
  <c r="E493" i="8"/>
  <c r="F493" i="8"/>
  <c r="E494" i="8"/>
  <c r="F494" i="8"/>
  <c r="E495" i="8"/>
  <c r="F495" i="8"/>
  <c r="E496" i="8"/>
  <c r="F496" i="8"/>
  <c r="E497" i="8"/>
  <c r="F497" i="8"/>
  <c r="E498" i="8"/>
  <c r="F498" i="8"/>
  <c r="E499" i="8"/>
  <c r="F499" i="8"/>
  <c r="E500" i="8"/>
  <c r="F500" i="8"/>
  <c r="E501" i="8"/>
  <c r="F501" i="8"/>
  <c r="E502" i="8"/>
  <c r="F502" i="8"/>
  <c r="E503" i="8"/>
  <c r="F503" i="8"/>
  <c r="E504" i="8"/>
  <c r="F504" i="8"/>
  <c r="E505" i="8"/>
  <c r="F505" i="8"/>
  <c r="E506" i="8"/>
  <c r="F506" i="8"/>
  <c r="E507" i="8"/>
  <c r="F507" i="8"/>
  <c r="E508" i="8"/>
  <c r="F508" i="8"/>
  <c r="E509" i="8"/>
  <c r="F509" i="8"/>
  <c r="E510" i="8"/>
  <c r="F510" i="8"/>
  <c r="E511" i="8"/>
  <c r="F511" i="8"/>
  <c r="E512" i="8"/>
  <c r="F512" i="8"/>
  <c r="E513" i="8"/>
  <c r="F513" i="8"/>
  <c r="E514" i="8"/>
  <c r="F514" i="8"/>
  <c r="E515" i="8"/>
  <c r="F515" i="8"/>
  <c r="E516" i="8"/>
  <c r="F516" i="8"/>
  <c r="E517" i="8"/>
  <c r="F517" i="8"/>
  <c r="E518" i="8"/>
  <c r="F518" i="8"/>
  <c r="E519" i="8"/>
  <c r="F519" i="8"/>
  <c r="E520" i="8"/>
  <c r="F520" i="8"/>
  <c r="E521" i="8"/>
  <c r="F521" i="8"/>
  <c r="E522" i="8"/>
  <c r="F522" i="8"/>
  <c r="E523" i="8"/>
  <c r="F523" i="8"/>
  <c r="E524" i="8"/>
  <c r="F524" i="8"/>
  <c r="E525" i="8"/>
  <c r="F525" i="8"/>
  <c r="E526" i="8"/>
  <c r="F526" i="8"/>
  <c r="E527" i="8"/>
  <c r="F527" i="8"/>
  <c r="E528" i="8"/>
  <c r="F528" i="8"/>
  <c r="E529" i="8"/>
  <c r="F529" i="8"/>
  <c r="E530" i="8"/>
  <c r="F530" i="8"/>
  <c r="E531" i="8"/>
  <c r="F531" i="8"/>
  <c r="E532" i="8"/>
  <c r="F532" i="8"/>
  <c r="E533" i="8"/>
  <c r="F533" i="8"/>
  <c r="E534" i="8"/>
  <c r="F534" i="8"/>
  <c r="E535" i="8"/>
  <c r="F535" i="8"/>
  <c r="E536" i="8"/>
  <c r="F536" i="8"/>
  <c r="E537" i="8"/>
  <c r="F537" i="8"/>
  <c r="E538" i="8"/>
  <c r="F538" i="8"/>
  <c r="E539" i="8"/>
  <c r="F539" i="8"/>
  <c r="E540" i="8"/>
  <c r="F540" i="8"/>
  <c r="E541" i="8"/>
  <c r="F541" i="8"/>
  <c r="E542" i="8"/>
  <c r="F542" i="8"/>
  <c r="E543" i="8"/>
  <c r="F543" i="8"/>
  <c r="E544" i="8"/>
  <c r="F544" i="8"/>
  <c r="E545" i="8"/>
  <c r="F545" i="8"/>
  <c r="E546" i="8"/>
  <c r="F546" i="8"/>
  <c r="E547" i="8"/>
  <c r="F547" i="8"/>
  <c r="E548" i="8"/>
  <c r="F548" i="8"/>
  <c r="E549" i="8"/>
  <c r="F549" i="8"/>
  <c r="E550" i="8"/>
  <c r="F550" i="8"/>
  <c r="E551" i="8"/>
  <c r="F551" i="8"/>
  <c r="E552" i="8"/>
  <c r="F552" i="8"/>
  <c r="E553" i="8"/>
  <c r="F553" i="8"/>
  <c r="E554" i="8"/>
  <c r="F554" i="8"/>
  <c r="E555" i="8"/>
  <c r="F555" i="8"/>
  <c r="E556" i="8"/>
  <c r="F556" i="8"/>
  <c r="E557" i="8"/>
  <c r="F557" i="8"/>
  <c r="E558" i="8"/>
  <c r="F558" i="8"/>
  <c r="E559" i="8"/>
  <c r="F559" i="8"/>
  <c r="E560" i="8"/>
  <c r="F560" i="8"/>
  <c r="E561" i="8"/>
  <c r="F561" i="8"/>
  <c r="E562" i="8"/>
  <c r="F562" i="8"/>
  <c r="E563" i="8"/>
  <c r="F563" i="8"/>
  <c r="E564" i="8"/>
  <c r="F564" i="8"/>
  <c r="E565" i="8"/>
  <c r="F565" i="8"/>
  <c r="E566" i="8"/>
  <c r="F566" i="8"/>
  <c r="E567" i="8"/>
  <c r="F567" i="8"/>
  <c r="E568" i="8"/>
  <c r="F568" i="8"/>
  <c r="E569" i="8"/>
  <c r="F569" i="8"/>
  <c r="E570" i="8"/>
  <c r="F570" i="8"/>
  <c r="E571" i="8"/>
  <c r="F571" i="8"/>
  <c r="E572" i="8"/>
  <c r="F572" i="8"/>
  <c r="E573" i="8"/>
  <c r="F573" i="8"/>
  <c r="E574" i="8"/>
  <c r="F574" i="8"/>
  <c r="E575" i="8"/>
  <c r="F575" i="8"/>
  <c r="E576" i="8"/>
  <c r="F576" i="8"/>
  <c r="E577" i="8"/>
  <c r="F577" i="8"/>
  <c r="E578" i="8"/>
  <c r="F578" i="8"/>
  <c r="E579" i="8"/>
  <c r="F579" i="8"/>
  <c r="E580" i="8"/>
  <c r="F580" i="8"/>
  <c r="E581" i="8"/>
  <c r="F581" i="8"/>
  <c r="E582" i="8"/>
  <c r="F582" i="8"/>
  <c r="E583" i="8"/>
  <c r="F583" i="8"/>
  <c r="E584" i="8"/>
  <c r="F584" i="8"/>
  <c r="E585" i="8"/>
  <c r="F585" i="8"/>
  <c r="E586" i="8"/>
  <c r="F586" i="8"/>
  <c r="E587" i="8"/>
  <c r="F587" i="8"/>
  <c r="E588" i="8"/>
  <c r="F588" i="8"/>
  <c r="E589" i="8"/>
  <c r="F589" i="8"/>
  <c r="E590" i="8"/>
  <c r="F590" i="8"/>
  <c r="E591" i="8"/>
  <c r="F591" i="8"/>
  <c r="E592" i="8"/>
  <c r="F592" i="8"/>
  <c r="E593" i="8"/>
  <c r="F593" i="8"/>
  <c r="E594" i="8"/>
  <c r="F594" i="8"/>
  <c r="E595" i="8"/>
  <c r="F595" i="8"/>
  <c r="E596" i="8"/>
  <c r="F596" i="8"/>
  <c r="E597" i="8"/>
  <c r="F597" i="8"/>
  <c r="E598" i="8"/>
  <c r="F598" i="8"/>
  <c r="E599" i="8"/>
  <c r="F599" i="8"/>
  <c r="E600" i="8"/>
  <c r="F600" i="8"/>
  <c r="E601" i="8"/>
  <c r="F601" i="8"/>
  <c r="E602" i="8"/>
  <c r="F602" i="8"/>
  <c r="E603" i="8"/>
  <c r="F603" i="8"/>
  <c r="E604" i="8"/>
  <c r="F604" i="8"/>
  <c r="E605" i="8"/>
  <c r="F605" i="8"/>
  <c r="E606" i="8"/>
  <c r="F606" i="8"/>
  <c r="E607" i="8"/>
  <c r="F607" i="8"/>
  <c r="E608" i="8"/>
  <c r="F608" i="8"/>
  <c r="E609" i="8"/>
  <c r="F609" i="8"/>
  <c r="E610" i="8"/>
  <c r="F610" i="8"/>
  <c r="E611" i="8"/>
  <c r="F611" i="8"/>
  <c r="E612" i="8"/>
  <c r="F612" i="8"/>
  <c r="E613" i="8"/>
  <c r="F613" i="8"/>
  <c r="E614" i="8"/>
  <c r="F614" i="8"/>
  <c r="E615" i="8"/>
  <c r="F615" i="8"/>
  <c r="E616" i="8"/>
  <c r="F616" i="8"/>
  <c r="E617" i="8"/>
  <c r="F617" i="8"/>
  <c r="E618" i="8"/>
  <c r="F618" i="8"/>
  <c r="E619" i="8"/>
  <c r="F619" i="8"/>
  <c r="E620" i="8"/>
  <c r="F620" i="8"/>
  <c r="E621" i="8"/>
  <c r="F621" i="8"/>
  <c r="E622" i="8"/>
  <c r="F622" i="8"/>
  <c r="E623" i="8"/>
  <c r="F623" i="8"/>
  <c r="E624" i="8"/>
  <c r="F624" i="8"/>
  <c r="E625" i="8"/>
  <c r="F625" i="8"/>
  <c r="E626" i="8"/>
  <c r="F626" i="8"/>
  <c r="E627" i="8"/>
  <c r="F627" i="8"/>
  <c r="E628" i="8"/>
  <c r="F628" i="8"/>
  <c r="E629" i="8"/>
  <c r="F629" i="8"/>
  <c r="E630" i="8"/>
  <c r="F630" i="8"/>
  <c r="E631" i="8"/>
  <c r="F631" i="8"/>
  <c r="E632" i="8"/>
  <c r="F632" i="8"/>
  <c r="E633" i="8"/>
  <c r="F633" i="8"/>
  <c r="E634" i="8"/>
  <c r="F634" i="8"/>
  <c r="E635" i="8"/>
  <c r="F635" i="8"/>
  <c r="E636" i="8"/>
  <c r="F636" i="8"/>
  <c r="E637" i="8"/>
  <c r="F637" i="8"/>
  <c r="E638" i="8"/>
  <c r="F638" i="8"/>
  <c r="E639" i="8"/>
  <c r="F639" i="8"/>
  <c r="E640" i="8"/>
  <c r="F640" i="8"/>
  <c r="E641" i="8"/>
  <c r="F641" i="8"/>
  <c r="E642" i="8"/>
  <c r="F642" i="8"/>
  <c r="E643" i="8"/>
  <c r="F643" i="8"/>
  <c r="E644" i="8"/>
  <c r="F644" i="8"/>
  <c r="E645" i="8"/>
  <c r="F645" i="8"/>
  <c r="E646" i="8"/>
  <c r="F646" i="8"/>
  <c r="E647" i="8"/>
  <c r="F647" i="8"/>
  <c r="E648" i="8"/>
  <c r="F648" i="8"/>
  <c r="E649" i="8"/>
  <c r="F649" i="8"/>
  <c r="E650" i="8"/>
  <c r="F650" i="8"/>
  <c r="E651" i="8"/>
  <c r="F651" i="8"/>
  <c r="E652" i="8"/>
  <c r="F652" i="8"/>
  <c r="E653" i="8"/>
  <c r="F653" i="8"/>
  <c r="E654" i="8"/>
  <c r="F654" i="8"/>
  <c r="E655" i="8"/>
  <c r="F655" i="8"/>
  <c r="E656" i="8"/>
  <c r="F656" i="8"/>
  <c r="E657" i="8"/>
  <c r="F657" i="8"/>
  <c r="E658" i="8"/>
  <c r="F658" i="8"/>
  <c r="E659" i="8"/>
  <c r="F659" i="8"/>
  <c r="E660" i="8"/>
  <c r="F660" i="8"/>
  <c r="E661" i="8"/>
  <c r="F661" i="8"/>
  <c r="E662" i="8"/>
  <c r="F662" i="8"/>
  <c r="E663" i="8"/>
  <c r="F663" i="8"/>
  <c r="E664" i="8"/>
  <c r="F664" i="8"/>
  <c r="E665" i="8"/>
  <c r="F665" i="8"/>
  <c r="E666" i="8"/>
  <c r="F666" i="8"/>
  <c r="E667" i="8"/>
  <c r="F667" i="8"/>
  <c r="E668" i="8"/>
  <c r="F668" i="8"/>
  <c r="E669" i="8"/>
  <c r="F669" i="8"/>
  <c r="E670" i="8"/>
  <c r="F670" i="8"/>
  <c r="E671" i="8"/>
  <c r="F671" i="8"/>
  <c r="E672" i="8"/>
  <c r="F672" i="8"/>
  <c r="E673" i="8"/>
  <c r="F673" i="8"/>
  <c r="E674" i="8"/>
  <c r="F674" i="8"/>
  <c r="E675" i="8"/>
  <c r="F675" i="8"/>
  <c r="E676" i="8"/>
  <c r="F676" i="8"/>
  <c r="E677" i="8"/>
  <c r="F677" i="8"/>
  <c r="E678" i="8"/>
  <c r="F678" i="8"/>
  <c r="E679" i="8"/>
  <c r="F679" i="8"/>
  <c r="E680" i="8"/>
  <c r="F680" i="8"/>
  <c r="E681" i="8"/>
  <c r="F681" i="8"/>
  <c r="E682" i="8"/>
  <c r="F682" i="8"/>
  <c r="E683" i="8"/>
  <c r="F683" i="8"/>
  <c r="E684" i="8"/>
  <c r="F684" i="8"/>
  <c r="E685" i="8"/>
  <c r="F685" i="8"/>
  <c r="E686" i="8"/>
  <c r="F686" i="8"/>
  <c r="E687" i="8"/>
  <c r="F687" i="8"/>
  <c r="E688" i="8"/>
  <c r="F688" i="8"/>
  <c r="E689" i="8"/>
  <c r="F689" i="8"/>
  <c r="E690" i="8"/>
  <c r="F690" i="8"/>
  <c r="E691" i="8"/>
  <c r="F691" i="8"/>
  <c r="E692" i="8"/>
  <c r="F692" i="8"/>
  <c r="E693" i="8"/>
  <c r="F693" i="8"/>
  <c r="E694" i="8"/>
  <c r="F694" i="8"/>
  <c r="E695" i="8"/>
  <c r="F695" i="8"/>
  <c r="E696" i="8"/>
  <c r="F696" i="8"/>
  <c r="E697" i="8"/>
  <c r="F697" i="8"/>
  <c r="E698" i="8"/>
  <c r="F698" i="8"/>
  <c r="E699" i="8"/>
  <c r="F699" i="8"/>
  <c r="E700" i="8"/>
  <c r="F700" i="8"/>
  <c r="E701" i="8"/>
  <c r="F701" i="8"/>
  <c r="E702" i="8"/>
  <c r="F702" i="8"/>
  <c r="E703" i="8"/>
  <c r="F703" i="8"/>
  <c r="E704" i="8"/>
  <c r="F704" i="8"/>
  <c r="E705" i="8"/>
  <c r="F705" i="8"/>
  <c r="E706" i="8"/>
  <c r="F706" i="8"/>
  <c r="E707" i="8"/>
  <c r="F707" i="8"/>
  <c r="E708" i="8"/>
  <c r="F708" i="8"/>
  <c r="E709" i="8"/>
  <c r="F709" i="8"/>
  <c r="E710" i="8"/>
  <c r="F710" i="8"/>
  <c r="E711" i="8"/>
  <c r="F711" i="8"/>
  <c r="E712" i="8"/>
  <c r="F712" i="8"/>
  <c r="E713" i="8"/>
  <c r="F713" i="8"/>
  <c r="E714" i="8"/>
  <c r="F714" i="8"/>
  <c r="E715" i="8"/>
  <c r="F715" i="8"/>
  <c r="E716" i="8"/>
  <c r="F716" i="8"/>
  <c r="E717" i="8"/>
  <c r="F717" i="8"/>
  <c r="E718" i="8"/>
  <c r="F718" i="8"/>
  <c r="E719" i="8"/>
  <c r="F719" i="8"/>
  <c r="E720" i="8"/>
  <c r="F720" i="8"/>
  <c r="E721" i="8"/>
  <c r="F721" i="8"/>
  <c r="E722" i="8"/>
  <c r="F722" i="8"/>
  <c r="E723" i="8"/>
  <c r="F723" i="8"/>
  <c r="E724" i="8"/>
  <c r="F724" i="8"/>
  <c r="E725" i="8"/>
  <c r="F725" i="8"/>
  <c r="E726" i="8"/>
  <c r="F726" i="8"/>
  <c r="E727" i="8"/>
  <c r="F727" i="8"/>
  <c r="E728" i="8"/>
  <c r="F728" i="8"/>
  <c r="E729" i="8"/>
  <c r="F729" i="8"/>
  <c r="E730" i="8"/>
  <c r="F730" i="8"/>
  <c r="E731" i="8"/>
  <c r="F731" i="8"/>
  <c r="E732" i="8"/>
  <c r="F732" i="8"/>
  <c r="E733" i="8"/>
  <c r="F733" i="8"/>
  <c r="E734" i="8"/>
  <c r="F734" i="8"/>
  <c r="E735" i="8"/>
  <c r="F735" i="8"/>
  <c r="E736" i="8"/>
  <c r="F736" i="8"/>
  <c r="E737" i="8"/>
  <c r="F737" i="8"/>
  <c r="E738" i="8"/>
  <c r="F738" i="8"/>
  <c r="E739" i="8"/>
  <c r="F739" i="8"/>
  <c r="E740" i="8"/>
  <c r="F740" i="8"/>
  <c r="E741" i="8"/>
  <c r="F741" i="8"/>
  <c r="E742" i="8"/>
  <c r="F742" i="8"/>
  <c r="E743" i="8"/>
  <c r="F743" i="8"/>
  <c r="E744" i="8"/>
  <c r="F744" i="8"/>
  <c r="E745" i="8"/>
  <c r="F745" i="8"/>
  <c r="E746" i="8"/>
  <c r="F746" i="8"/>
  <c r="E747" i="8"/>
  <c r="F747" i="8"/>
  <c r="E748" i="8"/>
  <c r="F748" i="8"/>
  <c r="E749" i="8"/>
  <c r="F749" i="8"/>
  <c r="E750" i="8"/>
  <c r="F750" i="8"/>
  <c r="E751" i="8"/>
  <c r="F751" i="8"/>
  <c r="E752" i="8"/>
  <c r="F752" i="8"/>
  <c r="E753" i="8"/>
  <c r="F753" i="8"/>
  <c r="E754" i="8"/>
  <c r="F754" i="8"/>
  <c r="E755" i="8"/>
  <c r="F755" i="8"/>
  <c r="E756" i="8"/>
  <c r="F756" i="8"/>
  <c r="E757" i="8"/>
  <c r="F757" i="8"/>
  <c r="E758" i="8"/>
  <c r="F758" i="8"/>
  <c r="E759" i="8"/>
  <c r="F759" i="8"/>
  <c r="E760" i="8"/>
  <c r="F760" i="8"/>
  <c r="E761" i="8"/>
  <c r="F761" i="8"/>
  <c r="E762" i="8"/>
  <c r="F762" i="8"/>
  <c r="E763" i="8"/>
  <c r="F763" i="8"/>
  <c r="E764" i="8"/>
  <c r="F764" i="8"/>
  <c r="E765" i="8"/>
  <c r="F765" i="8"/>
  <c r="E766" i="8"/>
  <c r="F766" i="8"/>
  <c r="E767" i="8"/>
  <c r="F767" i="8"/>
  <c r="E768" i="8"/>
  <c r="F768" i="8"/>
  <c r="E769" i="8"/>
  <c r="F769" i="8"/>
  <c r="E770" i="8"/>
  <c r="F770" i="8"/>
  <c r="E771" i="8"/>
  <c r="F771" i="8"/>
  <c r="E772" i="8"/>
  <c r="F772" i="8"/>
  <c r="E773" i="8"/>
  <c r="F773" i="8"/>
  <c r="E774" i="8"/>
  <c r="F774" i="8"/>
  <c r="E775" i="8"/>
  <c r="F775" i="8"/>
  <c r="E776" i="8"/>
  <c r="F776" i="8"/>
  <c r="E777" i="8"/>
  <c r="F777" i="8"/>
  <c r="E778" i="8"/>
  <c r="F778" i="8"/>
  <c r="E779" i="8"/>
  <c r="F779" i="8"/>
  <c r="E780" i="8"/>
  <c r="F780" i="8"/>
  <c r="E781" i="8"/>
  <c r="F781" i="8"/>
  <c r="E782" i="8"/>
  <c r="F782" i="8"/>
  <c r="E783" i="8"/>
  <c r="F783" i="8"/>
  <c r="E784" i="8"/>
  <c r="F784" i="8"/>
  <c r="E785" i="8"/>
  <c r="F785" i="8"/>
  <c r="E786" i="8"/>
  <c r="F786" i="8"/>
  <c r="E787" i="8"/>
  <c r="F787" i="8"/>
  <c r="E788" i="8"/>
  <c r="F788" i="8"/>
  <c r="E789" i="8"/>
  <c r="F789" i="8"/>
  <c r="E790" i="8"/>
  <c r="F790" i="8"/>
  <c r="E791" i="8"/>
  <c r="F791" i="8"/>
  <c r="E792" i="8"/>
  <c r="F792" i="8"/>
  <c r="E793" i="8"/>
  <c r="F793" i="8"/>
  <c r="E794" i="8"/>
  <c r="F794" i="8"/>
  <c r="E795" i="8"/>
  <c r="F795" i="8"/>
  <c r="E796" i="8"/>
  <c r="F796" i="8"/>
  <c r="E797" i="8"/>
  <c r="F797" i="8"/>
  <c r="E798" i="8"/>
  <c r="F798" i="8"/>
  <c r="E799" i="8"/>
  <c r="F799" i="8"/>
  <c r="E800" i="8"/>
  <c r="F800" i="8"/>
  <c r="E801" i="8"/>
  <c r="F801" i="8"/>
  <c r="E802" i="8"/>
  <c r="F802" i="8"/>
  <c r="E803" i="8"/>
  <c r="F803" i="8"/>
  <c r="E804" i="8"/>
  <c r="F804" i="8"/>
  <c r="E805" i="8"/>
  <c r="F805" i="8"/>
  <c r="E806" i="8"/>
  <c r="F806" i="8"/>
  <c r="E807" i="8"/>
  <c r="F807" i="8"/>
  <c r="E808" i="8"/>
  <c r="F808" i="8"/>
  <c r="E809" i="8"/>
  <c r="F809" i="8"/>
  <c r="E810" i="8"/>
  <c r="F810" i="8"/>
  <c r="E811" i="8"/>
  <c r="F811" i="8"/>
  <c r="E812" i="8"/>
  <c r="F812" i="8"/>
  <c r="E813" i="8"/>
  <c r="F813" i="8"/>
  <c r="E814" i="8"/>
  <c r="F814" i="8"/>
  <c r="E815" i="8"/>
  <c r="F815" i="8"/>
  <c r="E816" i="8"/>
  <c r="F816" i="8"/>
  <c r="E817" i="8"/>
  <c r="F817" i="8"/>
  <c r="E818" i="8"/>
  <c r="F818" i="8"/>
  <c r="E819" i="8"/>
  <c r="F819" i="8"/>
  <c r="E820" i="8"/>
  <c r="F820" i="8"/>
  <c r="E821" i="8"/>
  <c r="F821" i="8"/>
  <c r="E822" i="8"/>
  <c r="F822" i="8"/>
  <c r="E823" i="8"/>
  <c r="F823" i="8"/>
  <c r="E824" i="8"/>
  <c r="F824" i="8"/>
  <c r="E825" i="8"/>
  <c r="F825" i="8"/>
  <c r="E826" i="8"/>
  <c r="F826" i="8"/>
  <c r="E827" i="8"/>
  <c r="F827" i="8"/>
  <c r="E828" i="8"/>
  <c r="F828" i="8"/>
  <c r="E829" i="8"/>
  <c r="F829" i="8"/>
  <c r="E830" i="8"/>
  <c r="F830" i="8"/>
  <c r="E831" i="8"/>
  <c r="F831" i="8"/>
  <c r="E832" i="8"/>
  <c r="F832" i="8"/>
  <c r="E833" i="8"/>
  <c r="F833" i="8"/>
  <c r="E834" i="8"/>
  <c r="F834" i="8"/>
  <c r="E835" i="8"/>
  <c r="F835" i="8"/>
  <c r="E836" i="8"/>
  <c r="F836" i="8"/>
  <c r="E837" i="8"/>
  <c r="F837" i="8"/>
  <c r="E838" i="8"/>
  <c r="F838" i="8"/>
  <c r="E839" i="8"/>
  <c r="F839" i="8"/>
  <c r="E840" i="8"/>
  <c r="F840" i="8"/>
  <c r="E841" i="8"/>
  <c r="F841" i="8"/>
  <c r="E842" i="8"/>
  <c r="F842" i="8"/>
  <c r="E843" i="8"/>
  <c r="F843" i="8"/>
  <c r="E844" i="8"/>
  <c r="F844" i="8"/>
  <c r="E845" i="8"/>
  <c r="F845" i="8"/>
  <c r="E846" i="8"/>
  <c r="F846" i="8"/>
  <c r="E847" i="8"/>
  <c r="F847" i="8"/>
  <c r="E848" i="8"/>
  <c r="F848" i="8"/>
  <c r="E849" i="8"/>
  <c r="F849" i="8"/>
  <c r="E850" i="8"/>
  <c r="F850" i="8"/>
  <c r="E851" i="8"/>
  <c r="F851" i="8"/>
  <c r="E852" i="8"/>
  <c r="F852" i="8"/>
  <c r="E853" i="8"/>
  <c r="F853" i="8"/>
  <c r="E854" i="8"/>
  <c r="F854" i="8"/>
  <c r="E855" i="8"/>
  <c r="F855" i="8"/>
  <c r="E856" i="8"/>
  <c r="F856" i="8"/>
  <c r="E857" i="8"/>
  <c r="F857" i="8"/>
  <c r="E858" i="8"/>
  <c r="F858" i="8"/>
  <c r="E859" i="8"/>
  <c r="F859" i="8"/>
  <c r="E860" i="8"/>
  <c r="F860" i="8"/>
  <c r="E861" i="8"/>
  <c r="F861" i="8"/>
  <c r="E862" i="8"/>
  <c r="F862" i="8"/>
  <c r="E863" i="8"/>
  <c r="F863" i="8"/>
  <c r="E864" i="8"/>
  <c r="F864" i="8"/>
  <c r="E865" i="8"/>
  <c r="F865" i="8"/>
  <c r="E866" i="8"/>
  <c r="F866" i="8"/>
  <c r="E867" i="8"/>
  <c r="F867" i="8"/>
  <c r="E868" i="8"/>
  <c r="F868" i="8"/>
  <c r="E869" i="8"/>
  <c r="F869" i="8"/>
  <c r="E870" i="8"/>
  <c r="F870" i="8"/>
  <c r="E871" i="8"/>
  <c r="F871" i="8"/>
  <c r="E872" i="8"/>
  <c r="F872" i="8"/>
  <c r="E873" i="8"/>
  <c r="F873" i="8"/>
  <c r="E874" i="8"/>
  <c r="F874" i="8"/>
  <c r="E875" i="8"/>
  <c r="F875" i="8"/>
  <c r="E876" i="8"/>
  <c r="F876" i="8"/>
  <c r="E877" i="8"/>
  <c r="F877" i="8"/>
  <c r="E878" i="8"/>
  <c r="F878" i="8"/>
  <c r="E879" i="8"/>
  <c r="F879" i="8"/>
  <c r="E880" i="8"/>
  <c r="F880" i="8"/>
  <c r="E881" i="8"/>
  <c r="F881" i="8"/>
  <c r="E882" i="8"/>
  <c r="F882" i="8"/>
  <c r="E883" i="8"/>
  <c r="F883" i="8"/>
  <c r="E884" i="8"/>
  <c r="F884" i="8"/>
  <c r="E885" i="8"/>
  <c r="F885" i="8"/>
  <c r="E886" i="8"/>
  <c r="F886" i="8"/>
  <c r="E887" i="8"/>
  <c r="F887" i="8"/>
  <c r="E888" i="8"/>
  <c r="F888" i="8"/>
  <c r="E889" i="8"/>
  <c r="F889" i="8"/>
  <c r="E890" i="8"/>
  <c r="F890" i="8"/>
  <c r="E891" i="8"/>
  <c r="F891" i="8"/>
  <c r="E892" i="8"/>
  <c r="F892" i="8"/>
  <c r="E893" i="8"/>
  <c r="F893" i="8"/>
  <c r="E894" i="8"/>
  <c r="F894" i="8"/>
  <c r="E895" i="8"/>
  <c r="F895" i="8"/>
  <c r="E896" i="8"/>
  <c r="F896" i="8"/>
  <c r="E897" i="8"/>
  <c r="F897" i="8"/>
  <c r="E898" i="8"/>
  <c r="F898" i="8"/>
  <c r="E899" i="8"/>
  <c r="F899" i="8"/>
  <c r="E900" i="8"/>
  <c r="F900" i="8"/>
  <c r="E901" i="8"/>
  <c r="F901" i="8"/>
  <c r="E902" i="8"/>
  <c r="F902" i="8"/>
  <c r="E903" i="8"/>
  <c r="F903" i="8"/>
  <c r="E904" i="8"/>
  <c r="F904" i="8"/>
  <c r="E905" i="8"/>
  <c r="F905" i="8"/>
  <c r="E906" i="8"/>
  <c r="F906" i="8"/>
  <c r="E907" i="8"/>
  <c r="F907" i="8"/>
  <c r="E908" i="8"/>
  <c r="F908" i="8"/>
  <c r="E909" i="8"/>
  <c r="F909" i="8"/>
  <c r="E910" i="8"/>
  <c r="F910" i="8"/>
  <c r="E911" i="8"/>
  <c r="F911" i="8"/>
  <c r="E912" i="8"/>
  <c r="F912" i="8"/>
  <c r="E913" i="8"/>
  <c r="F913" i="8"/>
  <c r="E914" i="8"/>
  <c r="F914" i="8"/>
  <c r="E915" i="8"/>
  <c r="F915" i="8"/>
  <c r="E916" i="8"/>
  <c r="F916" i="8"/>
  <c r="E917" i="8"/>
  <c r="F917" i="8"/>
  <c r="E918" i="8"/>
  <c r="F918" i="8"/>
  <c r="E919" i="8"/>
  <c r="F919" i="8"/>
  <c r="E920" i="8"/>
  <c r="F920" i="8"/>
  <c r="E921" i="8"/>
  <c r="F921" i="8"/>
  <c r="E922" i="8"/>
  <c r="F922" i="8"/>
  <c r="E923" i="8"/>
  <c r="F923" i="8"/>
  <c r="E924" i="8"/>
  <c r="F924" i="8"/>
  <c r="E925" i="8"/>
  <c r="F925" i="8"/>
  <c r="E926" i="8"/>
  <c r="F926" i="8"/>
  <c r="E927" i="8"/>
  <c r="F927" i="8"/>
  <c r="E928" i="8"/>
  <c r="F928" i="8"/>
  <c r="E929" i="8"/>
  <c r="F929" i="8"/>
  <c r="E930" i="8"/>
  <c r="F930" i="8"/>
  <c r="E931" i="8"/>
  <c r="F931" i="8"/>
  <c r="E932" i="8"/>
  <c r="F932" i="8"/>
  <c r="E933" i="8"/>
  <c r="F933" i="8"/>
  <c r="E934" i="8"/>
  <c r="F934" i="8"/>
  <c r="E935" i="8"/>
  <c r="F935" i="8"/>
  <c r="E936" i="8"/>
  <c r="F936" i="8"/>
  <c r="E937" i="8"/>
  <c r="F937" i="8"/>
  <c r="E938" i="8"/>
  <c r="F938" i="8"/>
  <c r="E939" i="8"/>
  <c r="F939" i="8"/>
  <c r="E940" i="8"/>
  <c r="F940" i="8"/>
  <c r="E941" i="8"/>
  <c r="F941" i="8"/>
  <c r="E942" i="8"/>
  <c r="F942" i="8"/>
  <c r="E943" i="8"/>
  <c r="F943" i="8"/>
  <c r="E944" i="8"/>
  <c r="F944" i="8"/>
  <c r="E945" i="8"/>
  <c r="F945" i="8"/>
  <c r="E946" i="8"/>
  <c r="F946" i="8"/>
  <c r="E947" i="8"/>
  <c r="F947" i="8"/>
  <c r="E948" i="8"/>
  <c r="F948" i="8"/>
  <c r="E949" i="8"/>
  <c r="F949" i="8"/>
  <c r="E950" i="8"/>
  <c r="F950" i="8"/>
  <c r="E951" i="8"/>
  <c r="F951" i="8"/>
  <c r="E952" i="8"/>
  <c r="F952" i="8"/>
  <c r="E953" i="8"/>
  <c r="F953" i="8"/>
  <c r="E954" i="8"/>
  <c r="F954" i="8"/>
  <c r="E955" i="8"/>
  <c r="F955" i="8"/>
  <c r="E956" i="8"/>
  <c r="F956" i="8"/>
  <c r="E957" i="8"/>
  <c r="F957" i="8"/>
  <c r="E958" i="8"/>
  <c r="F958" i="8"/>
  <c r="E959" i="8"/>
  <c r="F959" i="8"/>
  <c r="E960" i="8"/>
  <c r="F960" i="8"/>
  <c r="E961" i="8"/>
  <c r="F961" i="8"/>
  <c r="E962" i="8"/>
  <c r="F962" i="8"/>
  <c r="E963" i="8"/>
  <c r="F963" i="8"/>
  <c r="E964" i="8"/>
  <c r="F964" i="8"/>
  <c r="E965" i="8"/>
  <c r="F965" i="8"/>
  <c r="E966" i="8"/>
  <c r="F966" i="8"/>
  <c r="E967" i="8"/>
  <c r="F967" i="8"/>
  <c r="E968" i="8"/>
  <c r="F968" i="8"/>
  <c r="E969" i="8"/>
  <c r="F969" i="8"/>
  <c r="E970" i="8"/>
  <c r="F970" i="8"/>
  <c r="E971" i="8"/>
  <c r="F971" i="8"/>
  <c r="E972" i="8"/>
  <c r="F972" i="8"/>
  <c r="E973" i="8"/>
  <c r="F973" i="8"/>
  <c r="E974" i="8"/>
  <c r="F974" i="8"/>
  <c r="E975" i="8"/>
  <c r="F975" i="8"/>
  <c r="E976" i="8"/>
  <c r="F976" i="8"/>
  <c r="E977" i="8"/>
  <c r="F977" i="8"/>
  <c r="E978" i="8"/>
  <c r="F978" i="8"/>
  <c r="E979" i="8"/>
  <c r="F979" i="8"/>
  <c r="E980" i="8"/>
  <c r="F980" i="8"/>
  <c r="E981" i="8"/>
  <c r="F981" i="8"/>
  <c r="E982" i="8"/>
  <c r="F982" i="8"/>
  <c r="E983" i="8"/>
  <c r="F983" i="8"/>
  <c r="E984" i="8"/>
  <c r="F984" i="8"/>
  <c r="E985" i="8"/>
  <c r="F985" i="8"/>
  <c r="E986" i="8"/>
  <c r="F986" i="8"/>
  <c r="E987" i="8"/>
  <c r="F987" i="8"/>
  <c r="E988" i="8"/>
  <c r="F988" i="8"/>
  <c r="E989" i="8"/>
  <c r="F989" i="8"/>
  <c r="E990" i="8"/>
  <c r="F990" i="8"/>
  <c r="E991" i="8"/>
  <c r="F991" i="8"/>
  <c r="E992" i="8"/>
  <c r="F992" i="8"/>
  <c r="E993" i="8"/>
  <c r="F993" i="8"/>
  <c r="E994" i="8"/>
  <c r="F994" i="8"/>
  <c r="E995" i="8"/>
  <c r="F995" i="8"/>
  <c r="E996" i="8"/>
  <c r="F996" i="8"/>
  <c r="E997" i="8"/>
  <c r="F997" i="8"/>
  <c r="E998" i="8"/>
  <c r="F998" i="8"/>
  <c r="E999" i="8"/>
  <c r="F999" i="8"/>
  <c r="E1000" i="8"/>
  <c r="F1000" i="8"/>
  <c r="E1001" i="8"/>
  <c r="F1001" i="8"/>
  <c r="E1002" i="8"/>
  <c r="F1002" i="8"/>
  <c r="E1003" i="8"/>
  <c r="F1003" i="8"/>
  <c r="E1004" i="8"/>
  <c r="F1004" i="8"/>
  <c r="E1005" i="8"/>
  <c r="F1005" i="8"/>
  <c r="E1006" i="8"/>
  <c r="F1006" i="8"/>
  <c r="E1007" i="8"/>
  <c r="F1007" i="8"/>
  <c r="E1008" i="8"/>
  <c r="F1008" i="8"/>
  <c r="E1009" i="8"/>
  <c r="F1009" i="8"/>
  <c r="E1010" i="8"/>
  <c r="F1010" i="8"/>
  <c r="E1011" i="8"/>
  <c r="F1011" i="8"/>
  <c r="E1012" i="8"/>
  <c r="F1012" i="8"/>
  <c r="E1013" i="8"/>
  <c r="F1013" i="8"/>
  <c r="E1014" i="8"/>
  <c r="F1014" i="8"/>
  <c r="E1015" i="8"/>
  <c r="F1015" i="8"/>
  <c r="E1016" i="8"/>
  <c r="F1016" i="8"/>
  <c r="E1017" i="8"/>
  <c r="F1017" i="8"/>
  <c r="E1018" i="8"/>
  <c r="F1018" i="8"/>
  <c r="E1019" i="8"/>
  <c r="F1019" i="8"/>
  <c r="E1020" i="8"/>
  <c r="F1020" i="8"/>
  <c r="E1021" i="8"/>
  <c r="F1021" i="8"/>
  <c r="E1022" i="8"/>
  <c r="F1022" i="8"/>
  <c r="E1023" i="8"/>
  <c r="F1023" i="8"/>
  <c r="E1024" i="8"/>
  <c r="F1024" i="8"/>
  <c r="E1025" i="8"/>
  <c r="F1025" i="8"/>
  <c r="E1026" i="8"/>
  <c r="F1026" i="8"/>
  <c r="E1027" i="8"/>
  <c r="F1027" i="8"/>
  <c r="E1028" i="8"/>
  <c r="F1028" i="8"/>
  <c r="E1029" i="8"/>
  <c r="F1029" i="8"/>
  <c r="E1030" i="8"/>
  <c r="F1030" i="8"/>
  <c r="E1031" i="8"/>
  <c r="F1031" i="8"/>
  <c r="E1032" i="8"/>
  <c r="F1032" i="8"/>
  <c r="E1033" i="8"/>
  <c r="F1033" i="8"/>
  <c r="E1034" i="8"/>
  <c r="F1034" i="8"/>
  <c r="E1035" i="8"/>
  <c r="F1035" i="8"/>
  <c r="E1036" i="8"/>
  <c r="F1036" i="8"/>
  <c r="E1037" i="8"/>
  <c r="F1037" i="8"/>
  <c r="E1038" i="8"/>
  <c r="F1038" i="8"/>
  <c r="E1039" i="8"/>
  <c r="F1039" i="8"/>
  <c r="E1040" i="8"/>
  <c r="F1040" i="8"/>
  <c r="E1041" i="8"/>
  <c r="F1041" i="8"/>
  <c r="E1042" i="8"/>
  <c r="F1042" i="8"/>
  <c r="E1043" i="8"/>
  <c r="F1043" i="8"/>
  <c r="E1044" i="8"/>
  <c r="F1044" i="8"/>
  <c r="E1045" i="8"/>
  <c r="F1045" i="8"/>
  <c r="E1046" i="8"/>
  <c r="F1046" i="8"/>
  <c r="E1047" i="8"/>
  <c r="F1047" i="8"/>
  <c r="E1048" i="8"/>
  <c r="F1048" i="8"/>
  <c r="E1049" i="8"/>
  <c r="F1049" i="8"/>
  <c r="E1050" i="8"/>
  <c r="F1050" i="8"/>
  <c r="E1051" i="8"/>
  <c r="F1051" i="8"/>
  <c r="E1052" i="8"/>
  <c r="F1052" i="8"/>
  <c r="E1053" i="8"/>
  <c r="F1053" i="8"/>
  <c r="E1054" i="8"/>
  <c r="F1054" i="8"/>
  <c r="E1055" i="8"/>
  <c r="F1055" i="8"/>
  <c r="E1056" i="8"/>
  <c r="F1056" i="8"/>
  <c r="E1057" i="8"/>
  <c r="F1057" i="8"/>
  <c r="E1058" i="8"/>
  <c r="F1058" i="8"/>
  <c r="E1059" i="8"/>
  <c r="F1059" i="8"/>
  <c r="E1060" i="8"/>
  <c r="F1060" i="8"/>
  <c r="E1061" i="8"/>
  <c r="F1061" i="8"/>
  <c r="E1062" i="8"/>
  <c r="F1062" i="8"/>
  <c r="E1063" i="8"/>
  <c r="F1063" i="8"/>
  <c r="E1064" i="8"/>
  <c r="F1064" i="8"/>
  <c r="E1065" i="8"/>
  <c r="F1065" i="8"/>
  <c r="E1066" i="8"/>
  <c r="F1066" i="8"/>
  <c r="E1067" i="8"/>
  <c r="F1067" i="8"/>
  <c r="E1068" i="8"/>
  <c r="F1068" i="8"/>
  <c r="E1069" i="8"/>
  <c r="F1069" i="8"/>
  <c r="E1070" i="8"/>
  <c r="F1070" i="8"/>
  <c r="E1071" i="8"/>
  <c r="F1071" i="8"/>
  <c r="E1072" i="8"/>
  <c r="F1072" i="8"/>
  <c r="E1073" i="8"/>
  <c r="F1073" i="8"/>
  <c r="E1074" i="8"/>
  <c r="F1074" i="8"/>
  <c r="E1075" i="8"/>
  <c r="F1075" i="8"/>
  <c r="E1076" i="8"/>
  <c r="F1076" i="8"/>
  <c r="E1077" i="8"/>
  <c r="F1077" i="8"/>
  <c r="E1078" i="8"/>
  <c r="F1078" i="8"/>
  <c r="E1079" i="8"/>
  <c r="F1079" i="8"/>
  <c r="E1080" i="8"/>
  <c r="F1080" i="8"/>
  <c r="E1081" i="8"/>
  <c r="F1081" i="8"/>
  <c r="E1082" i="8"/>
  <c r="F1082" i="8"/>
  <c r="E1083" i="8"/>
  <c r="F1083" i="8"/>
  <c r="E1084" i="8"/>
  <c r="F1084" i="8"/>
  <c r="E1085" i="8"/>
  <c r="F1085" i="8"/>
  <c r="E1086" i="8"/>
  <c r="F1086" i="8"/>
  <c r="E1087" i="8"/>
  <c r="F1087" i="8"/>
  <c r="E1088" i="8"/>
  <c r="F1088" i="8"/>
  <c r="E1089" i="8"/>
  <c r="F1089" i="8"/>
  <c r="E1090" i="8"/>
  <c r="F1090" i="8"/>
  <c r="E1091" i="8"/>
  <c r="F1091" i="8"/>
  <c r="E1092" i="8"/>
  <c r="F1092" i="8"/>
  <c r="E1093" i="8"/>
  <c r="F1093" i="8"/>
  <c r="E1094" i="8"/>
  <c r="F1094" i="8"/>
  <c r="E1095" i="8"/>
  <c r="F1095" i="8"/>
  <c r="E1096" i="8"/>
  <c r="F1096" i="8"/>
  <c r="E1097" i="8"/>
  <c r="F1097" i="8"/>
  <c r="E1098" i="8"/>
  <c r="F1098" i="8"/>
  <c r="E1099" i="8"/>
  <c r="F1099" i="8"/>
  <c r="E1100" i="8"/>
  <c r="F1100" i="8"/>
  <c r="E1101" i="8"/>
  <c r="F1101" i="8"/>
  <c r="E1102" i="8"/>
  <c r="F1102" i="8"/>
  <c r="E1103" i="8"/>
  <c r="F1103" i="8"/>
  <c r="E1104" i="8"/>
  <c r="F1104" i="8"/>
  <c r="E1105" i="8"/>
  <c r="F1105" i="8"/>
  <c r="E1106" i="8"/>
  <c r="F1106" i="8"/>
  <c r="E1107" i="8"/>
  <c r="F1107" i="8"/>
  <c r="E1108" i="8"/>
  <c r="F1108" i="8"/>
  <c r="E1109" i="8"/>
  <c r="F1109" i="8"/>
  <c r="E1110" i="8"/>
  <c r="F1110" i="8"/>
  <c r="E1111" i="8"/>
  <c r="F1111" i="8"/>
  <c r="E1112" i="8"/>
  <c r="F1112" i="8"/>
  <c r="E1113" i="8"/>
  <c r="F1113" i="8"/>
  <c r="E1114" i="8"/>
  <c r="F1114" i="8"/>
  <c r="E1115" i="8"/>
  <c r="F1115" i="8"/>
  <c r="E1116" i="8"/>
  <c r="F1116" i="8"/>
  <c r="E1117" i="8"/>
  <c r="F1117" i="8"/>
  <c r="E1118" i="8"/>
  <c r="F1118" i="8"/>
  <c r="E1119" i="8"/>
  <c r="F1119" i="8"/>
  <c r="E1120" i="8"/>
  <c r="F1120" i="8"/>
  <c r="E1121" i="8"/>
  <c r="F1121" i="8"/>
  <c r="E1122" i="8"/>
  <c r="F1122" i="8"/>
  <c r="E1123" i="8"/>
  <c r="F1123" i="8"/>
  <c r="E1124" i="8"/>
  <c r="F1124" i="8"/>
  <c r="E1125" i="8"/>
  <c r="F1125" i="8"/>
  <c r="E1126" i="8"/>
  <c r="F1126" i="8"/>
  <c r="E1127" i="8"/>
  <c r="F1127" i="8"/>
  <c r="E1128" i="8"/>
  <c r="F1128" i="8"/>
  <c r="E1129" i="8"/>
  <c r="F1129" i="8"/>
  <c r="E1130" i="8"/>
  <c r="F1130" i="8"/>
  <c r="E1131" i="8"/>
  <c r="F1131" i="8"/>
  <c r="E1132" i="8"/>
  <c r="F1132" i="8"/>
  <c r="E1133" i="8"/>
  <c r="F1133" i="8"/>
  <c r="E1134" i="8"/>
  <c r="F1134" i="8"/>
  <c r="E1135" i="8"/>
  <c r="F1135" i="8"/>
  <c r="E1136" i="8"/>
  <c r="F1136" i="8"/>
  <c r="E1137" i="8"/>
  <c r="F1137" i="8"/>
  <c r="E1138" i="8"/>
  <c r="F1138" i="8"/>
  <c r="E1139" i="8"/>
  <c r="F1139" i="8"/>
  <c r="E1140" i="8"/>
  <c r="F1140" i="8"/>
  <c r="E1141" i="8"/>
  <c r="F1141" i="8"/>
  <c r="E1142" i="8"/>
  <c r="F1142" i="8"/>
  <c r="E1143" i="8"/>
  <c r="F1143" i="8"/>
  <c r="E1144" i="8"/>
  <c r="F1144" i="8"/>
  <c r="E1145" i="8"/>
  <c r="F1145" i="8"/>
  <c r="E1146" i="8"/>
  <c r="F1146" i="8"/>
  <c r="E1147" i="8"/>
  <c r="F1147" i="8"/>
  <c r="E1148" i="8"/>
  <c r="F1148" i="8"/>
  <c r="E1149" i="8"/>
  <c r="F1149" i="8"/>
  <c r="E1150" i="8"/>
  <c r="F1150" i="8"/>
  <c r="E1151" i="8"/>
  <c r="F1151" i="8"/>
  <c r="E1152" i="8"/>
  <c r="F1152" i="8"/>
  <c r="E1153" i="8"/>
  <c r="F1153" i="8"/>
  <c r="E1154" i="8"/>
  <c r="F1154" i="8"/>
  <c r="E1155" i="8"/>
  <c r="F1155" i="8"/>
  <c r="E1156" i="8"/>
  <c r="F1156" i="8"/>
  <c r="E1157" i="8"/>
  <c r="F1157" i="8"/>
  <c r="E1158" i="8"/>
  <c r="F1158" i="8"/>
  <c r="E1159" i="8"/>
  <c r="F1159" i="8"/>
  <c r="E1160" i="8"/>
  <c r="F1160" i="8"/>
  <c r="E1161" i="8"/>
  <c r="F1161" i="8"/>
  <c r="E1162" i="8"/>
  <c r="F1162" i="8"/>
  <c r="E1163" i="8"/>
  <c r="F1163" i="8"/>
  <c r="E1164" i="8"/>
  <c r="F1164" i="8"/>
  <c r="E1165" i="8"/>
  <c r="F1165" i="8"/>
  <c r="E1166" i="8"/>
  <c r="F1166" i="8"/>
  <c r="E1167" i="8"/>
  <c r="F1167" i="8"/>
  <c r="E1168" i="8"/>
  <c r="F1168" i="8"/>
  <c r="E1169" i="8"/>
  <c r="F1169" i="8"/>
  <c r="E1170" i="8"/>
  <c r="F1170" i="8"/>
  <c r="E1171" i="8"/>
  <c r="F1171" i="8"/>
  <c r="E1172" i="8"/>
  <c r="F1172" i="8"/>
  <c r="E1173" i="8"/>
  <c r="F1173" i="8"/>
  <c r="E1174" i="8"/>
  <c r="F1174" i="8"/>
  <c r="E1175" i="8"/>
  <c r="F1175" i="8"/>
  <c r="E1176" i="8"/>
  <c r="F1176" i="8"/>
  <c r="E1177" i="8"/>
  <c r="F1177" i="8"/>
  <c r="E1178" i="8"/>
  <c r="F1178" i="8"/>
  <c r="E1179" i="8"/>
  <c r="F1179" i="8"/>
  <c r="E1180" i="8"/>
  <c r="F1180" i="8"/>
  <c r="E1181" i="8"/>
  <c r="F1181" i="8"/>
  <c r="E1182" i="8"/>
  <c r="F1182" i="8"/>
  <c r="E1183" i="8"/>
  <c r="F1183" i="8"/>
  <c r="E1184" i="8"/>
  <c r="F1184" i="8"/>
  <c r="E1185" i="8"/>
  <c r="F1185" i="8"/>
  <c r="E1186" i="8"/>
  <c r="F1186" i="8"/>
  <c r="E1187" i="8"/>
  <c r="F1187" i="8"/>
  <c r="E1188" i="8"/>
  <c r="F1188" i="8"/>
  <c r="E1189" i="8"/>
  <c r="F1189" i="8"/>
  <c r="E1190" i="8"/>
  <c r="F1190" i="8"/>
  <c r="E1191" i="8"/>
  <c r="F1191" i="8"/>
  <c r="E1192" i="8"/>
  <c r="F1192" i="8"/>
  <c r="E1193" i="8"/>
  <c r="F1193" i="8"/>
  <c r="E1194" i="8"/>
  <c r="F1194" i="8"/>
  <c r="E1195" i="8"/>
  <c r="F1195" i="8"/>
  <c r="E1196" i="8"/>
  <c r="F1196" i="8"/>
  <c r="E1197" i="8"/>
  <c r="F1197" i="8"/>
  <c r="E1198" i="8"/>
  <c r="F1198" i="8"/>
  <c r="E1199" i="8"/>
  <c r="F1199" i="8"/>
  <c r="E1200" i="8"/>
  <c r="F1200" i="8"/>
  <c r="E1201" i="8"/>
  <c r="F1201" i="8"/>
  <c r="E1202" i="8"/>
  <c r="F1202" i="8"/>
  <c r="E1203" i="8"/>
  <c r="F1203" i="8"/>
  <c r="E1204" i="8"/>
  <c r="F1204" i="8"/>
  <c r="E1205" i="8"/>
  <c r="F1205" i="8"/>
  <c r="E1206" i="8"/>
  <c r="F1206" i="8"/>
  <c r="E1207" i="8"/>
  <c r="F1207" i="8"/>
  <c r="E1208" i="8"/>
  <c r="F1208" i="8"/>
  <c r="E1209" i="8"/>
  <c r="F1209" i="8"/>
  <c r="E1210" i="8"/>
  <c r="F1210" i="8"/>
  <c r="E1211" i="8"/>
  <c r="F1211" i="8"/>
  <c r="E1212" i="8"/>
  <c r="F1212" i="8"/>
  <c r="E1213" i="8"/>
  <c r="F1213" i="8"/>
  <c r="E1214" i="8"/>
  <c r="F1214" i="8"/>
  <c r="E1215" i="8"/>
  <c r="F1215" i="8"/>
  <c r="E1216" i="8"/>
  <c r="F1216" i="8"/>
  <c r="E1217" i="8"/>
  <c r="F1217" i="8"/>
  <c r="E1218" i="8"/>
  <c r="F1218" i="8"/>
  <c r="E1219" i="8"/>
  <c r="F1219" i="8"/>
  <c r="E1220" i="8"/>
  <c r="F1220" i="8"/>
  <c r="E1221" i="8"/>
  <c r="F1221" i="8"/>
  <c r="E1222" i="8"/>
  <c r="F1222" i="8"/>
  <c r="E1223" i="8"/>
  <c r="F1223" i="8"/>
  <c r="E1224" i="8"/>
  <c r="F1224" i="8"/>
  <c r="E1225" i="8"/>
  <c r="F1225" i="8"/>
  <c r="E1226" i="8"/>
  <c r="F1226" i="8"/>
  <c r="E1227" i="8"/>
  <c r="F1227" i="8"/>
  <c r="E1228" i="8"/>
  <c r="F1228" i="8"/>
  <c r="E1229" i="8"/>
  <c r="F1229" i="8"/>
  <c r="E1230" i="8"/>
  <c r="F1230" i="8"/>
  <c r="E1231" i="8"/>
  <c r="F1231" i="8"/>
  <c r="E1232" i="8"/>
  <c r="F1232" i="8"/>
  <c r="E1233" i="8"/>
  <c r="F1233" i="8"/>
  <c r="E1234" i="8"/>
  <c r="F1234" i="8"/>
  <c r="E1235" i="8"/>
  <c r="F1235" i="8"/>
  <c r="E1236" i="8"/>
  <c r="F1236" i="8"/>
  <c r="E1237" i="8"/>
  <c r="F1237" i="8"/>
  <c r="E1238" i="8"/>
  <c r="F1238" i="8"/>
  <c r="E1239" i="8"/>
  <c r="F1239" i="8"/>
  <c r="E1240" i="8"/>
  <c r="F1240" i="8"/>
  <c r="E1241" i="8"/>
  <c r="F1241" i="8"/>
  <c r="E1242" i="8"/>
  <c r="F1242" i="8"/>
  <c r="E1243" i="8"/>
  <c r="F1243" i="8"/>
  <c r="E1244" i="8"/>
  <c r="F1244" i="8"/>
  <c r="E1245" i="8"/>
  <c r="F1245" i="8"/>
  <c r="E1246" i="8"/>
  <c r="F1246" i="8"/>
  <c r="E1247" i="8"/>
  <c r="F1247" i="8"/>
  <c r="E1248" i="8"/>
  <c r="F1248" i="8"/>
  <c r="E1249" i="8"/>
  <c r="F1249" i="8"/>
  <c r="E1250" i="8"/>
  <c r="F1250" i="8"/>
  <c r="E1251" i="8"/>
  <c r="F1251" i="8"/>
  <c r="E1252" i="8"/>
  <c r="F1252" i="8"/>
  <c r="E1253" i="8"/>
  <c r="F1253" i="8"/>
  <c r="E1254" i="8"/>
  <c r="F1254" i="8"/>
  <c r="E1255" i="8"/>
  <c r="F1255" i="8"/>
  <c r="E1256" i="8"/>
  <c r="F1256" i="8"/>
  <c r="E1257" i="8"/>
  <c r="F1257" i="8"/>
  <c r="E1258" i="8"/>
  <c r="F1258" i="8"/>
  <c r="E1259" i="8"/>
  <c r="F1259" i="8"/>
  <c r="E1260" i="8"/>
  <c r="F1260" i="8"/>
  <c r="E1261" i="8"/>
  <c r="F1261" i="8"/>
  <c r="E1262" i="8"/>
  <c r="F1262" i="8"/>
  <c r="E1263" i="8"/>
  <c r="F1263" i="8"/>
  <c r="E1264" i="8"/>
  <c r="F1264" i="8"/>
  <c r="E1265" i="8"/>
  <c r="F1265" i="8"/>
  <c r="E1266" i="8"/>
  <c r="F1266" i="8"/>
  <c r="E1267" i="8"/>
  <c r="F1267" i="8"/>
  <c r="E1268" i="8"/>
  <c r="F1268" i="8"/>
  <c r="E1269" i="8"/>
  <c r="F1269" i="8"/>
  <c r="E1270" i="8"/>
  <c r="F1270" i="8"/>
  <c r="E1271" i="8"/>
  <c r="F1271" i="8"/>
  <c r="E1272" i="8"/>
  <c r="F1272" i="8"/>
  <c r="E1273" i="8"/>
  <c r="F1273" i="8"/>
  <c r="E1274" i="8"/>
  <c r="F1274" i="8"/>
  <c r="E1275" i="8"/>
  <c r="F1275" i="8"/>
  <c r="E1276" i="8"/>
  <c r="F1276" i="8"/>
  <c r="E1277" i="8"/>
  <c r="F1277" i="8"/>
  <c r="E1278" i="8"/>
  <c r="F1278" i="8"/>
  <c r="E1279" i="8"/>
  <c r="F1279" i="8"/>
  <c r="E1280" i="8"/>
  <c r="F1280" i="8"/>
  <c r="E1281" i="8"/>
  <c r="F1281" i="8"/>
  <c r="E1282" i="8"/>
  <c r="F1282" i="8"/>
  <c r="E1283" i="8"/>
  <c r="F1283" i="8"/>
  <c r="E1284" i="8"/>
  <c r="F1284" i="8"/>
  <c r="E1285" i="8"/>
  <c r="F1285" i="8"/>
  <c r="E1286" i="8"/>
  <c r="F1286" i="8"/>
  <c r="E1287" i="8"/>
  <c r="F1287" i="8"/>
  <c r="E1288" i="8"/>
  <c r="F1288" i="8"/>
  <c r="E1289" i="8"/>
  <c r="F1289" i="8"/>
  <c r="E1290" i="8"/>
  <c r="F1290" i="8"/>
  <c r="E1291" i="8"/>
  <c r="F1291" i="8"/>
  <c r="E1292" i="8"/>
  <c r="F1292" i="8"/>
  <c r="E1293" i="8"/>
  <c r="F1293" i="8"/>
  <c r="E1294" i="8"/>
  <c r="F1294" i="8"/>
  <c r="E1295" i="8"/>
  <c r="F1295" i="8"/>
  <c r="E1296" i="8"/>
  <c r="F1296" i="8"/>
  <c r="E1297" i="8"/>
  <c r="F1297" i="8"/>
  <c r="E1298" i="8"/>
  <c r="F1298" i="8"/>
  <c r="E1299" i="8"/>
  <c r="F1299" i="8"/>
  <c r="E1300" i="8"/>
  <c r="F1300" i="8"/>
  <c r="E1301" i="8"/>
  <c r="F1301" i="8"/>
  <c r="E1302" i="8"/>
  <c r="F1302" i="8"/>
  <c r="E1303" i="8"/>
  <c r="F1303" i="8"/>
  <c r="E1304" i="8"/>
  <c r="F1304" i="8"/>
  <c r="E1305" i="8"/>
  <c r="F1305" i="8"/>
  <c r="E1306" i="8"/>
  <c r="F1306" i="8"/>
  <c r="E1307" i="8"/>
  <c r="F1307" i="8"/>
  <c r="E1308" i="8"/>
  <c r="F1308" i="8"/>
  <c r="E1309" i="8"/>
  <c r="F1309" i="8"/>
  <c r="E1310" i="8"/>
  <c r="F1310" i="8"/>
  <c r="E1311" i="8"/>
  <c r="F1311" i="8"/>
  <c r="E1312" i="8"/>
  <c r="F1312" i="8"/>
  <c r="E1313" i="8"/>
  <c r="F1313" i="8"/>
  <c r="E1314" i="8"/>
  <c r="F1314" i="8"/>
  <c r="E1315" i="8"/>
  <c r="F1315" i="8"/>
  <c r="E1316" i="8"/>
  <c r="F1316" i="8"/>
  <c r="E1317" i="8"/>
  <c r="F1317" i="8"/>
  <c r="E1318" i="8"/>
  <c r="F1318" i="8"/>
  <c r="E1319" i="8"/>
  <c r="F1319" i="8"/>
  <c r="E1320" i="8"/>
  <c r="F1320" i="8"/>
  <c r="E1321" i="8"/>
  <c r="F1321" i="8"/>
  <c r="E1322" i="8"/>
  <c r="F1322" i="8"/>
  <c r="E1323" i="8"/>
  <c r="F1323" i="8"/>
  <c r="E1324" i="8"/>
  <c r="F1324" i="8"/>
  <c r="E1325" i="8"/>
  <c r="F1325" i="8"/>
  <c r="E1326" i="8"/>
  <c r="F1326" i="8"/>
  <c r="E1327" i="8"/>
  <c r="F1327" i="8"/>
  <c r="E1328" i="8"/>
  <c r="F1328" i="8"/>
  <c r="E1329" i="8"/>
  <c r="F1329" i="8"/>
  <c r="E1330" i="8"/>
  <c r="F1330" i="8"/>
  <c r="E1331" i="8"/>
  <c r="F1331" i="8"/>
  <c r="E1332" i="8"/>
  <c r="F1332" i="8"/>
  <c r="E1333" i="8"/>
  <c r="F1333" i="8"/>
  <c r="E1334" i="8"/>
  <c r="F1334" i="8"/>
  <c r="E1335" i="8"/>
  <c r="F1335" i="8"/>
  <c r="E1336" i="8"/>
  <c r="F1336" i="8"/>
  <c r="E1337" i="8"/>
  <c r="F1337" i="8"/>
  <c r="E1338" i="8"/>
  <c r="F1338" i="8"/>
  <c r="E1339" i="8"/>
  <c r="F1339" i="8"/>
  <c r="E1340" i="8"/>
  <c r="F1340" i="8"/>
  <c r="E1341" i="8"/>
  <c r="F1341" i="8"/>
  <c r="E1342" i="8"/>
  <c r="F1342" i="8"/>
  <c r="E1343" i="8"/>
  <c r="F1343" i="8"/>
  <c r="E1344" i="8"/>
  <c r="F1344" i="8"/>
  <c r="E1345" i="8"/>
  <c r="F1345" i="8"/>
  <c r="E1346" i="8"/>
  <c r="F1346" i="8"/>
  <c r="E1347" i="8"/>
  <c r="F1347" i="8"/>
  <c r="E1348" i="8"/>
  <c r="F1348" i="8"/>
  <c r="E1349" i="8"/>
  <c r="F1349" i="8"/>
  <c r="E1350" i="8"/>
  <c r="F1350" i="8"/>
  <c r="E1351" i="8"/>
  <c r="F1351" i="8"/>
  <c r="E1352" i="8"/>
  <c r="F1352" i="8"/>
  <c r="E1353" i="8"/>
  <c r="F1353" i="8"/>
  <c r="E1354" i="8"/>
  <c r="F1354" i="8"/>
  <c r="E1355" i="8"/>
  <c r="F1355" i="8"/>
  <c r="E1356" i="8"/>
  <c r="F1356" i="8"/>
  <c r="E1357" i="8"/>
  <c r="F1357" i="8"/>
  <c r="E1358" i="8"/>
  <c r="F1358" i="8"/>
  <c r="E1359" i="8"/>
  <c r="F1359" i="8"/>
  <c r="E1360" i="8"/>
  <c r="F1360" i="8"/>
  <c r="E1361" i="8"/>
  <c r="F1361" i="8"/>
  <c r="E1362" i="8"/>
  <c r="F1362" i="8"/>
  <c r="E1363" i="8"/>
  <c r="F1363" i="8"/>
  <c r="E1364" i="8"/>
  <c r="F1364" i="8"/>
  <c r="E1365" i="8"/>
  <c r="F1365" i="8"/>
  <c r="E1366" i="8"/>
  <c r="F1366" i="8"/>
  <c r="E1367" i="8"/>
  <c r="F1367" i="8"/>
  <c r="E1368" i="8"/>
  <c r="F1368" i="8"/>
  <c r="E1369" i="8"/>
  <c r="F1369" i="8"/>
  <c r="E1370" i="8"/>
  <c r="F1370" i="8"/>
  <c r="E1371" i="8"/>
  <c r="F1371" i="8"/>
  <c r="E1372" i="8"/>
  <c r="F1372" i="8"/>
  <c r="E1373" i="8"/>
  <c r="F1373" i="8"/>
  <c r="E1374" i="8"/>
  <c r="F1374" i="8"/>
  <c r="E1375" i="8"/>
  <c r="F1375" i="8"/>
  <c r="E1376" i="8"/>
  <c r="F1376" i="8"/>
  <c r="E1377" i="8"/>
  <c r="F1377" i="8"/>
  <c r="E1378" i="8"/>
  <c r="F1378" i="8"/>
  <c r="E1379" i="8"/>
  <c r="F1379" i="8"/>
  <c r="E1380" i="8"/>
  <c r="F1380" i="8"/>
  <c r="E1381" i="8"/>
  <c r="F1381" i="8"/>
  <c r="E1382" i="8"/>
  <c r="F1382" i="8"/>
  <c r="E1383" i="8"/>
  <c r="F1383" i="8"/>
  <c r="E1384" i="8"/>
  <c r="F1384" i="8"/>
  <c r="E1385" i="8"/>
  <c r="F1385" i="8"/>
  <c r="E1386" i="8"/>
  <c r="F1386" i="8"/>
  <c r="E1387" i="8"/>
  <c r="F1387" i="8"/>
  <c r="E1388" i="8"/>
  <c r="F1388" i="8"/>
  <c r="E1389" i="8"/>
  <c r="F1389" i="8"/>
  <c r="E1390" i="8"/>
  <c r="F1390" i="8"/>
  <c r="E1391" i="8"/>
  <c r="F1391" i="8"/>
  <c r="E1392" i="8"/>
  <c r="F1392" i="8"/>
  <c r="E1393" i="8"/>
  <c r="F1393" i="8"/>
  <c r="E1394" i="8"/>
  <c r="F1394" i="8"/>
  <c r="E1395" i="8"/>
  <c r="F1395" i="8"/>
  <c r="E1396" i="8"/>
  <c r="F1396" i="8"/>
  <c r="E1397" i="8"/>
  <c r="F1397" i="8"/>
  <c r="E1398" i="8"/>
  <c r="F1398" i="8"/>
  <c r="E1399" i="8"/>
  <c r="F1399" i="8"/>
  <c r="E1400" i="8"/>
  <c r="F1400" i="8"/>
  <c r="E1401" i="8"/>
  <c r="F1401" i="8"/>
  <c r="E1402" i="8"/>
  <c r="F1402" i="8"/>
  <c r="E1403" i="8"/>
  <c r="F1403" i="8"/>
  <c r="E1404" i="8"/>
  <c r="F1404" i="8"/>
  <c r="E1405" i="8"/>
  <c r="F1405" i="8"/>
  <c r="E1406" i="8"/>
  <c r="F1406" i="8"/>
  <c r="E1407" i="8"/>
  <c r="F1407" i="8"/>
  <c r="E1408" i="8"/>
  <c r="F1408" i="8"/>
  <c r="E1409" i="8"/>
  <c r="F1409" i="8"/>
  <c r="E1410" i="8"/>
  <c r="F1410" i="8"/>
  <c r="E1411" i="8"/>
  <c r="F1411" i="8"/>
  <c r="E1412" i="8"/>
  <c r="F1412" i="8"/>
  <c r="E1413" i="8"/>
  <c r="F1413" i="8"/>
  <c r="E1414" i="8"/>
  <c r="F1414" i="8"/>
  <c r="E1415" i="8"/>
  <c r="F1415" i="8"/>
  <c r="E1416" i="8"/>
  <c r="F1416" i="8"/>
  <c r="E1417" i="8"/>
  <c r="F1417" i="8"/>
  <c r="E1418" i="8"/>
  <c r="F1418" i="8"/>
  <c r="E1419" i="8"/>
  <c r="F1419" i="8"/>
  <c r="E1420" i="8"/>
  <c r="F1420" i="8"/>
  <c r="E1421" i="8"/>
  <c r="F1421" i="8"/>
  <c r="E1422" i="8"/>
  <c r="F1422" i="8"/>
  <c r="E1423" i="8"/>
  <c r="F1423" i="8"/>
  <c r="E1424" i="8"/>
  <c r="F1424" i="8"/>
  <c r="E1425" i="8"/>
  <c r="F1425" i="8"/>
  <c r="E1426" i="8"/>
  <c r="F1426" i="8"/>
  <c r="E1427" i="8"/>
  <c r="F1427" i="8"/>
  <c r="E1428" i="8"/>
  <c r="F1428" i="8"/>
  <c r="E1429" i="8"/>
  <c r="F1429" i="8"/>
  <c r="E1430" i="8"/>
  <c r="F1430" i="8"/>
  <c r="E1431" i="8"/>
  <c r="F1431" i="8"/>
  <c r="E1432" i="8"/>
  <c r="F1432" i="8"/>
  <c r="E1433" i="8"/>
  <c r="F1433" i="8"/>
  <c r="E1434" i="8"/>
  <c r="F1434" i="8"/>
  <c r="E1435" i="8"/>
  <c r="F1435" i="8"/>
  <c r="E1436" i="8"/>
  <c r="F1436" i="8"/>
  <c r="E1437" i="8"/>
  <c r="F1437" i="8"/>
  <c r="E1438" i="8"/>
  <c r="F1438" i="8"/>
  <c r="E1439" i="8"/>
  <c r="F1439" i="8"/>
  <c r="E1440" i="8"/>
  <c r="F1440" i="8"/>
  <c r="E1441" i="8"/>
  <c r="F1441" i="8"/>
  <c r="E1442" i="8"/>
  <c r="F1442" i="8"/>
  <c r="E1443" i="8"/>
  <c r="F1443" i="8"/>
  <c r="E1444" i="8"/>
  <c r="F1444" i="8"/>
  <c r="E1445" i="8"/>
  <c r="F1445" i="8"/>
  <c r="E1446" i="8"/>
  <c r="F1446" i="8"/>
  <c r="E1447" i="8"/>
  <c r="F1447" i="8"/>
  <c r="E1448" i="8"/>
  <c r="F1448" i="8"/>
  <c r="E1449" i="8"/>
  <c r="F1449" i="8"/>
  <c r="E1450" i="8"/>
  <c r="F1450" i="8"/>
  <c r="E1451" i="8"/>
  <c r="F1451" i="8"/>
  <c r="E1452" i="8"/>
  <c r="F1452" i="8"/>
  <c r="E1453" i="8"/>
  <c r="F1453" i="8"/>
  <c r="E1454" i="8"/>
  <c r="F1454" i="8"/>
  <c r="E1455" i="8"/>
  <c r="F1455" i="8"/>
  <c r="E1456" i="8"/>
  <c r="F1456" i="8"/>
  <c r="E1457" i="8"/>
  <c r="F1457" i="8"/>
  <c r="E1458" i="8"/>
  <c r="F1458" i="8"/>
  <c r="E1459" i="8"/>
  <c r="F1459" i="8"/>
  <c r="E1460" i="8"/>
  <c r="F1460" i="8"/>
  <c r="E1461" i="8"/>
  <c r="F1461" i="8"/>
  <c r="E1462" i="8"/>
  <c r="F1462" i="8"/>
  <c r="E1463" i="8"/>
  <c r="F1463" i="8"/>
  <c r="E1464" i="8"/>
  <c r="F1464" i="8"/>
  <c r="E1465" i="8"/>
  <c r="F1465" i="8"/>
  <c r="E1466" i="8"/>
  <c r="F1466" i="8"/>
  <c r="E1467" i="8"/>
  <c r="F1467" i="8"/>
  <c r="E1468" i="8"/>
  <c r="F1468" i="8"/>
  <c r="E1469" i="8"/>
  <c r="F1469" i="8"/>
  <c r="E1470" i="8"/>
  <c r="F1470" i="8"/>
  <c r="E1471" i="8"/>
  <c r="F1471" i="8"/>
  <c r="E1472" i="8"/>
  <c r="F1472" i="8"/>
  <c r="E1473" i="8"/>
  <c r="F1473" i="8"/>
  <c r="E1474" i="8"/>
  <c r="F1474" i="8"/>
  <c r="E1475" i="8"/>
  <c r="F1475" i="8"/>
  <c r="E1476" i="8"/>
  <c r="F1476" i="8"/>
  <c r="E1477" i="8"/>
  <c r="F1477" i="8"/>
  <c r="E1478" i="8"/>
  <c r="F1478" i="8"/>
  <c r="E1479" i="8"/>
  <c r="F1479" i="8"/>
  <c r="E1480" i="8"/>
  <c r="F1480" i="8"/>
  <c r="E1481" i="8"/>
  <c r="F1481" i="8"/>
  <c r="E1482" i="8"/>
  <c r="F1482" i="8"/>
  <c r="E1483" i="8"/>
  <c r="F1483" i="8"/>
  <c r="E1484" i="8"/>
  <c r="F1484" i="8"/>
  <c r="E1485" i="8"/>
  <c r="F1485" i="8"/>
  <c r="E1486" i="8"/>
  <c r="F1486" i="8"/>
  <c r="E1487" i="8"/>
  <c r="F1487" i="8"/>
  <c r="E1488" i="8"/>
  <c r="F1488" i="8"/>
  <c r="E1489" i="8"/>
  <c r="F1489" i="8"/>
  <c r="E1490" i="8"/>
  <c r="F1490" i="8"/>
  <c r="E1491" i="8"/>
  <c r="F1491" i="8"/>
  <c r="E1492" i="8"/>
  <c r="F1492" i="8"/>
  <c r="E1493" i="8"/>
  <c r="F1493" i="8"/>
  <c r="E1494" i="8"/>
  <c r="F1494" i="8"/>
  <c r="E1495" i="8"/>
  <c r="F1495" i="8"/>
  <c r="E1496" i="8"/>
  <c r="F1496" i="8"/>
  <c r="E1497" i="8"/>
  <c r="F1497" i="8"/>
  <c r="E1498" i="8"/>
  <c r="F1498" i="8"/>
  <c r="E1499" i="8"/>
  <c r="F1499" i="8"/>
  <c r="E1500" i="8"/>
  <c r="F1500" i="8"/>
  <c r="E1501" i="8"/>
  <c r="F1501" i="8"/>
  <c r="E1502" i="8"/>
  <c r="F1502" i="8"/>
  <c r="E1503" i="8"/>
  <c r="F1503" i="8"/>
  <c r="E1504" i="8"/>
  <c r="F1504" i="8"/>
  <c r="E1505" i="8"/>
  <c r="F1505" i="8"/>
  <c r="E1506" i="8"/>
  <c r="F1506" i="8"/>
  <c r="E1507" i="8"/>
  <c r="F1507" i="8"/>
  <c r="E1508" i="8"/>
  <c r="F1508" i="8"/>
  <c r="E1509" i="8"/>
  <c r="F1509" i="8"/>
  <c r="E1510" i="8"/>
  <c r="F1510" i="8"/>
  <c r="E1511" i="8"/>
  <c r="F1511" i="8"/>
  <c r="E1512" i="8"/>
  <c r="F1512" i="8"/>
  <c r="E1513" i="8"/>
  <c r="F1513" i="8"/>
  <c r="E1514" i="8"/>
  <c r="F1514" i="8"/>
  <c r="E1515" i="8"/>
  <c r="F1515" i="8"/>
  <c r="E1516" i="8"/>
  <c r="F1516" i="8"/>
  <c r="E1517" i="8"/>
  <c r="F1517" i="8"/>
  <c r="E1518" i="8"/>
  <c r="F1518" i="8"/>
  <c r="E1519" i="8"/>
  <c r="F1519" i="8"/>
  <c r="E1520" i="8"/>
  <c r="F1520" i="8"/>
  <c r="E1521" i="8"/>
  <c r="F1521" i="8"/>
  <c r="E1522" i="8"/>
  <c r="F1522" i="8"/>
  <c r="E1523" i="8"/>
  <c r="F1523" i="8"/>
  <c r="E1524" i="8"/>
  <c r="F1524" i="8"/>
  <c r="E1525" i="8"/>
  <c r="F1525" i="8"/>
  <c r="E1526" i="8"/>
  <c r="F1526" i="8"/>
  <c r="E1527" i="8"/>
  <c r="F1527" i="8"/>
  <c r="E1528" i="8"/>
  <c r="F1528" i="8"/>
  <c r="E1529" i="8"/>
  <c r="F1529" i="8"/>
  <c r="E1530" i="8"/>
  <c r="F1530" i="8"/>
  <c r="E1531" i="8"/>
  <c r="F1531" i="8"/>
  <c r="E1532" i="8"/>
  <c r="F1532" i="8"/>
  <c r="E1533" i="8"/>
  <c r="F1533" i="8"/>
  <c r="E1534" i="8"/>
  <c r="F1534" i="8"/>
  <c r="E1535" i="8"/>
  <c r="F1535" i="8"/>
  <c r="E1536" i="8"/>
  <c r="F1536" i="8"/>
  <c r="E1537" i="8"/>
  <c r="F1537" i="8"/>
  <c r="E1538" i="8"/>
  <c r="F1538" i="8"/>
  <c r="E1539" i="8"/>
  <c r="F1539" i="8"/>
  <c r="E1540" i="8"/>
  <c r="F1540" i="8"/>
  <c r="E1541" i="8"/>
  <c r="F1541" i="8"/>
  <c r="E1542" i="8"/>
  <c r="F1542" i="8"/>
  <c r="E1543" i="8"/>
  <c r="F1543" i="8"/>
  <c r="E1544" i="8"/>
  <c r="F1544" i="8"/>
  <c r="E1545" i="8"/>
  <c r="F1545" i="8"/>
  <c r="E1546" i="8"/>
  <c r="F1546" i="8"/>
  <c r="E1547" i="8"/>
  <c r="F1547" i="8"/>
  <c r="E1548" i="8"/>
  <c r="F1548" i="8"/>
  <c r="E1549" i="8"/>
  <c r="F1549" i="8"/>
  <c r="E1550" i="8"/>
  <c r="F1550" i="8"/>
  <c r="E1551" i="8"/>
  <c r="F1551" i="8"/>
  <c r="E1552" i="8"/>
  <c r="F1552" i="8"/>
  <c r="E1553" i="8"/>
  <c r="F1553" i="8"/>
  <c r="E1554" i="8"/>
  <c r="F1554" i="8"/>
  <c r="E1555" i="8"/>
  <c r="F1555" i="8"/>
  <c r="E1556" i="8"/>
  <c r="F1556" i="8"/>
  <c r="E1557" i="8"/>
  <c r="F1557" i="8"/>
  <c r="E1558" i="8"/>
  <c r="F1558" i="8"/>
  <c r="E1559" i="8"/>
  <c r="F1559" i="8"/>
  <c r="E1560" i="8"/>
  <c r="F1560" i="8"/>
  <c r="E1561" i="8"/>
  <c r="F1561" i="8"/>
  <c r="E1562" i="8"/>
  <c r="F1562" i="8"/>
  <c r="E1563" i="8"/>
  <c r="F1563" i="8"/>
  <c r="E1564" i="8"/>
  <c r="F1564" i="8"/>
  <c r="E1565" i="8"/>
  <c r="F1565" i="8"/>
  <c r="E1566" i="8"/>
  <c r="F1566" i="8"/>
  <c r="E1567" i="8"/>
  <c r="F1567" i="8"/>
  <c r="E1568" i="8"/>
  <c r="F1568" i="8"/>
  <c r="E1569" i="8"/>
  <c r="F1569" i="8"/>
  <c r="E1570" i="8"/>
  <c r="F1570" i="8"/>
  <c r="E1571" i="8"/>
  <c r="F1571" i="8"/>
  <c r="E1572" i="8"/>
  <c r="F1572" i="8"/>
  <c r="E1573" i="8"/>
  <c r="F1573" i="8"/>
  <c r="E1574" i="8"/>
  <c r="F1574" i="8"/>
  <c r="E1575" i="8"/>
  <c r="F1575" i="8"/>
  <c r="E1576" i="8"/>
  <c r="F1576" i="8"/>
  <c r="E1577" i="8"/>
  <c r="F1577" i="8"/>
  <c r="E1578" i="8"/>
  <c r="F1578" i="8"/>
  <c r="E1579" i="8"/>
  <c r="F1579" i="8"/>
  <c r="E1580" i="8"/>
  <c r="F1580" i="8"/>
  <c r="E1581" i="8"/>
  <c r="F1581" i="8"/>
  <c r="E1582" i="8"/>
  <c r="F1582" i="8"/>
  <c r="E1583" i="8"/>
  <c r="F1583" i="8"/>
  <c r="E1584" i="8"/>
  <c r="F1584" i="8"/>
  <c r="E1585" i="8"/>
  <c r="F1585" i="8"/>
  <c r="E1586" i="8"/>
  <c r="F1586" i="8"/>
  <c r="E1587" i="8"/>
  <c r="F1587" i="8"/>
  <c r="E1588" i="8"/>
  <c r="F1588" i="8"/>
  <c r="E1589" i="8"/>
  <c r="F1589" i="8"/>
  <c r="E1590" i="8"/>
  <c r="F1590" i="8"/>
  <c r="E1591" i="8"/>
  <c r="F1591" i="8"/>
  <c r="E1592" i="8"/>
  <c r="F1592" i="8"/>
  <c r="E1593" i="8"/>
  <c r="F1593" i="8"/>
  <c r="E1594" i="8"/>
  <c r="F1594" i="8"/>
  <c r="E1595" i="8"/>
  <c r="F1595" i="8"/>
  <c r="E1596" i="8"/>
  <c r="F1596" i="8"/>
  <c r="E1597" i="8"/>
  <c r="F1597" i="8"/>
  <c r="E1598" i="8"/>
  <c r="F1598" i="8"/>
  <c r="E1599" i="8"/>
  <c r="F1599" i="8"/>
  <c r="E1600" i="8"/>
  <c r="F1600" i="8"/>
  <c r="E1601" i="8"/>
  <c r="F1601" i="8"/>
  <c r="E1602" i="8"/>
  <c r="F1602" i="8"/>
  <c r="E1603" i="8"/>
  <c r="F1603" i="8"/>
  <c r="E1604" i="8"/>
  <c r="F1604" i="8"/>
  <c r="E1605" i="8"/>
  <c r="F1605" i="8"/>
  <c r="E1606" i="8"/>
  <c r="F1606" i="8"/>
  <c r="E1607" i="8"/>
  <c r="F1607" i="8"/>
  <c r="E1608" i="8"/>
  <c r="F1608" i="8"/>
  <c r="E1609" i="8"/>
  <c r="F1609" i="8"/>
  <c r="E1610" i="8"/>
  <c r="F1610" i="8"/>
  <c r="E1611" i="8"/>
  <c r="F1611" i="8"/>
  <c r="E1612" i="8"/>
  <c r="F1612" i="8"/>
  <c r="E1613" i="8"/>
  <c r="F1613" i="8"/>
  <c r="E1614" i="8"/>
  <c r="F1614" i="8"/>
  <c r="E1615" i="8"/>
  <c r="F1615" i="8"/>
  <c r="E1616" i="8"/>
  <c r="F1616" i="8"/>
  <c r="E1617" i="8"/>
  <c r="F1617" i="8"/>
  <c r="E1618" i="8"/>
  <c r="F1618" i="8"/>
  <c r="E1619" i="8"/>
  <c r="F1619" i="8"/>
  <c r="E1620" i="8"/>
  <c r="F1620" i="8"/>
  <c r="E1621" i="8"/>
  <c r="F1621" i="8"/>
  <c r="E1622" i="8"/>
  <c r="F1622" i="8"/>
  <c r="E1623" i="8"/>
  <c r="F1623" i="8"/>
  <c r="E1624" i="8"/>
  <c r="F1624" i="8"/>
  <c r="E1625" i="8"/>
  <c r="F1625" i="8"/>
  <c r="E1626" i="8"/>
  <c r="F1626" i="8"/>
  <c r="E1627" i="8"/>
  <c r="F1627" i="8"/>
  <c r="E1628" i="8"/>
  <c r="F1628" i="8"/>
  <c r="E1629" i="8"/>
  <c r="F1629" i="8"/>
  <c r="E1630" i="8"/>
  <c r="F1630" i="8"/>
  <c r="E1631" i="8"/>
  <c r="F1631" i="8"/>
  <c r="E1632" i="8"/>
  <c r="F1632" i="8"/>
  <c r="E1633" i="8"/>
  <c r="F1633" i="8"/>
  <c r="E1634" i="8"/>
  <c r="F1634" i="8"/>
  <c r="E1635" i="8"/>
  <c r="F1635" i="8"/>
  <c r="E1636" i="8"/>
  <c r="F1636" i="8"/>
  <c r="E1637" i="8"/>
  <c r="F1637" i="8"/>
  <c r="E1638" i="8"/>
  <c r="F1638" i="8"/>
  <c r="E1639" i="8"/>
  <c r="F1639" i="8"/>
  <c r="E1640" i="8"/>
  <c r="F1640" i="8"/>
  <c r="E1641" i="8"/>
  <c r="F1641" i="8"/>
  <c r="E1642" i="8"/>
  <c r="F1642" i="8"/>
  <c r="E1643" i="8"/>
  <c r="F1643" i="8"/>
  <c r="E1644" i="8"/>
  <c r="F1644" i="8"/>
  <c r="E1645" i="8"/>
  <c r="F1645" i="8"/>
  <c r="E1646" i="8"/>
  <c r="F1646" i="8"/>
  <c r="E1647" i="8"/>
  <c r="F1647" i="8"/>
  <c r="E1648" i="8"/>
  <c r="F1648" i="8"/>
  <c r="E1649" i="8"/>
  <c r="F1649" i="8"/>
  <c r="E1650" i="8"/>
  <c r="F1650" i="8"/>
  <c r="E1651" i="8"/>
  <c r="F1651" i="8"/>
  <c r="E1652" i="8"/>
  <c r="F1652" i="8"/>
  <c r="E1653" i="8"/>
  <c r="F1653" i="8"/>
  <c r="E1654" i="8"/>
  <c r="F1654" i="8"/>
  <c r="E1655" i="8"/>
  <c r="F1655" i="8"/>
  <c r="E1656" i="8"/>
  <c r="F1656" i="8"/>
  <c r="E1657" i="8"/>
  <c r="F1657" i="8"/>
  <c r="E1658" i="8"/>
  <c r="F1658" i="8"/>
  <c r="E1659" i="8"/>
  <c r="F1659" i="8"/>
  <c r="E1660" i="8"/>
  <c r="F1660" i="8"/>
  <c r="E1661" i="8"/>
  <c r="F1661" i="8"/>
  <c r="E1662" i="8"/>
  <c r="F1662" i="8"/>
  <c r="E1663" i="8"/>
  <c r="F1663" i="8"/>
  <c r="E1664" i="8"/>
  <c r="F1664" i="8"/>
  <c r="E1665" i="8"/>
  <c r="F1665" i="8"/>
  <c r="E1666" i="8"/>
  <c r="F1666" i="8"/>
  <c r="E1667" i="8"/>
  <c r="F1667" i="8"/>
  <c r="E1668" i="8"/>
  <c r="F1668" i="8"/>
  <c r="E1669" i="8"/>
  <c r="F1669" i="8"/>
  <c r="E1670" i="8"/>
  <c r="F1670" i="8"/>
  <c r="E1671" i="8"/>
  <c r="F1671" i="8"/>
  <c r="E1672" i="8"/>
  <c r="F1672" i="8"/>
  <c r="E1673" i="8"/>
  <c r="F1673" i="8"/>
  <c r="E1674" i="8"/>
  <c r="F1674" i="8"/>
  <c r="E1675" i="8"/>
  <c r="F1675" i="8"/>
  <c r="E1676" i="8"/>
  <c r="F1676" i="8"/>
  <c r="E1677" i="8"/>
  <c r="F1677" i="8"/>
  <c r="E1678" i="8"/>
  <c r="F1678" i="8"/>
  <c r="E1679" i="8"/>
  <c r="F1679" i="8"/>
  <c r="E1680" i="8"/>
  <c r="F1680" i="8"/>
  <c r="E1681" i="8"/>
  <c r="F1681" i="8"/>
  <c r="E1682" i="8"/>
  <c r="F1682" i="8"/>
  <c r="E1683" i="8"/>
  <c r="F1683" i="8"/>
  <c r="E1684" i="8"/>
  <c r="F1684" i="8"/>
  <c r="E1685" i="8"/>
  <c r="F1685" i="8"/>
  <c r="E1686" i="8"/>
  <c r="F1686" i="8"/>
  <c r="E1687" i="8"/>
  <c r="F1687" i="8"/>
  <c r="E1688" i="8"/>
  <c r="F1688" i="8"/>
  <c r="E1689" i="8"/>
  <c r="F1689" i="8"/>
  <c r="E1690" i="8"/>
  <c r="F1690" i="8"/>
  <c r="E1691" i="8"/>
  <c r="F1691" i="8"/>
  <c r="E1692" i="8"/>
  <c r="F1692" i="8"/>
  <c r="E1693" i="8"/>
  <c r="F1693" i="8"/>
  <c r="E1694" i="8"/>
  <c r="F1694" i="8"/>
  <c r="E1695" i="8"/>
  <c r="F1695" i="8"/>
  <c r="E1696" i="8"/>
  <c r="F1696" i="8"/>
  <c r="E1697" i="8"/>
  <c r="F1697" i="8"/>
  <c r="E1698" i="8"/>
  <c r="F1698" i="8"/>
  <c r="E1699" i="8"/>
  <c r="F1699" i="8"/>
  <c r="E1700" i="8"/>
  <c r="F1700" i="8"/>
  <c r="E1701" i="8"/>
  <c r="F1701" i="8"/>
  <c r="E1702" i="8"/>
  <c r="F1702" i="8"/>
  <c r="E1703" i="8"/>
  <c r="F1703" i="8"/>
  <c r="E1704" i="8"/>
  <c r="F1704" i="8"/>
  <c r="E1705" i="8"/>
  <c r="F1705" i="8"/>
  <c r="E1706" i="8"/>
  <c r="F1706" i="8"/>
  <c r="E1707" i="8"/>
  <c r="F1707" i="8"/>
  <c r="E1708" i="8"/>
  <c r="F1708" i="8"/>
  <c r="E1709" i="8"/>
  <c r="F1709" i="8"/>
  <c r="E1710" i="8"/>
  <c r="F1710" i="8"/>
  <c r="E1711" i="8"/>
  <c r="F1711" i="8"/>
  <c r="E1712" i="8"/>
  <c r="F1712" i="8"/>
  <c r="E1713" i="8"/>
  <c r="F1713" i="8"/>
  <c r="E1714" i="8"/>
  <c r="F1714" i="8"/>
  <c r="E1715" i="8"/>
  <c r="F1715" i="8"/>
  <c r="E1716" i="8"/>
  <c r="F1716" i="8"/>
  <c r="E1717" i="8"/>
  <c r="F1717" i="8"/>
  <c r="E1718" i="8"/>
  <c r="F1718" i="8"/>
  <c r="E1719" i="8"/>
  <c r="F1719" i="8"/>
  <c r="E1720" i="8"/>
  <c r="F1720" i="8"/>
  <c r="E1721" i="8"/>
  <c r="F1721" i="8"/>
  <c r="E1722" i="8"/>
  <c r="F1722" i="8"/>
  <c r="E1723" i="8"/>
  <c r="F1723" i="8"/>
  <c r="E1724" i="8"/>
  <c r="F1724" i="8"/>
  <c r="E1725" i="8"/>
  <c r="F1725" i="8"/>
  <c r="E1726" i="8"/>
  <c r="F1726" i="8"/>
  <c r="E1727" i="8"/>
  <c r="F1727" i="8"/>
  <c r="E1728" i="8"/>
  <c r="F1728" i="8"/>
  <c r="E1729" i="8"/>
  <c r="F1729" i="8"/>
  <c r="E1730" i="8"/>
  <c r="F1730" i="8"/>
  <c r="E1731" i="8"/>
  <c r="F1731" i="8"/>
  <c r="E1732" i="8"/>
  <c r="F1732" i="8"/>
  <c r="E1733" i="8"/>
  <c r="F1733" i="8"/>
  <c r="E1734" i="8"/>
  <c r="F1734" i="8"/>
  <c r="E1735" i="8"/>
  <c r="F1735" i="8"/>
  <c r="E1736" i="8"/>
  <c r="F1736" i="8"/>
  <c r="E1737" i="8"/>
  <c r="F1737" i="8"/>
  <c r="E1738" i="8"/>
  <c r="F1738" i="8"/>
  <c r="E1739" i="8"/>
  <c r="F1739" i="8"/>
  <c r="E1740" i="8"/>
  <c r="F1740" i="8"/>
  <c r="E1741" i="8"/>
  <c r="F1741" i="8"/>
  <c r="E1742" i="8"/>
  <c r="F1742" i="8"/>
  <c r="E1743" i="8"/>
  <c r="F1743" i="8"/>
  <c r="E1744" i="8"/>
  <c r="F1744" i="8"/>
  <c r="E1745" i="8"/>
  <c r="F1745" i="8"/>
  <c r="E1746" i="8"/>
  <c r="F1746" i="8"/>
  <c r="E1747" i="8"/>
  <c r="F1747" i="8"/>
  <c r="E1748" i="8"/>
  <c r="F1748" i="8"/>
  <c r="E1749" i="8"/>
  <c r="F1749" i="8"/>
  <c r="E1750" i="8"/>
  <c r="F1750" i="8"/>
  <c r="E1751" i="8"/>
  <c r="F1751" i="8"/>
  <c r="E1752" i="8"/>
  <c r="F1752" i="8"/>
  <c r="E1753" i="8"/>
  <c r="F1753" i="8"/>
  <c r="E1754" i="8"/>
  <c r="F1754" i="8"/>
  <c r="E1755" i="8"/>
  <c r="F1755" i="8"/>
  <c r="E1756" i="8"/>
  <c r="F1756" i="8"/>
  <c r="E1757" i="8"/>
  <c r="F1757" i="8"/>
  <c r="E1758" i="8"/>
  <c r="F1758" i="8"/>
  <c r="E1759" i="8"/>
  <c r="F1759" i="8"/>
  <c r="E1760" i="8"/>
  <c r="F1760" i="8"/>
  <c r="E1761" i="8"/>
  <c r="F1761" i="8"/>
  <c r="E1762" i="8"/>
  <c r="F1762" i="8"/>
  <c r="E1763" i="8"/>
  <c r="F1763" i="8"/>
  <c r="E1764" i="8"/>
  <c r="F1764" i="8"/>
  <c r="E1765" i="8"/>
  <c r="F1765" i="8"/>
  <c r="E1766" i="8"/>
  <c r="F1766" i="8"/>
  <c r="E1767" i="8"/>
  <c r="F1767" i="8"/>
  <c r="E1768" i="8"/>
  <c r="F1768" i="8"/>
  <c r="E1769" i="8"/>
  <c r="F1769" i="8"/>
  <c r="E1770" i="8"/>
  <c r="F1770" i="8"/>
  <c r="E1771" i="8"/>
  <c r="F1771" i="8"/>
  <c r="E1772" i="8"/>
  <c r="F1772" i="8"/>
  <c r="E1773" i="8"/>
  <c r="F1773" i="8"/>
  <c r="E1774" i="8"/>
  <c r="F1774" i="8"/>
  <c r="E1775" i="8"/>
  <c r="F1775" i="8"/>
  <c r="E1776" i="8"/>
  <c r="F1776" i="8"/>
  <c r="E1777" i="8"/>
  <c r="F1777" i="8"/>
  <c r="E1778" i="8"/>
  <c r="F1778" i="8"/>
  <c r="E1779" i="8"/>
  <c r="F1779" i="8"/>
  <c r="E1780" i="8"/>
  <c r="F1780" i="8"/>
  <c r="E1781" i="8"/>
  <c r="F1781" i="8"/>
  <c r="E1782" i="8"/>
  <c r="F1782" i="8"/>
  <c r="E1783" i="8"/>
  <c r="F1783" i="8"/>
  <c r="E1784" i="8"/>
  <c r="F1784" i="8"/>
  <c r="E1785" i="8"/>
  <c r="F1785" i="8"/>
  <c r="E1786" i="8"/>
  <c r="F1786" i="8"/>
  <c r="E1787" i="8"/>
  <c r="F1787" i="8"/>
  <c r="E1788" i="8"/>
  <c r="F1788" i="8"/>
  <c r="E1789" i="8"/>
  <c r="F1789" i="8"/>
  <c r="E1790" i="8"/>
  <c r="F1790" i="8"/>
  <c r="E1791" i="8"/>
  <c r="F1791" i="8"/>
  <c r="E1792" i="8"/>
  <c r="F1792" i="8"/>
  <c r="E1793" i="8"/>
  <c r="F1793" i="8"/>
  <c r="E1794" i="8"/>
  <c r="F1794" i="8"/>
  <c r="E1795" i="8"/>
  <c r="F1795" i="8"/>
  <c r="E1796" i="8"/>
  <c r="F1796" i="8"/>
  <c r="E1797" i="8"/>
  <c r="F1797" i="8"/>
  <c r="E1798" i="8"/>
  <c r="F1798" i="8"/>
  <c r="E1799" i="8"/>
  <c r="F1799" i="8"/>
  <c r="E1800" i="8"/>
  <c r="F1800" i="8"/>
  <c r="E1801" i="8"/>
  <c r="F1801" i="8"/>
  <c r="E1802" i="8"/>
  <c r="F1802" i="8"/>
  <c r="E1803" i="8"/>
  <c r="F1803" i="8"/>
  <c r="E1804" i="8"/>
  <c r="F1804" i="8"/>
  <c r="E1805" i="8"/>
  <c r="F1805" i="8"/>
  <c r="E1806" i="8"/>
  <c r="F1806" i="8"/>
  <c r="E1807" i="8"/>
  <c r="F1807" i="8"/>
  <c r="E1808" i="8"/>
  <c r="F1808" i="8"/>
  <c r="E1809" i="8"/>
  <c r="F1809" i="8"/>
  <c r="E1810" i="8"/>
  <c r="F1810" i="8"/>
  <c r="E1811" i="8"/>
  <c r="F1811" i="8"/>
  <c r="E1812" i="8"/>
  <c r="F1812" i="8"/>
  <c r="E1813" i="8"/>
  <c r="F1813" i="8"/>
  <c r="E1814" i="8"/>
  <c r="F1814" i="8"/>
  <c r="E1815" i="8"/>
  <c r="F1815" i="8"/>
  <c r="E1816" i="8"/>
  <c r="F1816" i="8"/>
  <c r="E1817" i="8"/>
  <c r="F1817" i="8"/>
  <c r="E1818" i="8"/>
  <c r="F1818" i="8"/>
  <c r="E1819" i="8"/>
  <c r="F1819" i="8"/>
  <c r="E1820" i="8"/>
  <c r="F1820" i="8"/>
  <c r="E1821" i="8"/>
  <c r="F1821" i="8"/>
  <c r="E1822" i="8"/>
  <c r="F1822" i="8"/>
  <c r="E1823" i="8"/>
  <c r="F1823" i="8"/>
  <c r="E1824" i="8"/>
  <c r="F1824" i="8"/>
  <c r="E1825" i="8"/>
  <c r="F1825" i="8"/>
  <c r="E1826" i="8"/>
  <c r="F1826" i="8"/>
  <c r="E1827" i="8"/>
  <c r="F1827" i="8"/>
  <c r="E1828" i="8"/>
  <c r="F1828" i="8"/>
  <c r="E1829" i="8"/>
  <c r="F1829" i="8"/>
  <c r="E1830" i="8"/>
  <c r="F1830" i="8"/>
  <c r="E1831" i="8"/>
  <c r="F1831" i="8"/>
  <c r="E1832" i="8"/>
  <c r="F1832" i="8"/>
  <c r="E1833" i="8"/>
  <c r="F1833" i="8"/>
  <c r="E1834" i="8"/>
  <c r="F1834" i="8"/>
  <c r="E1835" i="8"/>
  <c r="F1835" i="8"/>
  <c r="E1836" i="8"/>
  <c r="F1836" i="8"/>
  <c r="E1837" i="8"/>
  <c r="F1837" i="8"/>
  <c r="E1838" i="8"/>
  <c r="F1838" i="8"/>
  <c r="E1839" i="8"/>
  <c r="F1839" i="8"/>
  <c r="E1840" i="8"/>
  <c r="F1840" i="8"/>
  <c r="E1841" i="8"/>
  <c r="F1841" i="8"/>
  <c r="E1842" i="8"/>
  <c r="F1842" i="8"/>
  <c r="E1843" i="8"/>
  <c r="F1843" i="8"/>
  <c r="E1844" i="8"/>
  <c r="F1844" i="8"/>
  <c r="E1845" i="8"/>
  <c r="F1845" i="8"/>
  <c r="E1846" i="8"/>
  <c r="F1846" i="8"/>
  <c r="E1847" i="8"/>
  <c r="F1847" i="8"/>
  <c r="E1848" i="8"/>
  <c r="F1848" i="8"/>
  <c r="E1849" i="8"/>
  <c r="F1849" i="8"/>
  <c r="E1850" i="8"/>
  <c r="F1850" i="8"/>
  <c r="E1851" i="8"/>
  <c r="F1851" i="8"/>
  <c r="E1852" i="8"/>
  <c r="F1852" i="8"/>
  <c r="E1853" i="8"/>
  <c r="F1853" i="8"/>
  <c r="E1854" i="8"/>
  <c r="F1854" i="8"/>
  <c r="E1855" i="8"/>
  <c r="F1855" i="8"/>
  <c r="E1856" i="8"/>
  <c r="F1856" i="8"/>
  <c r="E1857" i="8"/>
  <c r="F1857" i="8"/>
  <c r="E1858" i="8"/>
  <c r="F1858" i="8"/>
  <c r="E1859" i="8"/>
  <c r="F1859" i="8"/>
  <c r="E1860" i="8"/>
  <c r="F1860" i="8"/>
  <c r="E1861" i="8"/>
  <c r="F1861" i="8"/>
  <c r="E1862" i="8"/>
  <c r="F1862" i="8"/>
  <c r="E1863" i="8"/>
  <c r="F1863" i="8"/>
  <c r="E1864" i="8"/>
  <c r="F1864" i="8"/>
  <c r="E1865" i="8"/>
  <c r="F1865" i="8"/>
  <c r="E1866" i="8"/>
  <c r="F1866" i="8"/>
  <c r="E1867" i="8"/>
  <c r="F1867" i="8"/>
  <c r="E1868" i="8"/>
  <c r="F1868" i="8"/>
  <c r="E1869" i="8"/>
  <c r="F1869" i="8"/>
  <c r="E1870" i="8"/>
  <c r="F1870" i="8"/>
  <c r="E1871" i="8"/>
  <c r="F1871" i="8"/>
  <c r="E1872" i="8"/>
  <c r="F1872" i="8"/>
  <c r="E1873" i="8"/>
  <c r="F1873" i="8"/>
  <c r="E1874" i="8"/>
  <c r="F1874" i="8"/>
  <c r="E1875" i="8"/>
  <c r="F1875" i="8"/>
  <c r="E1876" i="8"/>
  <c r="F1876" i="8"/>
  <c r="E1877" i="8"/>
  <c r="F1877" i="8"/>
  <c r="E1878" i="8"/>
  <c r="F1878" i="8"/>
  <c r="E1879" i="8"/>
  <c r="F1879" i="8"/>
  <c r="E1880" i="8"/>
  <c r="F1880" i="8"/>
  <c r="E1881" i="8"/>
  <c r="F1881" i="8"/>
  <c r="E1882" i="8"/>
  <c r="F1882" i="8"/>
  <c r="E1883" i="8"/>
  <c r="F1883" i="8"/>
  <c r="E1884" i="8"/>
  <c r="F1884" i="8"/>
  <c r="E1885" i="8"/>
  <c r="F1885" i="8"/>
  <c r="E1886" i="8"/>
  <c r="F1886" i="8"/>
  <c r="E1887" i="8"/>
  <c r="F1887" i="8"/>
  <c r="E1888" i="8"/>
  <c r="F1888" i="8"/>
  <c r="E1889" i="8"/>
  <c r="F1889" i="8"/>
  <c r="E1890" i="8"/>
  <c r="F1890" i="8"/>
  <c r="E1891" i="8"/>
  <c r="F1891" i="8"/>
  <c r="E1892" i="8"/>
  <c r="F1892" i="8"/>
  <c r="E1893" i="8"/>
  <c r="F1893" i="8"/>
  <c r="E1894" i="8"/>
  <c r="F1894" i="8"/>
  <c r="E1895" i="8"/>
  <c r="F1895" i="8"/>
  <c r="E1896" i="8"/>
  <c r="F1896" i="8"/>
  <c r="E1897" i="8"/>
  <c r="F1897" i="8"/>
  <c r="E1898" i="8"/>
  <c r="F1898" i="8"/>
  <c r="E1899" i="8"/>
  <c r="F1899" i="8"/>
  <c r="E1900" i="8"/>
  <c r="F1900" i="8"/>
  <c r="E1901" i="8"/>
  <c r="F1901" i="8"/>
  <c r="E1902" i="8"/>
  <c r="F1902" i="8"/>
  <c r="E1903" i="8"/>
  <c r="F1903" i="8"/>
  <c r="E1904" i="8"/>
  <c r="F1904" i="8"/>
  <c r="E1905" i="8"/>
  <c r="F1905" i="8"/>
  <c r="E1906" i="8"/>
  <c r="F1906" i="8"/>
  <c r="E1907" i="8"/>
  <c r="F1907" i="8"/>
  <c r="E1908" i="8"/>
  <c r="F1908" i="8"/>
  <c r="E1909" i="8"/>
  <c r="F1909" i="8"/>
  <c r="E1910" i="8"/>
  <c r="F1910" i="8"/>
  <c r="E1911" i="8"/>
  <c r="F1911" i="8"/>
  <c r="E1912" i="8"/>
  <c r="F1912" i="8"/>
  <c r="E1913" i="8"/>
  <c r="F1913" i="8"/>
  <c r="E1914" i="8"/>
  <c r="F1914" i="8"/>
  <c r="E1915" i="8"/>
  <c r="F1915" i="8"/>
  <c r="E1916" i="8"/>
  <c r="F1916" i="8"/>
  <c r="E1917" i="8"/>
  <c r="F1917" i="8"/>
  <c r="E1918" i="8"/>
  <c r="F1918" i="8"/>
  <c r="E1919" i="8"/>
  <c r="F1919" i="8"/>
  <c r="E1920" i="8"/>
  <c r="F1920" i="8"/>
  <c r="E1921" i="8"/>
  <c r="F1921" i="8"/>
  <c r="E1922" i="8"/>
  <c r="F1922" i="8"/>
  <c r="E1923" i="8"/>
  <c r="F1923" i="8"/>
  <c r="E1924" i="8"/>
  <c r="F1924" i="8"/>
  <c r="E1925" i="8"/>
  <c r="F1925" i="8"/>
  <c r="E1926" i="8"/>
  <c r="F1926" i="8"/>
  <c r="E1927" i="8"/>
  <c r="F1927" i="8"/>
  <c r="E1928" i="8"/>
  <c r="F1928" i="8"/>
  <c r="E1929" i="8"/>
  <c r="F1929" i="8"/>
  <c r="E1930" i="8"/>
  <c r="F1930" i="8"/>
  <c r="E1931" i="8"/>
  <c r="F1931" i="8"/>
  <c r="E1932" i="8"/>
  <c r="F1932" i="8"/>
  <c r="E1933" i="8"/>
  <c r="F1933" i="8"/>
  <c r="E1934" i="8"/>
  <c r="F1934" i="8"/>
  <c r="E1935" i="8"/>
  <c r="F1935" i="8"/>
  <c r="E1936" i="8"/>
  <c r="F1936" i="8"/>
  <c r="E1937" i="8"/>
  <c r="F1937" i="8"/>
  <c r="E1938" i="8"/>
  <c r="F1938" i="8"/>
  <c r="E1939" i="8"/>
  <c r="F1939" i="8"/>
  <c r="E1940" i="8"/>
  <c r="F1940" i="8"/>
  <c r="E1941" i="8"/>
  <c r="F1941" i="8"/>
  <c r="E1942" i="8"/>
  <c r="F1942" i="8"/>
  <c r="E1943" i="8"/>
  <c r="F1943" i="8"/>
  <c r="E1944" i="8"/>
  <c r="F1944" i="8"/>
  <c r="E1945" i="8"/>
  <c r="F1945" i="8"/>
  <c r="E1946" i="8"/>
  <c r="F1946" i="8"/>
  <c r="E1947" i="8"/>
  <c r="F1947" i="8"/>
  <c r="E1948" i="8"/>
  <c r="F1948" i="8"/>
  <c r="E1949" i="8"/>
  <c r="F1949" i="8"/>
  <c r="E1950" i="8"/>
  <c r="F1950" i="8"/>
  <c r="E1951" i="8"/>
  <c r="F1951" i="8"/>
  <c r="E1952" i="8"/>
  <c r="F1952" i="8"/>
  <c r="E1953" i="8"/>
  <c r="F1953" i="8"/>
  <c r="E1954" i="8"/>
  <c r="F1954" i="8"/>
  <c r="E1955" i="8"/>
  <c r="F1955" i="8"/>
  <c r="E1956" i="8"/>
  <c r="F1956" i="8"/>
  <c r="E1957" i="8"/>
  <c r="F1957" i="8"/>
  <c r="E1958" i="8"/>
  <c r="F1958" i="8"/>
  <c r="E1959" i="8"/>
  <c r="F1959" i="8"/>
  <c r="E1960" i="8"/>
  <c r="F1960" i="8"/>
  <c r="E1961" i="8"/>
  <c r="F1961" i="8"/>
  <c r="E1962" i="8"/>
  <c r="F1962" i="8"/>
  <c r="E1963" i="8"/>
  <c r="F1963" i="8"/>
  <c r="E1964" i="8"/>
  <c r="F1964" i="8"/>
  <c r="E1965" i="8"/>
  <c r="F1965" i="8"/>
  <c r="E1966" i="8"/>
  <c r="F1966" i="8"/>
  <c r="E1967" i="8"/>
  <c r="F1967" i="8"/>
  <c r="E1968" i="8"/>
  <c r="F1968" i="8"/>
  <c r="E1969" i="8"/>
  <c r="F1969" i="8"/>
  <c r="E1970" i="8"/>
  <c r="F1970" i="8"/>
  <c r="E1971" i="8"/>
  <c r="F1971" i="8"/>
  <c r="E1972" i="8"/>
  <c r="F1972" i="8"/>
  <c r="E1973" i="8"/>
  <c r="F1973" i="8"/>
  <c r="E1974" i="8"/>
  <c r="F1974" i="8"/>
  <c r="E1975" i="8"/>
  <c r="F1975" i="8"/>
  <c r="E1976" i="8"/>
  <c r="F1976" i="8"/>
  <c r="E1977" i="8"/>
  <c r="F1977" i="8"/>
  <c r="E1978" i="8"/>
  <c r="F1978" i="8"/>
  <c r="E1979" i="8"/>
  <c r="F1979" i="8"/>
  <c r="E1980" i="8"/>
  <c r="F1980" i="8"/>
  <c r="E1981" i="8"/>
  <c r="F1981" i="8"/>
  <c r="E1982" i="8"/>
  <c r="F1982" i="8"/>
  <c r="E1983" i="8"/>
  <c r="F1983" i="8"/>
  <c r="E1984" i="8"/>
  <c r="F1984" i="8"/>
  <c r="E1985" i="8"/>
  <c r="F1985" i="8"/>
  <c r="E1986" i="8"/>
  <c r="F1986" i="8"/>
  <c r="E1987" i="8"/>
  <c r="F1987" i="8"/>
  <c r="E1988" i="8"/>
  <c r="F1988" i="8"/>
  <c r="E1989" i="8"/>
  <c r="F1989" i="8"/>
  <c r="E1990" i="8"/>
  <c r="F1990" i="8"/>
  <c r="E1991" i="8"/>
  <c r="F1991" i="8"/>
  <c r="E1992" i="8"/>
  <c r="F1992" i="8"/>
  <c r="E1993" i="8"/>
  <c r="F1993" i="8"/>
  <c r="E1994" i="8"/>
  <c r="F1994" i="8"/>
  <c r="E1995" i="8"/>
  <c r="F1995" i="8"/>
  <c r="E1996" i="8"/>
  <c r="F1996" i="8"/>
  <c r="E1997" i="8"/>
  <c r="F1997" i="8"/>
  <c r="E1998" i="8"/>
  <c r="F1998" i="8"/>
  <c r="E1999" i="8"/>
  <c r="F1999" i="8"/>
  <c r="E2000" i="8"/>
  <c r="F2000" i="8"/>
  <c r="E2001" i="8"/>
  <c r="F2001" i="8"/>
  <c r="E2002" i="8"/>
  <c r="F2002" i="8"/>
  <c r="E2003" i="8"/>
  <c r="F2003" i="8"/>
  <c r="E2004" i="8"/>
  <c r="F2004" i="8"/>
  <c r="E2005" i="8"/>
  <c r="F2005" i="8"/>
  <c r="E2006" i="8"/>
  <c r="F2006" i="8"/>
  <c r="E2007" i="8"/>
  <c r="F2007" i="8"/>
  <c r="E2008" i="8"/>
  <c r="F2008" i="8"/>
  <c r="E2009" i="8"/>
  <c r="F2009" i="8"/>
  <c r="E2010" i="8"/>
  <c r="F2010" i="8"/>
  <c r="E2011" i="8"/>
  <c r="F2011" i="8"/>
  <c r="E2012" i="8"/>
  <c r="F2012" i="8"/>
  <c r="E2013" i="8"/>
  <c r="F2013" i="8"/>
  <c r="E2014" i="8"/>
  <c r="F2014" i="8"/>
  <c r="E2015" i="8"/>
  <c r="F2015" i="8"/>
  <c r="E2016" i="8"/>
  <c r="F2016" i="8"/>
  <c r="E2017" i="8"/>
  <c r="F2017" i="8"/>
  <c r="E2018" i="8"/>
  <c r="F2018" i="8"/>
  <c r="E2019" i="8"/>
  <c r="F2019" i="8"/>
  <c r="E2020" i="8"/>
  <c r="F2020" i="8"/>
  <c r="E2021" i="8"/>
  <c r="F2021" i="8"/>
  <c r="E2022" i="8"/>
  <c r="F2022" i="8"/>
  <c r="E2023" i="8"/>
  <c r="F2023" i="8"/>
  <c r="E2024" i="8"/>
  <c r="F2024" i="8"/>
  <c r="E2025" i="8"/>
  <c r="F2025" i="8"/>
  <c r="E2026" i="8"/>
  <c r="F2026" i="8"/>
  <c r="E2027" i="8"/>
  <c r="F2027" i="8"/>
  <c r="E2028" i="8"/>
  <c r="F2028" i="8"/>
  <c r="E2029" i="8"/>
  <c r="F2029" i="8"/>
  <c r="E2030" i="8"/>
  <c r="F2030" i="8"/>
  <c r="E2031" i="8"/>
  <c r="F2031" i="8"/>
  <c r="E2032" i="8"/>
  <c r="F2032" i="8"/>
  <c r="E2033" i="8"/>
  <c r="F2033" i="8"/>
  <c r="E2034" i="8"/>
  <c r="F2034" i="8"/>
  <c r="E2035" i="8"/>
  <c r="F2035" i="8"/>
  <c r="E2036" i="8"/>
  <c r="F2036" i="8"/>
  <c r="E2037" i="8"/>
  <c r="F2037" i="8"/>
  <c r="E2038" i="8"/>
  <c r="F2038" i="8"/>
  <c r="E2039" i="8"/>
  <c r="F2039" i="8"/>
  <c r="E2040" i="8"/>
  <c r="F2040" i="8"/>
  <c r="E2041" i="8"/>
  <c r="F2041" i="8"/>
  <c r="E2042" i="8"/>
  <c r="F2042" i="8"/>
  <c r="E2043" i="8"/>
  <c r="F2043" i="8"/>
  <c r="E2044" i="8"/>
  <c r="F2044" i="8"/>
  <c r="E2045" i="8"/>
  <c r="F2045" i="8"/>
  <c r="E2046" i="8"/>
  <c r="F2046" i="8"/>
  <c r="E2047" i="8"/>
  <c r="F2047" i="8"/>
  <c r="E2048" i="8"/>
  <c r="F2048" i="8"/>
  <c r="E2049" i="8"/>
  <c r="F2049" i="8"/>
  <c r="E2050" i="8"/>
  <c r="F2050" i="8"/>
  <c r="E2051" i="8"/>
  <c r="F2051" i="8"/>
  <c r="E2052" i="8"/>
  <c r="F2052" i="8"/>
  <c r="E2053" i="8"/>
  <c r="F2053" i="8"/>
  <c r="E2054" i="8"/>
  <c r="F2054" i="8"/>
  <c r="E2055" i="8"/>
  <c r="F2055" i="8"/>
  <c r="E2056" i="8"/>
  <c r="F2056" i="8"/>
  <c r="E2057" i="8"/>
  <c r="F2057" i="8"/>
  <c r="E2058" i="8"/>
  <c r="F2058" i="8"/>
  <c r="E2059" i="8"/>
  <c r="F2059" i="8"/>
  <c r="E2060" i="8"/>
  <c r="F2060" i="8"/>
  <c r="E2061" i="8"/>
  <c r="F2061" i="8"/>
  <c r="E2062" i="8"/>
  <c r="F2062" i="8"/>
  <c r="E2063" i="8"/>
  <c r="F2063" i="8"/>
  <c r="E2064" i="8"/>
  <c r="F2064" i="8"/>
  <c r="E2065" i="8"/>
  <c r="F2065" i="8"/>
  <c r="E2066" i="8"/>
  <c r="F2066" i="8"/>
  <c r="E2067" i="8"/>
  <c r="F2067" i="8"/>
  <c r="E2068" i="8"/>
  <c r="F2068" i="8"/>
  <c r="E2069" i="8"/>
  <c r="F2069" i="8"/>
  <c r="E2070" i="8"/>
  <c r="F2070" i="8"/>
  <c r="E2071" i="8"/>
  <c r="F2071" i="8"/>
  <c r="E2072" i="8"/>
  <c r="F2072" i="8"/>
  <c r="E2073" i="8"/>
  <c r="F2073" i="8"/>
  <c r="E2074" i="8"/>
  <c r="F2074" i="8"/>
  <c r="E2075" i="8"/>
  <c r="F2075" i="8"/>
  <c r="E2076" i="8"/>
  <c r="F2076" i="8"/>
  <c r="E2077" i="8"/>
  <c r="F2077" i="8"/>
  <c r="E2078" i="8"/>
  <c r="F2078" i="8"/>
  <c r="E2079" i="8"/>
  <c r="F2079" i="8"/>
  <c r="E2080" i="8"/>
  <c r="F2080" i="8"/>
  <c r="E2081" i="8"/>
  <c r="F2081" i="8"/>
  <c r="E2082" i="8"/>
  <c r="F2082" i="8"/>
  <c r="E2083" i="8"/>
  <c r="F2083" i="8"/>
  <c r="E2084" i="8"/>
  <c r="F2084" i="8"/>
  <c r="E2085" i="8"/>
  <c r="F2085" i="8"/>
  <c r="E2086" i="8"/>
  <c r="F2086" i="8"/>
  <c r="E2087" i="8"/>
  <c r="F2087" i="8"/>
  <c r="E2088" i="8"/>
  <c r="F2088" i="8"/>
  <c r="E2089" i="8"/>
  <c r="F2089" i="8"/>
  <c r="E2090" i="8"/>
  <c r="F2090" i="8"/>
  <c r="E2091" i="8"/>
  <c r="F2091" i="8"/>
  <c r="E2092" i="8"/>
  <c r="F2092" i="8"/>
  <c r="E2093" i="8"/>
  <c r="F2093" i="8"/>
  <c r="E2094" i="8"/>
  <c r="F2094" i="8"/>
  <c r="E2095" i="8"/>
  <c r="F2095" i="8"/>
  <c r="E2096" i="8"/>
  <c r="F2096" i="8"/>
  <c r="E2097" i="8"/>
  <c r="F2097" i="8"/>
  <c r="E2098" i="8"/>
  <c r="F2098" i="8"/>
  <c r="E2099" i="8"/>
  <c r="F2099" i="8"/>
  <c r="E2100" i="8"/>
  <c r="F2100" i="8"/>
  <c r="E2101" i="8"/>
  <c r="F2101" i="8"/>
  <c r="E2102" i="8"/>
  <c r="F2102" i="8"/>
  <c r="E2103" i="8"/>
  <c r="F2103" i="8"/>
  <c r="E2104" i="8"/>
  <c r="F2104" i="8"/>
  <c r="E2105" i="8"/>
  <c r="F2105" i="8"/>
  <c r="E2106" i="8"/>
  <c r="F2106" i="8"/>
  <c r="E2107" i="8"/>
  <c r="F2107" i="8"/>
  <c r="E2108" i="8"/>
  <c r="F2108" i="8"/>
  <c r="E2109" i="8"/>
  <c r="F2109" i="8"/>
  <c r="E2110" i="8"/>
  <c r="F2110" i="8"/>
  <c r="E2111" i="8"/>
  <c r="F2111" i="8"/>
  <c r="E2112" i="8"/>
  <c r="F2112" i="8"/>
  <c r="E2113" i="8"/>
  <c r="F2113" i="8"/>
  <c r="E2114" i="8"/>
  <c r="F2114" i="8"/>
  <c r="E2115" i="8"/>
  <c r="F2115" i="8"/>
  <c r="E2116" i="8"/>
  <c r="F2116" i="8"/>
  <c r="E2117" i="8"/>
  <c r="F2117" i="8"/>
  <c r="E2118" i="8"/>
  <c r="F2118" i="8"/>
  <c r="E2119" i="8"/>
  <c r="F2119" i="8"/>
  <c r="E2120" i="8"/>
  <c r="F2120" i="8"/>
  <c r="E2121" i="8"/>
  <c r="F2121" i="8"/>
  <c r="E2122" i="8"/>
  <c r="F2122" i="8"/>
  <c r="E2123" i="8"/>
  <c r="F2123" i="8"/>
  <c r="E2124" i="8"/>
  <c r="F2124" i="8"/>
  <c r="E2125" i="8"/>
  <c r="F2125" i="8"/>
  <c r="E2126" i="8"/>
  <c r="F2126" i="8"/>
  <c r="E2127" i="8"/>
  <c r="F2127" i="8"/>
  <c r="E2128" i="8"/>
  <c r="F2128" i="8"/>
  <c r="E2129" i="8"/>
  <c r="F2129" i="8"/>
  <c r="E2130" i="8"/>
  <c r="F2130" i="8"/>
  <c r="E2131" i="8"/>
  <c r="F2131" i="8"/>
  <c r="E2132" i="8"/>
  <c r="F2132" i="8"/>
  <c r="E2133" i="8"/>
  <c r="F2133" i="8"/>
  <c r="E2134" i="8"/>
  <c r="F2134" i="8"/>
  <c r="E2135" i="8"/>
  <c r="F2135" i="8"/>
  <c r="E2136" i="8"/>
  <c r="F2136" i="8"/>
  <c r="E2137" i="8"/>
  <c r="F2137" i="8"/>
  <c r="E2138" i="8"/>
  <c r="F2138" i="8"/>
  <c r="E2139" i="8"/>
  <c r="F2139" i="8"/>
  <c r="E2140" i="8"/>
  <c r="F2140" i="8"/>
  <c r="E2141" i="8"/>
  <c r="F2141" i="8"/>
  <c r="E2142" i="8"/>
  <c r="F2142" i="8"/>
  <c r="E2143" i="8"/>
  <c r="F2143" i="8"/>
  <c r="E2144" i="8"/>
  <c r="F2144" i="8"/>
  <c r="E2145" i="8"/>
  <c r="F2145" i="8"/>
  <c r="E2146" i="8"/>
  <c r="F2146" i="8"/>
  <c r="E2147" i="8"/>
  <c r="F2147" i="8"/>
  <c r="E2148" i="8"/>
  <c r="F2148" i="8"/>
  <c r="E2149" i="8"/>
  <c r="F2149" i="8"/>
  <c r="E2150" i="8"/>
  <c r="F2150" i="8"/>
  <c r="E2151" i="8"/>
  <c r="F2151" i="8"/>
  <c r="E2152" i="8"/>
  <c r="F2152" i="8"/>
  <c r="E2153" i="8"/>
  <c r="F2153" i="8"/>
  <c r="E2154" i="8"/>
  <c r="F2154" i="8"/>
  <c r="E2155" i="8"/>
  <c r="F2155" i="8"/>
  <c r="E2156" i="8"/>
  <c r="F2156" i="8"/>
  <c r="E2157" i="8"/>
  <c r="F2157" i="8"/>
  <c r="E2158" i="8"/>
  <c r="F2158" i="8"/>
  <c r="E2159" i="8"/>
  <c r="F2159" i="8"/>
  <c r="E2160" i="8"/>
  <c r="F2160" i="8"/>
  <c r="E2161" i="8"/>
  <c r="F2161" i="8"/>
  <c r="E2162" i="8"/>
  <c r="F2162" i="8"/>
  <c r="E2163" i="8"/>
  <c r="F2163" i="8"/>
  <c r="E2164" i="8"/>
  <c r="F2164" i="8"/>
  <c r="E2165" i="8"/>
  <c r="F2165" i="8"/>
  <c r="E2166" i="8"/>
  <c r="F2166" i="8"/>
  <c r="E2167" i="8"/>
  <c r="F2167" i="8"/>
  <c r="E2168" i="8"/>
  <c r="F2168" i="8"/>
  <c r="E2169" i="8"/>
  <c r="F2169" i="8"/>
  <c r="E2170" i="8"/>
  <c r="F2170" i="8"/>
  <c r="E2171" i="8"/>
  <c r="F2171" i="8"/>
  <c r="E2172" i="8"/>
  <c r="F2172" i="8"/>
  <c r="E2173" i="8"/>
  <c r="F2173" i="8"/>
  <c r="E2174" i="8"/>
  <c r="F2174" i="8"/>
  <c r="E2175" i="8"/>
  <c r="F2175" i="8"/>
  <c r="E2176" i="8"/>
  <c r="F2176" i="8"/>
  <c r="E2177" i="8"/>
  <c r="F2177" i="8"/>
  <c r="E2178" i="8"/>
  <c r="F2178" i="8"/>
  <c r="E2179" i="8"/>
  <c r="F2179" i="8"/>
  <c r="E2180" i="8"/>
  <c r="F2180" i="8"/>
  <c r="E2181" i="8"/>
  <c r="F2181" i="8"/>
  <c r="E2182" i="8"/>
  <c r="F2182" i="8"/>
  <c r="E2183" i="8"/>
  <c r="F2183" i="8"/>
  <c r="E2184" i="8"/>
  <c r="F2184" i="8"/>
  <c r="E2185" i="8"/>
  <c r="F2185" i="8"/>
  <c r="E2186" i="8"/>
  <c r="F2186" i="8"/>
  <c r="E2187" i="8"/>
  <c r="F2187" i="8"/>
  <c r="E2188" i="8"/>
  <c r="F2188" i="8"/>
  <c r="E2189" i="8"/>
  <c r="F2189" i="8"/>
  <c r="E2190" i="8"/>
  <c r="F2190" i="8"/>
  <c r="E2191" i="8"/>
  <c r="F2191" i="8"/>
  <c r="E2192" i="8"/>
  <c r="F2192" i="8"/>
  <c r="E2193" i="8"/>
  <c r="F2193" i="8"/>
  <c r="E2194" i="8"/>
  <c r="F2194" i="8"/>
  <c r="E2195" i="8"/>
  <c r="F2195" i="8"/>
  <c r="E2196" i="8"/>
  <c r="F2196" i="8"/>
  <c r="E2197" i="8"/>
  <c r="F2197" i="8"/>
  <c r="E2198" i="8"/>
  <c r="F2198" i="8"/>
  <c r="E2199" i="8"/>
  <c r="F2199" i="8"/>
  <c r="E2200" i="8"/>
  <c r="F2200" i="8"/>
  <c r="E2201" i="8"/>
  <c r="F2201" i="8"/>
  <c r="E2202" i="8"/>
  <c r="F2202" i="8"/>
  <c r="E2203" i="8"/>
  <c r="F2203" i="8"/>
  <c r="E2204" i="8"/>
  <c r="F2204" i="8"/>
  <c r="E2205" i="8"/>
  <c r="F2205" i="8"/>
  <c r="E2206" i="8"/>
  <c r="F2206" i="8"/>
  <c r="E2207" i="8"/>
  <c r="F2207" i="8"/>
  <c r="E2208" i="8"/>
  <c r="F2208" i="8"/>
  <c r="E2209" i="8"/>
  <c r="F2209" i="8"/>
  <c r="E2210" i="8"/>
  <c r="F2210" i="8"/>
  <c r="E2211" i="8"/>
  <c r="F2211" i="8"/>
  <c r="E2212" i="8"/>
  <c r="F2212" i="8"/>
  <c r="E2213" i="8"/>
  <c r="F2213" i="8"/>
  <c r="E2214" i="8"/>
  <c r="F2214" i="8"/>
  <c r="E2215" i="8"/>
  <c r="F2215" i="8"/>
  <c r="E2216" i="8"/>
  <c r="F2216" i="8"/>
  <c r="E2217" i="8"/>
  <c r="F2217" i="8"/>
  <c r="E2218" i="8"/>
  <c r="F2218" i="8"/>
  <c r="E2219" i="8"/>
  <c r="F2219" i="8"/>
  <c r="E2220" i="8"/>
  <c r="F2220" i="8"/>
  <c r="E2221" i="8"/>
  <c r="F2221" i="8"/>
  <c r="E2222" i="8"/>
  <c r="F2222" i="8"/>
  <c r="E2223" i="8"/>
  <c r="F2223" i="8"/>
  <c r="E2224" i="8"/>
  <c r="F2224" i="8"/>
  <c r="E2225" i="8"/>
  <c r="F2225" i="8"/>
  <c r="E2226" i="8"/>
  <c r="F2226" i="8"/>
  <c r="E2227" i="8"/>
  <c r="F2227" i="8"/>
  <c r="E2228" i="8"/>
  <c r="F2228" i="8"/>
  <c r="E2229" i="8"/>
  <c r="F2229" i="8"/>
  <c r="E2230" i="8"/>
  <c r="F2230" i="8"/>
  <c r="E2231" i="8"/>
  <c r="F2231" i="8"/>
  <c r="E2232" i="8"/>
  <c r="F2232" i="8"/>
  <c r="E2233" i="8"/>
  <c r="F2233" i="8"/>
  <c r="E2234" i="8"/>
  <c r="F2234" i="8"/>
  <c r="E2235" i="8"/>
  <c r="F2235" i="8"/>
  <c r="E2236" i="8"/>
  <c r="F2236" i="8"/>
  <c r="E2237" i="8"/>
  <c r="F2237" i="8"/>
  <c r="E2238" i="8"/>
  <c r="F2238" i="8"/>
  <c r="E2239" i="8"/>
  <c r="F2239" i="8"/>
  <c r="E2240" i="8"/>
  <c r="F2240" i="8"/>
  <c r="E2241" i="8"/>
  <c r="F2241" i="8"/>
  <c r="E2242" i="8"/>
  <c r="F2242" i="8"/>
  <c r="E2243" i="8"/>
  <c r="F2243" i="8"/>
  <c r="E2244" i="8"/>
  <c r="F2244" i="8"/>
  <c r="E2245" i="8"/>
  <c r="F2245" i="8"/>
  <c r="E2246" i="8"/>
  <c r="F2246" i="8"/>
  <c r="E2247" i="8"/>
  <c r="F2247" i="8"/>
  <c r="E2248" i="8"/>
  <c r="F2248" i="8"/>
  <c r="E2249" i="8"/>
  <c r="F2249" i="8"/>
  <c r="E2250" i="8"/>
  <c r="F2250" i="8"/>
  <c r="E2251" i="8"/>
  <c r="F2251" i="8"/>
  <c r="E2252" i="8"/>
  <c r="F2252" i="8"/>
  <c r="E2253" i="8"/>
  <c r="F2253" i="8"/>
  <c r="E2254" i="8"/>
  <c r="F2254" i="8"/>
  <c r="E2255" i="8"/>
  <c r="F2255" i="8"/>
  <c r="E2256" i="8"/>
  <c r="F2256" i="8"/>
  <c r="E2257" i="8"/>
  <c r="F2257" i="8"/>
  <c r="E2258" i="8"/>
  <c r="F2258" i="8"/>
  <c r="E2259" i="8"/>
  <c r="F2259" i="8"/>
  <c r="E2260" i="8"/>
  <c r="F2260" i="8"/>
  <c r="E2261" i="8"/>
  <c r="F2261" i="8"/>
  <c r="E2262" i="8"/>
  <c r="F2262" i="8"/>
  <c r="E2263" i="8"/>
  <c r="F2263" i="8"/>
  <c r="E2264" i="8"/>
  <c r="F2264" i="8"/>
  <c r="E2265" i="8"/>
  <c r="F2265" i="8"/>
  <c r="E2266" i="8"/>
  <c r="F2266" i="8"/>
  <c r="E2267" i="8"/>
  <c r="F2267" i="8"/>
  <c r="E2268" i="8"/>
  <c r="F2268" i="8"/>
  <c r="E2269" i="8"/>
  <c r="F2269" i="8"/>
  <c r="E2270" i="8"/>
  <c r="F2270" i="8"/>
  <c r="E2271" i="8"/>
  <c r="F2271" i="8"/>
  <c r="E2272" i="8"/>
  <c r="F2272" i="8"/>
  <c r="E2273" i="8"/>
  <c r="F2273" i="8"/>
  <c r="E2274" i="8"/>
  <c r="F2274" i="8"/>
  <c r="E2275" i="8"/>
  <c r="F2275" i="8"/>
  <c r="E2276" i="8"/>
  <c r="F2276" i="8"/>
  <c r="E2277" i="8"/>
  <c r="F2277" i="8"/>
  <c r="E2278" i="8"/>
  <c r="F2278" i="8"/>
  <c r="E2279" i="8"/>
  <c r="F2279" i="8"/>
  <c r="E2280" i="8"/>
  <c r="F2280" i="8"/>
  <c r="E2281" i="8"/>
  <c r="F2281" i="8"/>
  <c r="E2282" i="8"/>
  <c r="F2282" i="8"/>
  <c r="E2283" i="8"/>
  <c r="F2283" i="8"/>
  <c r="E2284" i="8"/>
  <c r="F2284" i="8"/>
  <c r="E2285" i="8"/>
  <c r="F2285" i="8"/>
  <c r="E2286" i="8"/>
  <c r="F2286" i="8"/>
  <c r="E2287" i="8"/>
  <c r="F2287" i="8"/>
  <c r="E2288" i="8"/>
  <c r="F2288" i="8"/>
  <c r="E2289" i="8"/>
  <c r="F2289" i="8"/>
  <c r="E2290" i="8"/>
  <c r="F2290" i="8"/>
  <c r="E2291" i="8"/>
  <c r="F2291" i="8"/>
  <c r="E2292" i="8"/>
  <c r="F2292" i="8"/>
  <c r="E2293" i="8"/>
  <c r="F2293" i="8"/>
  <c r="E2294" i="8"/>
  <c r="F2294" i="8"/>
  <c r="E2295" i="8"/>
  <c r="F2295" i="8"/>
  <c r="E2296" i="8"/>
  <c r="F2296" i="8"/>
  <c r="E2297" i="8"/>
  <c r="F2297" i="8"/>
  <c r="E2298" i="8"/>
  <c r="F2298" i="8"/>
  <c r="E2299" i="8"/>
  <c r="F2299" i="8"/>
  <c r="E2300" i="8"/>
  <c r="F2300" i="8"/>
  <c r="E2301" i="8"/>
  <c r="F2301" i="8"/>
  <c r="E2302" i="8"/>
  <c r="F2302" i="8"/>
  <c r="E2303" i="8"/>
  <c r="F2303" i="8"/>
  <c r="E2304" i="8"/>
  <c r="F2304" i="8"/>
  <c r="E2305" i="8"/>
  <c r="F2305" i="8"/>
  <c r="E2306" i="8"/>
  <c r="F2306" i="8"/>
  <c r="E2307" i="8"/>
  <c r="F2307" i="8"/>
  <c r="E2308" i="8"/>
  <c r="F2308" i="8"/>
  <c r="E2309" i="8"/>
  <c r="F2309" i="8"/>
  <c r="E2310" i="8"/>
  <c r="F2310" i="8"/>
  <c r="E2311" i="8"/>
  <c r="F2311" i="8"/>
  <c r="E2312" i="8"/>
  <c r="F2312" i="8"/>
  <c r="E2313" i="8"/>
  <c r="F2313" i="8"/>
  <c r="E2314" i="8"/>
  <c r="F2314" i="8"/>
  <c r="E2315" i="8"/>
  <c r="F2315" i="8"/>
  <c r="E2316" i="8"/>
  <c r="F2316" i="8"/>
  <c r="E2317" i="8"/>
  <c r="F2317" i="8"/>
  <c r="E2318" i="8"/>
  <c r="F2318" i="8"/>
  <c r="E2319" i="8"/>
  <c r="F2319" i="8"/>
  <c r="E2320" i="8"/>
  <c r="F2320" i="8"/>
  <c r="E2321" i="8"/>
  <c r="F2321" i="8"/>
  <c r="E2322" i="8"/>
  <c r="F2322" i="8"/>
  <c r="E2323" i="8"/>
  <c r="F2323" i="8"/>
  <c r="E2324" i="8"/>
  <c r="F2324" i="8"/>
  <c r="E2325" i="8"/>
  <c r="F2325" i="8"/>
  <c r="E2326" i="8"/>
  <c r="F2326" i="8"/>
  <c r="E2327" i="8"/>
  <c r="F2327" i="8"/>
  <c r="E2328" i="8"/>
  <c r="F2328" i="8"/>
  <c r="E2329" i="8"/>
  <c r="F2329" i="8"/>
  <c r="E2330" i="8"/>
  <c r="F2330" i="8"/>
  <c r="E2331" i="8"/>
  <c r="F2331" i="8"/>
  <c r="E2332" i="8"/>
  <c r="F2332" i="8"/>
  <c r="E2333" i="8"/>
  <c r="F2333" i="8"/>
  <c r="E2334" i="8"/>
  <c r="F2334" i="8"/>
  <c r="E2335" i="8"/>
  <c r="F2335" i="8"/>
  <c r="E2336" i="8"/>
  <c r="F2336" i="8"/>
  <c r="E2337" i="8"/>
  <c r="F2337" i="8"/>
  <c r="E2338" i="8"/>
  <c r="F2338" i="8"/>
  <c r="E2339" i="8"/>
  <c r="F2339" i="8"/>
  <c r="E2340" i="8"/>
  <c r="F2340" i="8"/>
  <c r="E2341" i="8"/>
  <c r="F2341" i="8"/>
  <c r="E2342" i="8"/>
  <c r="F2342" i="8"/>
  <c r="E2343" i="8"/>
  <c r="F2343" i="8"/>
  <c r="E2344" i="8"/>
  <c r="F2344" i="8"/>
  <c r="E2345" i="8"/>
  <c r="F2345" i="8"/>
  <c r="E2346" i="8"/>
  <c r="F2346" i="8"/>
  <c r="E2347" i="8"/>
  <c r="F2347" i="8"/>
  <c r="E2348" i="8"/>
  <c r="F2348" i="8"/>
  <c r="E2349" i="8"/>
  <c r="F2349" i="8"/>
  <c r="E2350" i="8"/>
  <c r="F2350" i="8"/>
  <c r="E2351" i="8"/>
  <c r="F2351" i="8"/>
  <c r="E2352" i="8"/>
  <c r="F2352" i="8"/>
  <c r="E2353" i="8"/>
  <c r="F2353" i="8"/>
  <c r="E2354" i="8"/>
  <c r="F2354" i="8"/>
  <c r="E2355" i="8"/>
  <c r="F2355" i="8"/>
  <c r="E2356" i="8"/>
  <c r="F2356" i="8"/>
  <c r="E2357" i="8"/>
  <c r="F2357" i="8"/>
  <c r="E2358" i="8"/>
  <c r="F2358" i="8"/>
  <c r="E2359" i="8"/>
  <c r="F2359" i="8"/>
  <c r="E2360" i="8"/>
  <c r="F2360" i="8"/>
  <c r="E2361" i="8"/>
  <c r="F2361" i="8"/>
  <c r="E2362" i="8"/>
  <c r="F2362" i="8"/>
  <c r="E2363" i="8"/>
  <c r="F2363" i="8"/>
  <c r="E2364" i="8"/>
  <c r="F2364" i="8"/>
  <c r="E2365" i="8"/>
  <c r="F2365" i="8"/>
  <c r="E2366" i="8"/>
  <c r="F2366" i="8"/>
  <c r="E2367" i="8"/>
  <c r="F2367" i="8"/>
  <c r="E2368" i="8"/>
  <c r="F2368" i="8"/>
  <c r="E2369" i="8"/>
  <c r="F2369" i="8"/>
  <c r="E2370" i="8"/>
  <c r="F2370" i="8"/>
  <c r="E2371" i="8"/>
  <c r="F2371" i="8"/>
  <c r="E2372" i="8"/>
  <c r="F2372" i="8"/>
  <c r="E2373" i="8"/>
  <c r="F2373" i="8"/>
  <c r="E2374" i="8"/>
  <c r="F2374" i="8"/>
  <c r="E2375" i="8"/>
  <c r="F2375" i="8"/>
  <c r="E2376" i="8"/>
  <c r="F2376" i="8"/>
  <c r="E2377" i="8"/>
  <c r="F2377" i="8"/>
  <c r="E2378" i="8"/>
  <c r="F2378" i="8"/>
  <c r="E2379" i="8"/>
  <c r="F2379" i="8"/>
  <c r="E2380" i="8"/>
  <c r="F2380" i="8"/>
  <c r="E2381" i="8"/>
  <c r="F2381" i="8"/>
  <c r="E2382" i="8"/>
  <c r="F2382" i="8"/>
  <c r="E2383" i="8"/>
  <c r="F2383" i="8"/>
  <c r="E2384" i="8"/>
  <c r="F2384" i="8"/>
  <c r="E2385" i="8"/>
  <c r="F2385" i="8"/>
  <c r="E2386" i="8"/>
  <c r="F2386" i="8"/>
  <c r="E2387" i="8"/>
  <c r="F2387" i="8"/>
  <c r="E2388" i="8"/>
  <c r="F2388" i="8"/>
  <c r="E2389" i="8"/>
  <c r="F2389" i="8"/>
  <c r="E2390" i="8"/>
  <c r="F2390" i="8"/>
  <c r="E2391" i="8"/>
  <c r="F2391" i="8"/>
  <c r="E2392" i="8"/>
  <c r="F2392" i="8"/>
  <c r="E2393" i="8"/>
  <c r="F2393" i="8"/>
  <c r="E2394" i="8"/>
  <c r="F2394" i="8"/>
  <c r="E2395" i="8"/>
  <c r="F2395" i="8"/>
  <c r="E2396" i="8"/>
  <c r="F2396" i="8"/>
  <c r="E2397" i="8"/>
  <c r="F2397" i="8"/>
  <c r="E2398" i="8"/>
  <c r="F2398" i="8"/>
  <c r="E2399" i="8"/>
  <c r="F2399" i="8"/>
  <c r="E2400" i="8"/>
  <c r="F2400" i="8"/>
  <c r="E2401" i="8"/>
  <c r="F2401" i="8"/>
  <c r="E2402" i="8"/>
  <c r="F2402" i="8"/>
  <c r="E2403" i="8"/>
  <c r="F2403" i="8"/>
  <c r="E2404" i="8"/>
  <c r="F2404" i="8"/>
  <c r="E2405" i="8"/>
  <c r="F2405" i="8"/>
  <c r="E2406" i="8"/>
  <c r="F2406" i="8"/>
  <c r="E2407" i="8"/>
  <c r="F2407" i="8"/>
  <c r="E2408" i="8"/>
  <c r="F2408" i="8"/>
  <c r="E2409" i="8"/>
  <c r="F2409" i="8"/>
  <c r="E2410" i="8"/>
  <c r="F2410" i="8"/>
  <c r="E2411" i="8"/>
  <c r="F2411" i="8"/>
  <c r="E2412" i="8"/>
  <c r="F2412" i="8"/>
  <c r="E2413" i="8"/>
  <c r="F2413" i="8"/>
  <c r="E2414" i="8"/>
  <c r="F2414" i="8"/>
  <c r="E2415" i="8"/>
  <c r="F2415" i="8"/>
  <c r="E2416" i="8"/>
  <c r="F2416" i="8"/>
  <c r="E2417" i="8"/>
  <c r="F2417" i="8"/>
  <c r="E2418" i="8"/>
  <c r="F2418" i="8"/>
  <c r="E2419" i="8"/>
  <c r="F2419" i="8"/>
  <c r="E2420" i="8"/>
  <c r="F2420" i="8"/>
  <c r="E2421" i="8"/>
  <c r="F2421" i="8"/>
  <c r="E2422" i="8"/>
  <c r="F2422" i="8"/>
  <c r="E2423" i="8"/>
  <c r="F2423" i="8"/>
  <c r="E2424" i="8"/>
  <c r="F2424" i="8"/>
  <c r="E2425" i="8"/>
  <c r="F2425" i="8"/>
  <c r="E2426" i="8"/>
  <c r="F2426" i="8"/>
  <c r="E2427" i="8"/>
  <c r="F2427" i="8"/>
  <c r="E2428" i="8"/>
  <c r="F2428" i="8"/>
  <c r="E2429" i="8"/>
  <c r="F2429" i="8"/>
  <c r="E2430" i="8"/>
  <c r="F2430" i="8"/>
  <c r="E2431" i="8"/>
  <c r="F2431" i="8"/>
  <c r="E2432" i="8"/>
  <c r="F2432" i="8"/>
  <c r="E2433" i="8"/>
  <c r="F2433" i="8"/>
  <c r="E2434" i="8"/>
  <c r="F2434" i="8"/>
  <c r="E2435" i="8"/>
  <c r="F2435" i="8"/>
  <c r="E2436" i="8"/>
  <c r="F2436" i="8"/>
  <c r="E2437" i="8"/>
  <c r="F2437" i="8"/>
  <c r="E2438" i="8"/>
  <c r="F2438" i="8"/>
  <c r="E2439" i="8"/>
  <c r="F2439" i="8"/>
  <c r="E2440" i="8"/>
  <c r="F2440" i="8"/>
  <c r="E2441" i="8"/>
  <c r="F2441" i="8"/>
  <c r="E2442" i="8"/>
  <c r="F2442" i="8"/>
  <c r="E2443" i="8"/>
  <c r="F2443" i="8"/>
  <c r="E2444" i="8"/>
  <c r="F2444" i="8"/>
  <c r="E2445" i="8"/>
  <c r="F2445" i="8"/>
  <c r="E2446" i="8"/>
  <c r="F2446" i="8"/>
  <c r="E2447" i="8"/>
  <c r="F2447" i="8"/>
  <c r="E2448" i="8"/>
  <c r="F2448" i="8"/>
  <c r="E2449" i="8"/>
  <c r="F2449" i="8"/>
  <c r="E2450" i="8"/>
  <c r="F2450" i="8"/>
  <c r="E2451" i="8"/>
  <c r="F2451" i="8"/>
  <c r="E2452" i="8"/>
  <c r="F2452" i="8"/>
  <c r="E2453" i="8"/>
  <c r="F2453" i="8"/>
  <c r="E2454" i="8"/>
  <c r="F2454" i="8"/>
  <c r="E2455" i="8"/>
  <c r="F2455" i="8"/>
  <c r="E2456" i="8"/>
  <c r="F2456" i="8"/>
  <c r="E2457" i="8"/>
  <c r="F2457" i="8"/>
  <c r="E2458" i="8"/>
  <c r="F2458" i="8"/>
  <c r="E2459" i="8"/>
  <c r="F2459" i="8"/>
  <c r="E2460" i="8"/>
  <c r="F2460" i="8"/>
  <c r="E2461" i="8"/>
  <c r="F2461" i="8"/>
  <c r="E2462" i="8"/>
  <c r="F2462" i="8"/>
  <c r="E2463" i="8"/>
  <c r="F2463" i="8"/>
  <c r="E2464" i="8"/>
  <c r="F2464" i="8"/>
  <c r="E2465" i="8"/>
  <c r="F2465" i="8"/>
  <c r="E2466" i="8"/>
  <c r="F2466" i="8"/>
  <c r="E2467" i="8"/>
  <c r="F2467" i="8"/>
  <c r="E2468" i="8"/>
  <c r="F2468" i="8"/>
  <c r="E2469" i="8"/>
  <c r="F2469" i="8"/>
  <c r="E2470" i="8"/>
  <c r="F2470" i="8"/>
  <c r="E2471" i="8"/>
  <c r="F2471" i="8"/>
  <c r="E2472" i="8"/>
  <c r="F2472" i="8"/>
  <c r="E2473" i="8"/>
  <c r="F2473" i="8"/>
  <c r="E2474" i="8"/>
  <c r="F2474" i="8"/>
  <c r="E2475" i="8"/>
  <c r="F2475" i="8"/>
  <c r="E2476" i="8"/>
  <c r="F2476" i="8"/>
  <c r="E2477" i="8"/>
  <c r="F2477" i="8"/>
  <c r="E2478" i="8"/>
  <c r="F2478" i="8"/>
  <c r="E2479" i="8"/>
  <c r="F2479" i="8"/>
  <c r="E2480" i="8"/>
  <c r="F2480" i="8"/>
  <c r="E2481" i="8"/>
  <c r="F2481" i="8"/>
  <c r="E2482" i="8"/>
  <c r="F2482" i="8"/>
  <c r="E2483" i="8"/>
  <c r="F2483" i="8"/>
  <c r="E2484" i="8"/>
  <c r="F2484" i="8"/>
  <c r="E2485" i="8"/>
  <c r="F2485" i="8"/>
  <c r="E2486" i="8"/>
  <c r="F2486" i="8"/>
  <c r="E2487" i="8"/>
  <c r="F2487" i="8"/>
  <c r="E2488" i="8"/>
  <c r="F2488" i="8"/>
  <c r="E2489" i="8"/>
  <c r="F2489" i="8"/>
  <c r="E2490" i="8"/>
  <c r="F2490" i="8"/>
  <c r="E2491" i="8"/>
  <c r="F2491" i="8"/>
  <c r="E2492" i="8"/>
  <c r="F2492" i="8"/>
  <c r="E2493" i="8"/>
  <c r="F2493" i="8"/>
  <c r="E2494" i="8"/>
  <c r="F2494" i="8"/>
  <c r="E2495" i="8"/>
  <c r="F2495" i="8"/>
  <c r="E2496" i="8"/>
  <c r="F2496" i="8"/>
  <c r="E2497" i="8"/>
  <c r="F2497" i="8"/>
  <c r="E2498" i="8"/>
  <c r="F2498" i="8"/>
  <c r="E2499" i="8"/>
  <c r="F2499" i="8"/>
  <c r="E2500" i="8"/>
  <c r="F2500" i="8"/>
  <c r="E2501" i="8"/>
  <c r="F2501" i="8"/>
  <c r="E2502" i="8"/>
  <c r="F2502" i="8"/>
  <c r="E2503" i="8"/>
  <c r="F2503" i="8"/>
  <c r="E2504" i="8"/>
  <c r="F2504" i="8"/>
  <c r="E2505" i="8"/>
  <c r="F2505" i="8"/>
  <c r="E2506" i="8"/>
  <c r="F2506" i="8"/>
  <c r="E2507" i="8"/>
  <c r="F2507" i="8"/>
  <c r="E2508" i="8"/>
  <c r="F2508" i="8"/>
  <c r="E2509" i="8"/>
  <c r="F2509" i="8"/>
  <c r="E5" i="9"/>
  <c r="F5" i="9"/>
  <c r="E6" i="9"/>
  <c r="F6" i="9"/>
  <c r="E7" i="9"/>
  <c r="F7" i="9"/>
  <c r="E8" i="9"/>
  <c r="F8" i="9"/>
  <c r="E9" i="9"/>
  <c r="F9" i="9"/>
  <c r="E10" i="9"/>
  <c r="F10" i="9"/>
  <c r="E11" i="9"/>
  <c r="F11" i="9"/>
  <c r="E12" i="9"/>
  <c r="F12" i="9"/>
  <c r="E13" i="9"/>
  <c r="F13" i="9"/>
  <c r="E14" i="9"/>
  <c r="F14" i="9"/>
  <c r="E15" i="9"/>
  <c r="F15" i="9"/>
  <c r="E16" i="9"/>
  <c r="F16" i="9"/>
  <c r="E17" i="9"/>
  <c r="F17" i="9"/>
  <c r="E18" i="9"/>
  <c r="F18" i="9"/>
  <c r="E19" i="9"/>
  <c r="F19" i="9"/>
  <c r="E20" i="9"/>
  <c r="F20" i="9"/>
  <c r="E21" i="9"/>
  <c r="F21" i="9"/>
  <c r="E22" i="9"/>
  <c r="F22" i="9"/>
  <c r="E23" i="9"/>
  <c r="F23" i="9"/>
  <c r="E24" i="9"/>
  <c r="F24" i="9"/>
  <c r="E25" i="9"/>
  <c r="F25" i="9"/>
  <c r="E26" i="9"/>
  <c r="F26" i="9"/>
  <c r="E27" i="9"/>
  <c r="F27" i="9"/>
  <c r="E28" i="9"/>
  <c r="F28" i="9"/>
  <c r="E29" i="9"/>
  <c r="F29" i="9"/>
  <c r="E30" i="9"/>
  <c r="F30" i="9"/>
  <c r="E31" i="9"/>
  <c r="F31" i="9"/>
  <c r="E32" i="9"/>
  <c r="F32" i="9"/>
  <c r="E4" i="10"/>
  <c r="F4" i="10"/>
  <c r="E5" i="10"/>
  <c r="F5" i="10"/>
  <c r="E6" i="10"/>
  <c r="F6" i="10"/>
  <c r="E7" i="10"/>
  <c r="F7" i="10"/>
  <c r="E8" i="10"/>
  <c r="F8" i="10"/>
  <c r="F26" i="24" l="1"/>
  <c r="F27" i="24"/>
  <c r="F25" i="24"/>
  <c r="E26" i="24"/>
  <c r="E27" i="24"/>
  <c r="E25" i="24"/>
  <c r="AH4" i="12"/>
  <c r="AG4" i="12"/>
  <c r="AA4" i="12"/>
  <c r="Z4" i="12"/>
  <c r="T4" i="12"/>
  <c r="S4" i="12"/>
  <c r="M4" i="12"/>
  <c r="L4" i="12"/>
  <c r="F4" i="12"/>
  <c r="E4" i="12"/>
  <c r="F3" i="11"/>
  <c r="E3" i="11"/>
  <c r="F3" i="8"/>
  <c r="E3" i="8"/>
  <c r="E4" i="9"/>
  <c r="F4" i="9"/>
  <c r="F3" i="9"/>
  <c r="E3" i="9"/>
  <c r="F3" i="10"/>
  <c r="E3" i="10"/>
  <c r="E3" i="28" l="1"/>
  <c r="E4" i="28"/>
  <c r="E5" i="28"/>
  <c r="E6" i="28"/>
  <c r="E7" i="28"/>
  <c r="E8" i="28"/>
  <c r="E9" i="28"/>
  <c r="E10" i="28"/>
  <c r="E11" i="28"/>
  <c r="E12" i="28"/>
  <c r="E13" i="28"/>
  <c r="E14" i="28"/>
  <c r="E2" i="28"/>
  <c r="T13" i="14" l="1"/>
  <c r="B6" i="26" l="1"/>
  <c r="I6" i="26" s="1"/>
  <c r="B20" i="26"/>
  <c r="I20" i="26" s="1"/>
  <c r="D20" i="26"/>
  <c r="F20" i="26"/>
  <c r="D6" i="26"/>
  <c r="F6" i="26"/>
  <c r="B4" i="26"/>
  <c r="I4" i="26" s="1"/>
  <c r="D4" i="26"/>
  <c r="F4" i="26"/>
  <c r="B5" i="26"/>
  <c r="I5" i="26" s="1"/>
  <c r="D5" i="26"/>
  <c r="F5" i="26"/>
  <c r="B7" i="26"/>
  <c r="I7" i="26" s="1"/>
  <c r="D7" i="26"/>
  <c r="F7" i="26"/>
  <c r="B8" i="26"/>
  <c r="I8" i="26" s="1"/>
  <c r="D8" i="26"/>
  <c r="F8" i="26"/>
  <c r="B9" i="26"/>
  <c r="I9" i="26" s="1"/>
  <c r="D9" i="26"/>
  <c r="F9" i="26"/>
  <c r="B10" i="26"/>
  <c r="I10" i="26" s="1"/>
  <c r="D10" i="26"/>
  <c r="F10" i="26"/>
  <c r="B11" i="26"/>
  <c r="I11" i="26" s="1"/>
  <c r="D11" i="26"/>
  <c r="F11" i="26"/>
  <c r="B12" i="26"/>
  <c r="I12" i="26" s="1"/>
  <c r="D12" i="26"/>
  <c r="F12" i="26"/>
  <c r="B13" i="26"/>
  <c r="I13" i="26" s="1"/>
  <c r="D13" i="26"/>
  <c r="F13" i="26"/>
  <c r="B14" i="26"/>
  <c r="I14" i="26" s="1"/>
  <c r="D14" i="26"/>
  <c r="F14" i="26"/>
  <c r="B15" i="26"/>
  <c r="I15" i="26" s="1"/>
  <c r="D15" i="26"/>
  <c r="F15" i="26"/>
  <c r="B16" i="26"/>
  <c r="I16" i="26" s="1"/>
  <c r="D16" i="26"/>
  <c r="F16" i="26"/>
  <c r="B17" i="26"/>
  <c r="I17" i="26" s="1"/>
  <c r="D17" i="26"/>
  <c r="F17" i="26"/>
  <c r="B18" i="26"/>
  <c r="I18" i="26" s="1"/>
  <c r="D18" i="26"/>
  <c r="F18" i="26"/>
  <c r="B19" i="26"/>
  <c r="I19" i="26" s="1"/>
  <c r="D19" i="26"/>
  <c r="F19" i="26"/>
  <c r="B3" i="26"/>
  <c r="D3" i="26"/>
  <c r="F3" i="26"/>
  <c r="G3" i="26" s="1"/>
  <c r="H14" i="26" l="1"/>
  <c r="H15" i="26"/>
  <c r="H7" i="26"/>
  <c r="H5" i="26"/>
  <c r="H4" i="26"/>
  <c r="H17" i="26"/>
  <c r="H9" i="26"/>
  <c r="H18" i="26"/>
  <c r="H10" i="26"/>
  <c r="H16" i="26"/>
  <c r="H8" i="26"/>
  <c r="H12" i="26"/>
  <c r="H6" i="26"/>
  <c r="H20" i="26"/>
  <c r="H13" i="26"/>
  <c r="H19" i="26"/>
  <c r="H11" i="26"/>
  <c r="C20" i="26"/>
  <c r="E20" i="26"/>
  <c r="G18" i="26"/>
  <c r="G10" i="26"/>
  <c r="G15" i="26"/>
  <c r="G7" i="26"/>
  <c r="G6" i="26"/>
  <c r="G14" i="26"/>
  <c r="G5" i="26"/>
  <c r="G17" i="26"/>
  <c r="G9" i="26"/>
  <c r="G19" i="26"/>
  <c r="G11" i="26"/>
  <c r="G20" i="26"/>
  <c r="E19" i="26"/>
  <c r="G16" i="26"/>
  <c r="G8" i="26"/>
  <c r="G12" i="26"/>
  <c r="E16" i="26"/>
  <c r="G13" i="26"/>
  <c r="G4" i="26"/>
  <c r="C13" i="26"/>
  <c r="I3" i="26"/>
  <c r="C3" i="26"/>
  <c r="C19" i="26"/>
  <c r="C18" i="26"/>
  <c r="C17" i="26"/>
  <c r="C16" i="26"/>
  <c r="C15" i="26"/>
  <c r="C14" i="26"/>
  <c r="C12" i="26"/>
  <c r="C11" i="26"/>
  <c r="C10" i="26"/>
  <c r="C9" i="26"/>
  <c r="C8" i="26"/>
  <c r="C7" i="26"/>
  <c r="C5" i="26"/>
  <c r="C4" i="26"/>
  <c r="C6" i="26"/>
  <c r="E3" i="26"/>
  <c r="E18" i="26"/>
  <c r="E17" i="26"/>
  <c r="E15" i="26"/>
  <c r="E14" i="26"/>
  <c r="E13" i="26"/>
  <c r="E12" i="26"/>
  <c r="E11" i="26"/>
  <c r="E10" i="26"/>
  <c r="E9" i="26"/>
  <c r="E8" i="26"/>
  <c r="E7" i="26"/>
  <c r="E5" i="26"/>
  <c r="E4" i="26"/>
  <c r="E6" i="26"/>
  <c r="H3" i="26"/>
  <c r="A305" i="24" l="1"/>
  <c r="A298" i="24"/>
  <c r="A291" i="24"/>
  <c r="A284" i="24"/>
  <c r="A277" i="24"/>
  <c r="Q178" i="13" l="1"/>
  <c r="M178" i="13"/>
  <c r="I178" i="13"/>
  <c r="E178" i="13"/>
  <c r="A178" i="13"/>
</calcChain>
</file>

<file path=xl/connections.xml><?xml version="1.0" encoding="utf-8"?>
<connections xmlns="http://schemas.openxmlformats.org/spreadsheetml/2006/main">
  <connection id="1" name="Excel Rawdata" type="100" refreshedVersion="5">
    <extLst>
      <ext xmlns:x15="http://schemas.microsoft.com/office/spreadsheetml/2010/11/main" uri="{DE250136-89BD-433C-8126-D09CA5730AF9}">
        <x15:connection id="49f55e6e-3f40-49d2-b95e-be138c437a1a"/>
      </ext>
    </extLst>
  </connection>
  <connection id="2" keepAlive="1" name="ThisWorkbookDataModel" description="数据模型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<sst xmlns="http://schemas.openxmlformats.org/spreadsheetml/2006/main" count="8949" uniqueCount="6316">
  <si>
    <t>店铺名</t>
  </si>
  <si>
    <t>销量</t>
  </si>
  <si>
    <t>销售额</t>
  </si>
  <si>
    <t>笔单价</t>
  </si>
  <si>
    <t>客单价</t>
  </si>
  <si>
    <t>平台</t>
  </si>
  <si>
    <t>品牌</t>
  </si>
  <si>
    <t>店铺分析</t>
    <phoneticPr fontId="1" type="noConversion"/>
  </si>
  <si>
    <t>区域分析</t>
    <phoneticPr fontId="1" type="noConversion"/>
  </si>
  <si>
    <t>品牌分析</t>
    <phoneticPr fontId="1" type="noConversion"/>
  </si>
  <si>
    <t>平台分析</t>
    <phoneticPr fontId="1" type="noConversion"/>
  </si>
  <si>
    <t>平台分析</t>
    <phoneticPr fontId="1" type="noConversion"/>
  </si>
  <si>
    <t>店铺分析</t>
    <phoneticPr fontId="1" type="noConversion"/>
  </si>
  <si>
    <t>品牌分析</t>
    <phoneticPr fontId="1" type="noConversion"/>
  </si>
  <si>
    <t>报告导读</t>
    <phoneticPr fontId="6" type="noConversion"/>
  </si>
  <si>
    <t>报告目的</t>
    <phoneticPr fontId="6" type="noConversion"/>
  </si>
  <si>
    <t>数据来源</t>
    <phoneticPr fontId="6" type="noConversion"/>
  </si>
  <si>
    <t>报告对象</t>
    <phoneticPr fontId="6" type="noConversion"/>
  </si>
  <si>
    <t>监测时间</t>
  </si>
  <si>
    <t>快捷分类入口</t>
  </si>
  <si>
    <t>平台分析</t>
    <phoneticPr fontId="6" type="noConversion"/>
  </si>
  <si>
    <t>价格分析</t>
    <phoneticPr fontId="6" type="noConversion"/>
  </si>
  <si>
    <t>上架分析</t>
    <phoneticPr fontId="6" type="noConversion"/>
  </si>
  <si>
    <t>指数分析</t>
    <phoneticPr fontId="6" type="noConversion"/>
  </si>
  <si>
    <t xml:space="preserve">  价格波动等，为相关行业的淘宝店铺寻求突破，以及渠道监控、阶段性预测提供重要参考。</t>
    <phoneticPr fontId="6" type="noConversion"/>
  </si>
  <si>
    <t xml:space="preserve"> 本报告旨在通过分析淘宝平台的相关数据，来反映相关行业的店铺走势、品牌款式分析、上架周期，</t>
    <phoneticPr fontId="6" type="noConversion"/>
  </si>
  <si>
    <t xml:space="preserve">  准确性：对单品数据：销售额=有效最低价*月销量，因此通过销量额的变化，从而反映供销关系。</t>
    <phoneticPr fontId="6" type="noConversion"/>
  </si>
  <si>
    <t xml:space="preserve">  客观性：本报告数据全部是服务器抓取合成，不存在任何主观伪造。</t>
    <phoneticPr fontId="6" type="noConversion"/>
  </si>
  <si>
    <t xml:space="preserve">  最近30天时间。</t>
    <phoneticPr fontId="6" type="noConversion"/>
  </si>
  <si>
    <t>伪频数</t>
  </si>
  <si>
    <t>最大值</t>
  </si>
  <si>
    <t>最小值</t>
  </si>
  <si>
    <t>平均步长</t>
  </si>
  <si>
    <t>大于，小于等于</t>
  </si>
  <si>
    <t>自定最小值</t>
  </si>
  <si>
    <t>自定最大值</t>
  </si>
  <si>
    <t>自定的步长</t>
  </si>
  <si>
    <t>~</t>
    <phoneticPr fontId="6" type="noConversion"/>
  </si>
  <si>
    <t>价格分析</t>
    <phoneticPr fontId="1" type="noConversion"/>
  </si>
  <si>
    <t>价格</t>
    <phoneticPr fontId="1" type="noConversion"/>
  </si>
  <si>
    <t>属性一</t>
  </si>
  <si>
    <t>属性二</t>
  </si>
  <si>
    <t>属性三</t>
  </si>
  <si>
    <t>属性四</t>
  </si>
  <si>
    <t>属性五</t>
  </si>
  <si>
    <t>省份</t>
  </si>
  <si>
    <t>合计</t>
  </si>
  <si>
    <t>00:00-01:00</t>
  </si>
  <si>
    <t>01:00-02:00</t>
  </si>
  <si>
    <t>02:00-03:00</t>
  </si>
  <si>
    <t>03:00-04:00</t>
  </si>
  <si>
    <t>04:00-05:00</t>
  </si>
  <si>
    <t>05:00-06:00</t>
  </si>
  <si>
    <t>06:00-07:00</t>
  </si>
  <si>
    <t>07:00-08:00</t>
  </si>
  <si>
    <t>08:00-09:00</t>
  </si>
  <si>
    <t>09:00-10:00</t>
  </si>
  <si>
    <t>10:00-11:00</t>
  </si>
  <si>
    <t>11:00-12:00</t>
  </si>
  <si>
    <t>12:00-13:00</t>
  </si>
  <si>
    <t>13:00-14:00</t>
  </si>
  <si>
    <t>14:00-15:00</t>
  </si>
  <si>
    <t>15:00-16:00</t>
  </si>
  <si>
    <t>16:00-17:00</t>
  </si>
  <si>
    <t>17:00-18:00</t>
  </si>
  <si>
    <t>18:00-19:00</t>
  </si>
  <si>
    <t>19:00-20:00</t>
  </si>
  <si>
    <t>20:00-21:00</t>
  </si>
  <si>
    <t>21:00-22:00</t>
  </si>
  <si>
    <t>22:00-23:00</t>
  </si>
  <si>
    <t>23:00-24:00</t>
  </si>
  <si>
    <t>店铺分析</t>
    <phoneticPr fontId="6" type="noConversion"/>
  </si>
  <si>
    <t>属性分析</t>
    <phoneticPr fontId="6" type="noConversion"/>
  </si>
  <si>
    <t>行业概览</t>
    <phoneticPr fontId="6" type="noConversion"/>
  </si>
  <si>
    <t>区域分析</t>
    <phoneticPr fontId="6" type="noConversion"/>
  </si>
  <si>
    <t>品牌分析</t>
    <phoneticPr fontId="6" type="noConversion"/>
  </si>
  <si>
    <t>各个价格区间的销售汇总</t>
    <phoneticPr fontId="6" type="noConversion"/>
  </si>
  <si>
    <t>报告特点</t>
    <phoneticPr fontId="1" type="noConversion"/>
  </si>
  <si>
    <t>上架时间</t>
  </si>
  <si>
    <t>数值越大</t>
    <phoneticPr fontId="1" type="noConversion"/>
  </si>
  <si>
    <t>数值越小</t>
    <phoneticPr fontId="1" type="noConversion"/>
  </si>
  <si>
    <t>&lt;------&gt;</t>
    <phoneticPr fontId="1" type="noConversion"/>
  </si>
  <si>
    <t>属性分析</t>
    <phoneticPr fontId="1" type="noConversion"/>
  </si>
  <si>
    <t xml:space="preserve">
</t>
    <phoneticPr fontId="1" type="noConversion"/>
  </si>
  <si>
    <t>以上显示的是淘宝行业最近7天每个时间段宝贝上架的数量</t>
    <phoneticPr fontId="6" type="noConversion"/>
  </si>
  <si>
    <t>浙江</t>
  </si>
  <si>
    <t>江苏</t>
  </si>
  <si>
    <t>上海</t>
  </si>
  <si>
    <t>广东</t>
  </si>
  <si>
    <t>山东</t>
  </si>
  <si>
    <t>北京</t>
  </si>
  <si>
    <t>辽宁</t>
  </si>
  <si>
    <t>安徽</t>
  </si>
  <si>
    <t>福建</t>
  </si>
  <si>
    <t>湖北</t>
  </si>
  <si>
    <t>四川</t>
  </si>
  <si>
    <t>河北</t>
  </si>
  <si>
    <t>湖南</t>
  </si>
  <si>
    <t>河南</t>
  </si>
  <si>
    <t>江西</t>
  </si>
  <si>
    <t>重庆</t>
  </si>
  <si>
    <t>陕西</t>
  </si>
  <si>
    <t>广西</t>
  </si>
  <si>
    <t>淘宝</t>
  </si>
  <si>
    <t>天猫</t>
  </si>
  <si>
    <t>黑龙江</t>
  </si>
  <si>
    <t>销售额￥</t>
  </si>
  <si>
    <t>总计</t>
  </si>
  <si>
    <t>行业汇总</t>
  </si>
  <si>
    <t>区域分析</t>
    <phoneticPr fontId="1" type="noConversion"/>
  </si>
  <si>
    <t xml:space="preserve">      通过搜索引擎技术对淘宝公开数据进行大量的统计分析，涉及各个行业。</t>
    <phoneticPr fontId="6" type="noConversion"/>
  </si>
  <si>
    <t xml:space="preserve">      客观性：本报告数据全部是服务器抓取合成，不存在任何主观伪造。</t>
    <phoneticPr fontId="6" type="noConversion"/>
  </si>
  <si>
    <t xml:space="preserve">      投资开店以及寻求店铺突破的客户，公司业务需求。</t>
    <phoneticPr fontId="6" type="noConversion"/>
  </si>
  <si>
    <t xml:space="preserve">      最近30天时间。</t>
    <phoneticPr fontId="6" type="noConversion"/>
  </si>
  <si>
    <t xml:space="preserve">      产品属性：品牌、款式、风格、面料、产地等都是基于淘宝宝贝详情参数</t>
    <phoneticPr fontId="1" type="noConversion"/>
  </si>
  <si>
    <t>店铺分析</t>
    <phoneticPr fontId="1" type="noConversion"/>
  </si>
  <si>
    <t>区域分析</t>
    <phoneticPr fontId="1" type="noConversion"/>
  </si>
  <si>
    <t>数据偏差说明</t>
    <phoneticPr fontId="6" type="noConversion"/>
  </si>
  <si>
    <t xml:space="preserve">               对产品属性：品牌、款式、风格、面料、产地等都是基于淘宝宝贝详情参数。</t>
    <phoneticPr fontId="6" type="noConversion"/>
  </si>
  <si>
    <t xml:space="preserve">  通过搜索引擎技术对淘宝公开页面进行大量的数据统计分析，涉及各个行业。</t>
    <phoneticPr fontId="6" type="noConversion"/>
  </si>
  <si>
    <t xml:space="preserve">  投资开店以及寻求店铺突破的客户，公司业务需求。</t>
    <phoneticPr fontId="6" type="noConversion"/>
  </si>
  <si>
    <t xml:space="preserve">  1、数据来源淘宝店铺单品销售笔数和促销价格相乘得出总数；</t>
    <phoneticPr fontId="6" type="noConversion"/>
  </si>
  <si>
    <t xml:space="preserve">  2、对于一个单品有多个套餐的数据有偏差；</t>
    <phoneticPr fontId="6" type="noConversion"/>
  </si>
  <si>
    <t xml:space="preserve">  3、对于一个月内多次调价的产品数据有偏差；</t>
    <phoneticPr fontId="6" type="noConversion"/>
  </si>
  <si>
    <t xml:space="preserve">  4、单笔订单有多件商品数据有偏差。</t>
    <phoneticPr fontId="6" type="noConversion"/>
  </si>
  <si>
    <t>卖家分析</t>
    <phoneticPr fontId="1" type="noConversion"/>
  </si>
  <si>
    <t>品牌分析</t>
    <phoneticPr fontId="1" type="noConversion"/>
  </si>
  <si>
    <t>名称</t>
  </si>
  <si>
    <t>关键词分析</t>
    <phoneticPr fontId="6" type="noConversion"/>
  </si>
  <si>
    <t>笔单价</t>
    <phoneticPr fontId="6" type="noConversion"/>
  </si>
  <si>
    <t>客单价</t>
    <phoneticPr fontId="6" type="noConversion"/>
  </si>
  <si>
    <t>关键词</t>
    <phoneticPr fontId="6" type="noConversion"/>
  </si>
  <si>
    <t>频率</t>
    <phoneticPr fontId="6" type="noConversion"/>
  </si>
  <si>
    <t>销量(万)</t>
    <phoneticPr fontId="6" type="noConversion"/>
  </si>
  <si>
    <t>量比</t>
    <phoneticPr fontId="6" type="noConversion"/>
  </si>
  <si>
    <t>销售额(万)</t>
    <phoneticPr fontId="6" type="noConversion"/>
  </si>
  <si>
    <t>额比</t>
    <phoneticPr fontId="6" type="noConversion"/>
  </si>
  <si>
    <t>商品数</t>
    <phoneticPr fontId="6" type="noConversion"/>
  </si>
  <si>
    <t>搜索范围</t>
    <phoneticPr fontId="1" type="noConversion"/>
  </si>
  <si>
    <t>价格区间:</t>
    <phoneticPr fontId="6" type="noConversion"/>
  </si>
  <si>
    <t>卖家未填</t>
  </si>
  <si>
    <t>年份</t>
  </si>
  <si>
    <t>年份</t>
    <phoneticPr fontId="1" type="noConversion"/>
  </si>
  <si>
    <t>店铺数</t>
    <phoneticPr fontId="1" type="noConversion"/>
  </si>
  <si>
    <t>价格分析</t>
    <phoneticPr fontId="1" type="noConversion"/>
  </si>
  <si>
    <t>帮助文档</t>
    <phoneticPr fontId="6" type="noConversion"/>
  </si>
  <si>
    <t>全球购</t>
  </si>
  <si>
    <t>吉林</t>
  </si>
  <si>
    <t>人数</t>
  </si>
  <si>
    <t>笔单价</t>
    <phoneticPr fontId="1" type="noConversion"/>
  </si>
  <si>
    <t>客单价</t>
    <phoneticPr fontId="1" type="noConversion"/>
  </si>
  <si>
    <t>笔单价</t>
    <phoneticPr fontId="1" type="noConversion"/>
  </si>
  <si>
    <t>客单价</t>
    <phoneticPr fontId="1" type="noConversion"/>
  </si>
  <si>
    <t>笔单价</t>
    <phoneticPr fontId="1" type="noConversion"/>
  </si>
  <si>
    <t>客单价</t>
    <phoneticPr fontId="1" type="noConversion"/>
  </si>
  <si>
    <t xml:space="preserve">      本报告旨在通过分析淘宝平台的相关数据，来反映相关行业的店铺走势、品牌款式</t>
    <phoneticPr fontId="6" type="noConversion"/>
  </si>
  <si>
    <t>阶段性预测提供重要参考。</t>
    <phoneticPr fontId="1" type="noConversion"/>
  </si>
  <si>
    <t>分析、上架周期，价格波动等，为相关行业的淘宝店铺寻求突破，以及渠道监控、</t>
    <phoneticPr fontId="6" type="noConversion"/>
  </si>
  <si>
    <t>反映供销关系。</t>
    <phoneticPr fontId="6" type="noConversion"/>
  </si>
  <si>
    <t xml:space="preserve">      准确性：对单品数据：销售额=有效最低价*月销量，因此通过销量额的变化，从而</t>
    <phoneticPr fontId="6" type="noConversion"/>
  </si>
  <si>
    <t>笔单价</t>
    <phoneticPr fontId="6" type="noConversion"/>
  </si>
  <si>
    <t>客单价</t>
    <phoneticPr fontId="6" type="noConversion"/>
  </si>
  <si>
    <t>天猫超市</t>
  </si>
  <si>
    <t>95095医药馆</t>
  </si>
  <si>
    <t>天津</t>
  </si>
  <si>
    <t>新疆</t>
  </si>
  <si>
    <t>云南</t>
  </si>
  <si>
    <t>山西</t>
  </si>
  <si>
    <t>海南</t>
  </si>
  <si>
    <t>贵州</t>
  </si>
  <si>
    <t>甘肃</t>
  </si>
  <si>
    <t>内蒙古</t>
  </si>
  <si>
    <t>康富来</t>
  </si>
  <si>
    <t>12</t>
  </si>
  <si>
    <t>36</t>
  </si>
  <si>
    <t>180</t>
  </si>
  <si>
    <t>18</t>
  </si>
  <si>
    <t>24</t>
  </si>
  <si>
    <t>16</t>
  </si>
  <si>
    <t>240</t>
  </si>
  <si>
    <t>360</t>
  </si>
  <si>
    <t>480</t>
  </si>
  <si>
    <t>640</t>
  </si>
  <si>
    <t>增强免疫力</t>
  </si>
  <si>
    <t>减肥</t>
  </si>
  <si>
    <t>增加骨密度</t>
  </si>
  <si>
    <t>缓解体力疲劳</t>
  </si>
  <si>
    <t>辅助降血脂</t>
  </si>
  <si>
    <t>否</t>
  </si>
  <si>
    <t>是</t>
  </si>
  <si>
    <t>730 天</t>
  </si>
  <si>
    <t>720 天</t>
  </si>
  <si>
    <t>730</t>
  </si>
  <si>
    <t>540 天</t>
  </si>
  <si>
    <t>540</t>
  </si>
  <si>
    <t>胶囊</t>
  </si>
  <si>
    <t>片剂</t>
  </si>
  <si>
    <t>粉剂</t>
  </si>
  <si>
    <t>软胶囊</t>
  </si>
  <si>
    <t>冲剂</t>
  </si>
  <si>
    <t>_保健品_</t>
  </si>
  <si>
    <t>0相信我0</t>
  </si>
  <si>
    <t>0阳光下的向日葵</t>
  </si>
  <si>
    <t>129xixi</t>
  </si>
  <si>
    <t>1591164965x</t>
  </si>
  <si>
    <t>1688cz1688cz</t>
  </si>
  <si>
    <t>168浩然正气</t>
  </si>
  <si>
    <t>18238325499guo</t>
  </si>
  <si>
    <t>1981xuting</t>
  </si>
  <si>
    <t>1号店9988</t>
  </si>
  <si>
    <t>2009zhangluyuanchao</t>
  </si>
  <si>
    <t>2009的小小太阳</t>
  </si>
  <si>
    <t>2014健康是福2014</t>
  </si>
  <si>
    <t>2046丁香阁</t>
  </si>
  <si>
    <t>2294398843abcd</t>
  </si>
  <si>
    <t>2cm的小鱼儿</t>
  </si>
  <si>
    <t>2dian2dian</t>
  </si>
  <si>
    <t>3308520xyz</t>
  </si>
  <si>
    <t>351942679qq</t>
  </si>
  <si>
    <t>456批发网</t>
  </si>
  <si>
    <t>519363130wuyongfan</t>
  </si>
  <si>
    <t>51健康之心</t>
  </si>
  <si>
    <t>52health</t>
  </si>
  <si>
    <t>56599aa</t>
  </si>
  <si>
    <t>5x变瞳</t>
  </si>
  <si>
    <t>7zhang</t>
  </si>
  <si>
    <t>86康康86</t>
  </si>
  <si>
    <t>91smileforever</t>
  </si>
  <si>
    <t>a00601</t>
  </si>
  <si>
    <t>a10969746</t>
  </si>
  <si>
    <t>a13587693105</t>
  </si>
  <si>
    <t>a499345763</t>
  </si>
  <si>
    <t>a72568</t>
  </si>
  <si>
    <t>a8014451</t>
  </si>
  <si>
    <t>a86147015</t>
  </si>
  <si>
    <t>aa87632738</t>
  </si>
  <si>
    <t>aaa289673</t>
  </si>
  <si>
    <t>aaasss5969</t>
  </si>
  <si>
    <t>aadd010</t>
  </si>
  <si>
    <t>aa保健店</t>
  </si>
  <si>
    <t>aa天使</t>
  </si>
  <si>
    <t>abigaleapple</t>
  </si>
  <si>
    <t>abulang</t>
  </si>
  <si>
    <t>ahmcdpf</t>
  </si>
  <si>
    <t>ahstchenchen</t>
  </si>
  <si>
    <t>aichong1982</t>
  </si>
  <si>
    <t>aievclain</t>
  </si>
  <si>
    <t>aipings</t>
  </si>
  <si>
    <t>ai宝贝不哭1198</t>
  </si>
  <si>
    <t>ai恆興</t>
  </si>
  <si>
    <t>alaiws</t>
  </si>
  <si>
    <t>alina_</t>
  </si>
  <si>
    <t>alina21</t>
  </si>
  <si>
    <t>alkor2000</t>
  </si>
  <si>
    <t>alle正品名馆</t>
  </si>
  <si>
    <t>anage</t>
  </si>
  <si>
    <t>anan6731</t>
  </si>
  <si>
    <t>angel健康驿站</t>
  </si>
  <si>
    <t>anliangzi1989</t>
  </si>
  <si>
    <t>anqing001</t>
  </si>
  <si>
    <t>aobama608</t>
  </si>
  <si>
    <t>aoman1</t>
  </si>
  <si>
    <t>apenp</t>
  </si>
  <si>
    <t>apollo太阳神保健品旗舰店</t>
  </si>
  <si>
    <t>appleyu280</t>
  </si>
  <si>
    <t>asd881301</t>
  </si>
  <si>
    <t>asta艾诗特旗舰店</t>
  </si>
  <si>
    <t>atd1190</t>
  </si>
  <si>
    <t>attitude9</t>
  </si>
  <si>
    <t>aurinda澳琳达旗舰店</t>
  </si>
  <si>
    <t>avshop888</t>
  </si>
  <si>
    <t>ayan82003</t>
  </si>
  <si>
    <t>bakey1977</t>
  </si>
  <si>
    <t>bb187</t>
  </si>
  <si>
    <t>bbkmzm</t>
  </si>
  <si>
    <t>bbyy2014</t>
  </si>
  <si>
    <t>bb圣奕</t>
  </si>
  <si>
    <t>beier之家</t>
  </si>
  <si>
    <t>beizhijunye</t>
  </si>
  <si>
    <t>benlijianning</t>
  </si>
  <si>
    <t>bernfish</t>
  </si>
  <si>
    <t>berylxinyu</t>
  </si>
  <si>
    <t>bf4623</t>
  </si>
  <si>
    <t>bigeye_jia</t>
  </si>
  <si>
    <t>bingbing49531</t>
  </si>
  <si>
    <t>blackhorse2008</t>
  </si>
  <si>
    <t>bobo3417638</t>
  </si>
  <si>
    <t>btvcc</t>
  </si>
  <si>
    <t>caijian95947244</t>
  </si>
  <si>
    <t>cathyuni</t>
  </si>
  <si>
    <t>cbc2011cjc</t>
  </si>
  <si>
    <t>cc343689899</t>
  </si>
  <si>
    <t>cd_perfect</t>
  </si>
  <si>
    <t>cfpgui001</t>
  </si>
  <si>
    <t>chao4411</t>
  </si>
  <si>
    <t>chd711622</t>
  </si>
  <si>
    <t>chen123456weiwei</t>
  </si>
  <si>
    <t>chenfengyx</t>
  </si>
  <si>
    <t>chenjiawen0825</t>
  </si>
  <si>
    <t>chenxilian8</t>
  </si>
  <si>
    <t>chenxiqi12</t>
  </si>
  <si>
    <t>chenxiuyuan007</t>
  </si>
  <si>
    <t>chenxl51xl</t>
  </si>
  <si>
    <t>chinadream2016</t>
  </si>
  <si>
    <t>cixikeji</t>
  </si>
  <si>
    <t>cjy15925206598</t>
  </si>
  <si>
    <t>cnadsl</t>
  </si>
  <si>
    <t>cnwz90</t>
  </si>
  <si>
    <t>colamg</t>
  </si>
  <si>
    <t>com步行街</t>
  </si>
  <si>
    <t>conan262</t>
  </si>
  <si>
    <t>coolfire119911</t>
  </si>
  <si>
    <t>cosen可生久美姿专卖店</t>
  </si>
  <si>
    <t>cpt康比特多康专卖店</t>
  </si>
  <si>
    <t>crazycall2008</t>
  </si>
  <si>
    <t>crystal715379</t>
  </si>
  <si>
    <t>cswhcb</t>
  </si>
  <si>
    <t>cyj061106</t>
  </si>
  <si>
    <t>daisy559</t>
  </si>
  <si>
    <t>dalad</t>
  </si>
  <si>
    <t>dandan8094</t>
  </si>
  <si>
    <t>danqin888</t>
  </si>
  <si>
    <t>devilwen007</t>
  </si>
  <si>
    <t>df_zhoujh</t>
  </si>
  <si>
    <t>dic迪爱生旗舰店</t>
  </si>
  <si>
    <t>dingweide2008</t>
  </si>
  <si>
    <t>diuduo</t>
  </si>
  <si>
    <t>djpll</t>
  </si>
  <si>
    <t>dongerzxd</t>
  </si>
  <si>
    <t>dongxinchao2007</t>
  </si>
  <si>
    <t>douhmm</t>
  </si>
  <si>
    <t>duchunkai</t>
  </si>
  <si>
    <t>duoka1981</t>
  </si>
  <si>
    <t>dzdz83</t>
  </si>
  <si>
    <t>easyniuniu1</t>
  </si>
  <si>
    <t>eblin820</t>
  </si>
  <si>
    <t>edisonhua</t>
  </si>
  <si>
    <t>elaine静花解语</t>
  </si>
  <si>
    <t>elelen旗舰店</t>
  </si>
  <si>
    <t>elelen千百味专卖店</t>
  </si>
  <si>
    <t>encourage1215</t>
  </si>
  <si>
    <t>e优异e你看得见</t>
  </si>
  <si>
    <t>fan025758</t>
  </si>
  <si>
    <t>feilutianye</t>
  </si>
  <si>
    <t>fengyeive</t>
  </si>
  <si>
    <t>fenixsuperviser</t>
  </si>
  <si>
    <t>fe铁元素</t>
  </si>
  <si>
    <t>fhc6688</t>
  </si>
  <si>
    <t>fj452662421</t>
  </si>
  <si>
    <t>fjzboy</t>
  </si>
  <si>
    <t>fjznzj</t>
  </si>
  <si>
    <t>fljyk006656</t>
  </si>
  <si>
    <t>flzxm</t>
  </si>
  <si>
    <t>foreverfrie</t>
  </si>
  <si>
    <t>forrida旗舰店</t>
  </si>
  <si>
    <t>freelanroom.com</t>
  </si>
  <si>
    <t>fwq1225</t>
  </si>
  <si>
    <t>gengchunliuying168</t>
  </si>
  <si>
    <t>gh062688</t>
  </si>
  <si>
    <t>girl322</t>
  </si>
  <si>
    <t>gogo阁</t>
  </si>
  <si>
    <t>gojob</t>
  </si>
  <si>
    <t>gonghui139</t>
  </si>
  <si>
    <t>greena88</t>
  </si>
  <si>
    <t>gshch521</t>
  </si>
  <si>
    <t>gty007</t>
  </si>
  <si>
    <t>guofangfa6</t>
  </si>
  <si>
    <t>guoxuhong2008</t>
  </si>
  <si>
    <t>guozhen弘乾专卖店</t>
  </si>
  <si>
    <t>gyb17951</t>
  </si>
  <si>
    <t>gz13725491884</t>
  </si>
  <si>
    <t>hailin198810</t>
  </si>
  <si>
    <t>haiyang_ks</t>
  </si>
  <si>
    <t>hanpp1980</t>
  </si>
  <si>
    <t>hao1182008</t>
  </si>
  <si>
    <t>happy_weiwei2007</t>
  </si>
  <si>
    <t>hbsltsm</t>
  </si>
  <si>
    <t>healyes</t>
  </si>
  <si>
    <t>hebang0816</t>
  </si>
  <si>
    <t>hechunying19860505</t>
  </si>
  <si>
    <t>hero牛仔屋</t>
  </si>
  <si>
    <t>hj4983</t>
  </si>
  <si>
    <t>hjw38836</t>
  </si>
  <si>
    <t>hnpytxx</t>
  </si>
  <si>
    <t>hongbon2008</t>
  </si>
  <si>
    <t>hongda222</t>
  </si>
  <si>
    <t>hongrui8659</t>
  </si>
  <si>
    <t>hongzhizhineng</t>
  </si>
  <si>
    <t>houmajing</t>
  </si>
  <si>
    <t>hqfhmx</t>
  </si>
  <si>
    <t>hsy3227884</t>
  </si>
  <si>
    <t>huahua118yth</t>
  </si>
  <si>
    <t>huajian5188888</t>
  </si>
  <si>
    <t>huang461138098</t>
  </si>
  <si>
    <t>huang黄和he</t>
  </si>
  <si>
    <t>huiling282137042</t>
  </si>
  <si>
    <t>hulizhi2005</t>
  </si>
  <si>
    <t>hupin5201314</t>
  </si>
  <si>
    <t>hwatff</t>
  </si>
  <si>
    <t>hyr329</t>
  </si>
  <si>
    <t>hzdymyyxgs</t>
  </si>
  <si>
    <t>hzp189888</t>
  </si>
  <si>
    <t>i0769</t>
  </si>
  <si>
    <t>iamdashaoye</t>
  </si>
  <si>
    <t>iamzhangman</t>
  </si>
  <si>
    <t>ikssyou</t>
  </si>
  <si>
    <t>ilove倩倩99</t>
  </si>
  <si>
    <t>ioronliu</t>
  </si>
  <si>
    <t>jasonleung11</t>
  </si>
  <si>
    <t>jena_huihui</t>
  </si>
  <si>
    <t>jessica影lee</t>
  </si>
  <si>
    <t>jianduo999</t>
  </si>
  <si>
    <t>jianf0578</t>
  </si>
  <si>
    <t>jiangyu201008</t>
  </si>
  <si>
    <t>jiangyvjia</t>
  </si>
  <si>
    <t>jianjun9920</t>
  </si>
  <si>
    <t>jianlin_zhou</t>
  </si>
  <si>
    <t>jiaojiao176</t>
  </si>
  <si>
    <t>jiaotongpeixun</t>
  </si>
  <si>
    <t>jiayu097</t>
  </si>
  <si>
    <t>jingjiniao8800</t>
  </si>
  <si>
    <t>jinyu0821</t>
  </si>
  <si>
    <t>jishoujuan_1219</t>
  </si>
  <si>
    <t>jjccff6016</t>
  </si>
  <si>
    <t>jj豆与咖啡</t>
  </si>
  <si>
    <t>jk000001</t>
  </si>
  <si>
    <t>jpzhong2007</t>
  </si>
  <si>
    <t>juanjuan_1993</t>
  </si>
  <si>
    <t>junjie010</t>
  </si>
  <si>
    <t>jycy543</t>
  </si>
  <si>
    <t>kaierde</t>
  </si>
  <si>
    <t>kangfuai88</t>
  </si>
  <si>
    <t>kangyabei</t>
  </si>
  <si>
    <t>kexinwu</t>
  </si>
  <si>
    <t>kfeng329</t>
  </si>
  <si>
    <t>king20110101</t>
  </si>
  <si>
    <t>kisskill222</t>
  </si>
  <si>
    <t>klex康力士旗舰店</t>
  </si>
  <si>
    <t>kmmaiduo99</t>
  </si>
  <si>
    <t>kn1128</t>
  </si>
  <si>
    <t>knk金诺康旗舰店</t>
  </si>
  <si>
    <t>kok1997</t>
  </si>
  <si>
    <t>kuailegou21</t>
  </si>
  <si>
    <t>kulala时尚运动</t>
  </si>
  <si>
    <t>kzcaiflp</t>
  </si>
  <si>
    <t>k缘来这里k</t>
  </si>
  <si>
    <t>lamolina玛卡</t>
  </si>
  <si>
    <t>laogao1983413</t>
  </si>
  <si>
    <t>laogao1996</t>
  </si>
  <si>
    <t>lawandben</t>
  </si>
  <si>
    <t>lazytom007</t>
  </si>
  <si>
    <t>lbwmbjz</t>
  </si>
  <si>
    <t>ldcgyf63</t>
  </si>
  <si>
    <t>lewell</t>
  </si>
  <si>
    <t>lgjxmf</t>
  </si>
  <si>
    <t>lhl13236295747</t>
  </si>
  <si>
    <t>li_yugui</t>
  </si>
  <si>
    <t>li8913</t>
  </si>
  <si>
    <t>liama_cool</t>
  </si>
  <si>
    <t>liansha1009</t>
  </si>
  <si>
    <t>lianyunwang</t>
  </si>
  <si>
    <t>lichi998</t>
  </si>
  <si>
    <t>lihui19711221</t>
  </si>
  <si>
    <t>like_yubin</t>
  </si>
  <si>
    <t>liming31408</t>
  </si>
  <si>
    <t>lin3254027</t>
  </si>
  <si>
    <t>lingcheng132</t>
  </si>
  <si>
    <t>linnawwx</t>
  </si>
  <si>
    <t>linyuanrong11</t>
  </si>
  <si>
    <t>lisa513041503</t>
  </si>
  <si>
    <t>lishanliu</t>
  </si>
  <si>
    <t>lishliang2008</t>
  </si>
  <si>
    <t>liu751644143</t>
  </si>
  <si>
    <t>liuguilan</t>
  </si>
  <si>
    <t>liuhj201066</t>
  </si>
  <si>
    <t>liujia860811</t>
  </si>
  <si>
    <t>liuxinweiqq</t>
  </si>
  <si>
    <t>liuxueli0927</t>
  </si>
  <si>
    <t>liuzhenxian169</t>
  </si>
  <si>
    <t>liwenyuq</t>
  </si>
  <si>
    <t>ljwhly</t>
  </si>
  <si>
    <t>lm98005104</t>
  </si>
  <si>
    <t>lmx176710847</t>
  </si>
  <si>
    <t>longlive龙力旗舰店</t>
  </si>
  <si>
    <t>lovego2012</t>
  </si>
  <si>
    <t>lovemaylaogong</t>
  </si>
  <si>
    <t>love超越</t>
  </si>
  <si>
    <t>lp1022520</t>
  </si>
  <si>
    <t>lsj861109</t>
  </si>
  <si>
    <t>luck_129</t>
  </si>
  <si>
    <t>lufen7141309</t>
  </si>
  <si>
    <t>lujianhui</t>
  </si>
  <si>
    <t>lumi旗舰店</t>
  </si>
  <si>
    <t>lumi养美专卖店</t>
  </si>
  <si>
    <t>luoluo1126</t>
  </si>
  <si>
    <t>luye58</t>
  </si>
  <si>
    <t>lvgs2009</t>
  </si>
  <si>
    <t>lvhongjun910</t>
  </si>
  <si>
    <t>lwb2922lwb</t>
  </si>
  <si>
    <t>lwb95492</t>
  </si>
  <si>
    <t>ly19783145</t>
  </si>
  <si>
    <t>lybmmly88</t>
  </si>
  <si>
    <t>lych1234</t>
  </si>
  <si>
    <t>lyz100607</t>
  </si>
  <si>
    <t>lyz13868830566</t>
  </si>
  <si>
    <t>lyz15858522878</t>
  </si>
  <si>
    <t>ly慧520</t>
  </si>
  <si>
    <t>lzhl81</t>
  </si>
  <si>
    <t>macool520</t>
  </si>
  <si>
    <t>macroszr</t>
  </si>
  <si>
    <t>marlboro丶钟意你</t>
  </si>
  <si>
    <t>mattew79</t>
  </si>
  <si>
    <t>mayulin2376</t>
  </si>
  <si>
    <t>mckin麦金利旗舰店</t>
  </si>
  <si>
    <t>mcq131</t>
  </si>
  <si>
    <t>meimeili2012</t>
  </si>
  <si>
    <t>meitek旗舰店</t>
  </si>
  <si>
    <t>memorish</t>
  </si>
  <si>
    <t>meten美益天旗舰店</t>
  </si>
  <si>
    <t>mi51866</t>
  </si>
  <si>
    <t>mingdong977962868</t>
  </si>
  <si>
    <t>minocn旗舰店</t>
  </si>
  <si>
    <t>mjr6797</t>
  </si>
  <si>
    <t>moonstar16</t>
  </si>
  <si>
    <t>morgannet</t>
  </si>
  <si>
    <t>mxh1986</t>
  </si>
  <si>
    <t>n1bj2013</t>
  </si>
  <si>
    <t>ncbcm80</t>
  </si>
  <si>
    <t>net步行街</t>
  </si>
  <si>
    <t>ni_ni2002</t>
  </si>
  <si>
    <t>nihaozhanding</t>
  </si>
  <si>
    <t>nixinhong</t>
  </si>
  <si>
    <t>nnmama1122</t>
  </si>
  <si>
    <t>no1专业淘客</t>
  </si>
  <si>
    <t>nuskin如新中国ageloc</t>
  </si>
  <si>
    <t>oowingwingoo</t>
  </si>
  <si>
    <t>owenmama</t>
  </si>
  <si>
    <t>oyshiwei</t>
  </si>
  <si>
    <t>o直销世界o</t>
  </si>
  <si>
    <t>pengliuqing886</t>
  </si>
  <si>
    <t>perfect5800</t>
  </si>
  <si>
    <t>perfect596</t>
  </si>
  <si>
    <t>perfect希望之路</t>
  </si>
  <si>
    <t>pianshi</t>
  </si>
  <si>
    <t>pj99005780</t>
  </si>
  <si>
    <t>ppp985</t>
  </si>
  <si>
    <t>q1069014868</t>
  </si>
  <si>
    <t>q18739916339</t>
  </si>
  <si>
    <t>qdxiumei</t>
  </si>
  <si>
    <t>qiming524</t>
  </si>
  <si>
    <t>qinbenmina</t>
  </si>
  <si>
    <t>qinerchen78</t>
  </si>
  <si>
    <t>qooba</t>
  </si>
  <si>
    <t>qq13707260560</t>
  </si>
  <si>
    <t>qx131415</t>
  </si>
  <si>
    <t>qxylyd</t>
  </si>
  <si>
    <t>qyf6633366</t>
  </si>
  <si>
    <t>renxueying067</t>
  </si>
  <si>
    <t>rhjane</t>
  </si>
  <si>
    <t>rickycang</t>
  </si>
  <si>
    <t>rolsa99</t>
  </si>
  <si>
    <t>ruoqing_liu</t>
  </si>
  <si>
    <t>saharaxj</t>
  </si>
  <si>
    <t>samboy1113</t>
  </si>
  <si>
    <t>sbffkukcc</t>
  </si>
  <si>
    <t>seasue8009902</t>
  </si>
  <si>
    <t>send88</t>
  </si>
  <si>
    <t>shanshankeai333</t>
  </si>
  <si>
    <t>shaoye</t>
  </si>
  <si>
    <t>sharya_xiao</t>
  </si>
  <si>
    <t>shenkai0814</t>
  </si>
  <si>
    <t>shenying7800</t>
  </si>
  <si>
    <t>shi_hong_xin</t>
  </si>
  <si>
    <t>shiyongcheng1</t>
  </si>
  <si>
    <t>shj830630</t>
  </si>
  <si>
    <t>shuishen770</t>
  </si>
  <si>
    <t>siluzhou</t>
  </si>
  <si>
    <t>silver8888</t>
  </si>
  <si>
    <t>sis200788</t>
  </si>
  <si>
    <t>sjl诚信第一</t>
  </si>
  <si>
    <t>skill002</t>
  </si>
  <si>
    <t>slimmggmp</t>
  </si>
  <si>
    <t>sm13898825687</t>
  </si>
  <si>
    <t>sn1237899</t>
  </si>
  <si>
    <t>snow_falls76</t>
  </si>
  <si>
    <t>sophieshang2008</t>
  </si>
  <si>
    <t>strang21</t>
  </si>
  <si>
    <t>suifeng0011</t>
  </si>
  <si>
    <t>sundabiao1</t>
  </si>
  <si>
    <t>sunhuiyi00</t>
  </si>
  <si>
    <t>sunny_baobao88</t>
  </si>
  <si>
    <t>susishop</t>
  </si>
  <si>
    <t>su苏zhen振</t>
  </si>
  <si>
    <t>sxh2799sxh</t>
  </si>
  <si>
    <t>sxh861020</t>
  </si>
  <si>
    <t>sxxjsd</t>
  </si>
  <si>
    <t>sygdcbs</t>
  </si>
  <si>
    <t>szyandym</t>
  </si>
  <si>
    <t>taowu89</t>
  </si>
  <si>
    <t>tb_0898517</t>
  </si>
  <si>
    <t>tb_6338121</t>
  </si>
  <si>
    <t>tb0118338_2012</t>
  </si>
  <si>
    <t>tb01485_88</t>
  </si>
  <si>
    <t>tb15970147447</t>
  </si>
  <si>
    <t>tb2508789_2011</t>
  </si>
  <si>
    <t>tb401995_2012</t>
  </si>
  <si>
    <t>tb4508687_2011</t>
  </si>
  <si>
    <t>tb508502012</t>
  </si>
  <si>
    <t>tb5915499_2012</t>
  </si>
  <si>
    <t>tb6152139</t>
  </si>
  <si>
    <t>tb64982529</t>
  </si>
  <si>
    <t>tb650647</t>
  </si>
  <si>
    <t>tb7049099_2012</t>
  </si>
  <si>
    <t>tb78472397</t>
  </si>
  <si>
    <t>tb86137834</t>
  </si>
  <si>
    <t>tb900498_22</t>
  </si>
  <si>
    <t>tb913660</t>
  </si>
  <si>
    <t>tb9281_51</t>
  </si>
  <si>
    <t>tb9492292</t>
  </si>
  <si>
    <t>tegongshu</t>
  </si>
  <si>
    <t>tf16896</t>
  </si>
  <si>
    <t>thesecondoflife</t>
  </si>
  <si>
    <t>tiaopi888</t>
  </si>
  <si>
    <t>tlmscwn</t>
  </si>
  <si>
    <t>tmmttmmt88</t>
  </si>
  <si>
    <t>tototo1981</t>
  </si>
  <si>
    <t>trandsm</t>
  </si>
  <si>
    <t>ttyy315</t>
  </si>
  <si>
    <t>tt电商</t>
  </si>
  <si>
    <t>tufengwei777</t>
  </si>
  <si>
    <t>tzjm318</t>
  </si>
  <si>
    <t>uiinbokj</t>
  </si>
  <si>
    <t>unicitychina</t>
  </si>
  <si>
    <t>untrace旗舰店</t>
  </si>
  <si>
    <t>uuchenchen</t>
  </si>
  <si>
    <t>vivian3301</t>
  </si>
  <si>
    <t>vivian998500</t>
  </si>
  <si>
    <t>vivianwwh</t>
  </si>
  <si>
    <t>vivify_2008</t>
  </si>
  <si>
    <t>voodoolittle5</t>
  </si>
  <si>
    <t>v国际</t>
  </si>
  <si>
    <t>wangart888</t>
  </si>
  <si>
    <t>wangfl370</t>
  </si>
  <si>
    <t>wanggaoyang1260</t>
  </si>
  <si>
    <t>wangjoan021011</t>
  </si>
  <si>
    <t>wangmin88</t>
  </si>
  <si>
    <t>wangxia0804</t>
  </si>
  <si>
    <t>wangyongge19850322</t>
  </si>
  <si>
    <t>wangzongche</t>
  </si>
  <si>
    <t>wei1978_007</t>
  </si>
  <si>
    <t>wendylulu1987</t>
  </si>
  <si>
    <t>wenfusheng2002</t>
  </si>
  <si>
    <t>wh_pla</t>
  </si>
  <si>
    <t>winson88863</t>
  </si>
  <si>
    <t>wjf860</t>
  </si>
  <si>
    <t>wlyjgk201</t>
  </si>
  <si>
    <t>worldcare</t>
  </si>
  <si>
    <t>woyeye-com</t>
  </si>
  <si>
    <t>wo让你心动</t>
  </si>
  <si>
    <t>wt7430333</t>
  </si>
  <si>
    <t>wudeping119</t>
  </si>
  <si>
    <t>wunayan</t>
  </si>
  <si>
    <t>wungjoy</t>
  </si>
  <si>
    <t>wuyuanyuan80</t>
  </si>
  <si>
    <t>wwnancy</t>
  </si>
  <si>
    <t>wxf460219</t>
  </si>
  <si>
    <t>wxyangzhi</t>
  </si>
  <si>
    <t>wzcdan</t>
  </si>
  <si>
    <t>wzw2linan</t>
  </si>
  <si>
    <t>xiake1971</t>
  </si>
  <si>
    <t>xiamenzhenhao</t>
  </si>
  <si>
    <t>xian0318</t>
  </si>
  <si>
    <t>xiangchun88</t>
  </si>
  <si>
    <t>xianliangban0</t>
  </si>
  <si>
    <t>xiaoacz</t>
  </si>
  <si>
    <t>xiaobo12580</t>
  </si>
  <si>
    <t>xiaodong86868</t>
  </si>
  <si>
    <t>xiaohai668899</t>
  </si>
  <si>
    <t>xiaohuan222</t>
  </si>
  <si>
    <t>xiaohulovetom</t>
  </si>
  <si>
    <t>xiaoliu5244</t>
  </si>
  <si>
    <t>xiaoshan824</t>
  </si>
  <si>
    <t>xiaoxiaohupo</t>
  </si>
  <si>
    <t>xiaoying_iris</t>
  </si>
  <si>
    <t>xin1074082123</t>
  </si>
  <si>
    <t>xin780721</t>
  </si>
  <si>
    <t>xinchengyoushan</t>
  </si>
  <si>
    <t>xingxue1990</t>
  </si>
  <si>
    <t>xinxiuli1982</t>
  </si>
  <si>
    <t>xinye8233</t>
  </si>
  <si>
    <t>xiyangcao88</t>
  </si>
  <si>
    <t>xjw619046868</t>
  </si>
  <si>
    <t>xtdfzfyj</t>
  </si>
  <si>
    <t>xtw888970</t>
  </si>
  <si>
    <t>xue1hua2</t>
  </si>
  <si>
    <t>xuzhiyong1980</t>
  </si>
  <si>
    <t>xyq19777861</t>
  </si>
  <si>
    <t>y-1-y</t>
  </si>
  <si>
    <t>yangaixia936</t>
  </si>
  <si>
    <t>yangningtianyang</t>
  </si>
  <si>
    <t>yangxi19850104</t>
  </si>
  <si>
    <t>yangyang6623</t>
  </si>
  <si>
    <t>yangzaiyao88</t>
  </si>
  <si>
    <t>yanzi0760</t>
  </si>
  <si>
    <t>ybw20111</t>
  </si>
  <si>
    <t>ycao11</t>
  </si>
  <si>
    <t>yd09征</t>
  </si>
  <si>
    <t>ydwanzhirong</t>
  </si>
  <si>
    <t>yexiang19910308</t>
  </si>
  <si>
    <t>yi352368101</t>
  </si>
  <si>
    <t>yingyang_bh</t>
  </si>
  <si>
    <t>yinzhonghao0629</t>
  </si>
  <si>
    <t>yixuan_001</t>
  </si>
  <si>
    <t>yongyejunze</t>
  </si>
  <si>
    <t>youyuan7589</t>
  </si>
  <si>
    <t>yoyomomosummer</t>
  </si>
  <si>
    <t>yppyaj</t>
  </si>
  <si>
    <t>yq66688</t>
  </si>
  <si>
    <t>ytt0416</t>
  </si>
  <si>
    <t>yuan07061228</t>
  </si>
  <si>
    <t>yuanyaqinga</t>
  </si>
  <si>
    <t>yuewei_lingzhi</t>
  </si>
  <si>
    <t>yueweizm</t>
  </si>
  <si>
    <t>yujing93</t>
  </si>
  <si>
    <t>yuncongfeng</t>
  </si>
  <si>
    <t>yunfa8888</t>
  </si>
  <si>
    <t>yurenchizhe19</t>
  </si>
  <si>
    <t>yvonne-leslie</t>
  </si>
  <si>
    <t>yy_zm</t>
  </si>
  <si>
    <t>yy1861</t>
  </si>
  <si>
    <t>yzl2555</t>
  </si>
  <si>
    <t>z52915103</t>
  </si>
  <si>
    <t>za1578963</t>
  </si>
  <si>
    <t>zagwhy</t>
  </si>
  <si>
    <t>zcc200809</t>
  </si>
  <si>
    <t>zeh2008</t>
  </si>
  <si>
    <t>zfl9982</t>
  </si>
  <si>
    <t>zhang10zhen</t>
  </si>
  <si>
    <t>zhangcanaaa</t>
  </si>
  <si>
    <t>zhangge鸽</t>
  </si>
  <si>
    <t>zhanghongyongde</t>
  </si>
  <si>
    <t>zhangping458912</t>
  </si>
  <si>
    <t>zhangxiao521504</t>
  </si>
  <si>
    <t>zhangyuan_16</t>
  </si>
  <si>
    <t>zhangyunpengzll</t>
  </si>
  <si>
    <t>zhaojuncheng567</t>
  </si>
  <si>
    <t>zhaoqiuhong0704</t>
  </si>
  <si>
    <t>zhaoximei521</t>
  </si>
  <si>
    <t>zhaoyanlli</t>
  </si>
  <si>
    <t>zhenheaini</t>
  </si>
  <si>
    <t>zhimin1111</t>
  </si>
  <si>
    <t>zhiwei8989</t>
  </si>
  <si>
    <t>zhonglin688888</t>
  </si>
  <si>
    <t>zhouchuanfu2009</t>
  </si>
  <si>
    <t>zhoujing6113</t>
  </si>
  <si>
    <t>zhoujing886688</t>
  </si>
  <si>
    <t>zhuda413</t>
  </si>
  <si>
    <t>zijiangtao</t>
  </si>
  <si>
    <t>zjdfw2858</t>
  </si>
  <si>
    <t>zjhzsnow</t>
  </si>
  <si>
    <t>zjjsxjr</t>
  </si>
  <si>
    <t>zjxczxp</t>
  </si>
  <si>
    <t>znancybxl</t>
  </si>
  <si>
    <t>zoku_沙冰杯</t>
  </si>
  <si>
    <t>zsb2638323</t>
  </si>
  <si>
    <t>ztm87</t>
  </si>
  <si>
    <t>zuoli891024</t>
  </si>
  <si>
    <t>zuxinyu</t>
  </si>
  <si>
    <t>zwq1608</t>
  </si>
  <si>
    <t>zylazn100704</t>
  </si>
  <si>
    <t>zyqdalww</t>
  </si>
  <si>
    <t>zzjkushuang</t>
  </si>
  <si>
    <t>阿包神话</t>
  </si>
  <si>
    <t>阿斌健康养生</t>
  </si>
  <si>
    <t>阿黑哥081213</t>
  </si>
  <si>
    <t>阿金的完美</t>
  </si>
  <si>
    <t>阿拉丁保健品专营店</t>
  </si>
  <si>
    <t>阿平777</t>
  </si>
  <si>
    <t>阿特梅塔1373</t>
  </si>
  <si>
    <t>艾兰得旗舰店</t>
  </si>
  <si>
    <t>艾莫卡食品专营店</t>
  </si>
  <si>
    <t>艾琪琪2008</t>
  </si>
  <si>
    <t>艾曦贝宝</t>
  </si>
  <si>
    <t>爱贝儿保健食品</t>
  </si>
  <si>
    <t>爱慧慧hui</t>
  </si>
  <si>
    <t>爱康保健食品专营店</t>
  </si>
  <si>
    <t>爱恋秀水街</t>
  </si>
  <si>
    <t>爱玛博士</t>
  </si>
  <si>
    <t>爱魅保健品专营店</t>
  </si>
  <si>
    <t>爱拼才会赢33332</t>
  </si>
  <si>
    <t>爱麒麟公社</t>
  </si>
  <si>
    <t>爱情转移1122</t>
  </si>
  <si>
    <t>爱尚健康商城is186</t>
  </si>
  <si>
    <t>爱生堂食品专营店</t>
  </si>
  <si>
    <t>爱玩但很宅</t>
  </si>
  <si>
    <t>爱秀保健品专营店</t>
  </si>
  <si>
    <t>爱在淘吧</t>
  </si>
  <si>
    <t>安徽天方茶叶</t>
  </si>
  <si>
    <t>安健保健品正品直营店</t>
  </si>
  <si>
    <t>安久酒类专营店</t>
  </si>
  <si>
    <t>安康联盟</t>
  </si>
  <si>
    <t>安来平保健品专营店</t>
  </si>
  <si>
    <t>安利中国大连店铺</t>
  </si>
  <si>
    <t>安妮玫瑰99</t>
  </si>
  <si>
    <t>安普旗舰店</t>
  </si>
  <si>
    <t>安普生邦利旗舰店</t>
  </si>
  <si>
    <t>安琪酵母旗舰店</t>
  </si>
  <si>
    <t>安思国0429</t>
  </si>
  <si>
    <t>安义人生</t>
  </si>
  <si>
    <t>昂立旗舰店</t>
  </si>
  <si>
    <t>昂普保健品专营店</t>
  </si>
  <si>
    <t>昂生大药房旗舰店</t>
  </si>
  <si>
    <t>敖东旗舰店</t>
  </si>
  <si>
    <t>敖剑红尘</t>
  </si>
  <si>
    <t>奥伦保健品专营店</t>
  </si>
  <si>
    <t>奥医旗舰店</t>
  </si>
  <si>
    <t>澳美新进口保健品专卖</t>
  </si>
  <si>
    <t>澳士康</t>
  </si>
  <si>
    <t>澳天力旗舰店</t>
  </si>
  <si>
    <t>澳王旗舰店</t>
  </si>
  <si>
    <t>澳新食品专营店</t>
  </si>
  <si>
    <t>八号逆时代</t>
  </si>
  <si>
    <t>巴黎没有摩天轮丶欢迎您</t>
  </si>
  <si>
    <t>白兰氏官方旗舰店</t>
  </si>
  <si>
    <t>白领女人2008</t>
  </si>
  <si>
    <t>白蛇之女</t>
  </si>
  <si>
    <t>白芸儿_健康店</t>
  </si>
  <si>
    <t>百草堂食品专营店</t>
  </si>
  <si>
    <t>百纯萃健旗舰店</t>
  </si>
  <si>
    <t>百度弄潮儿</t>
  </si>
  <si>
    <t>百恩营养直营店</t>
  </si>
  <si>
    <t>百合康品牌直营店</t>
  </si>
  <si>
    <t>百合康旗舰店</t>
  </si>
  <si>
    <t>百花官方旗舰店</t>
  </si>
  <si>
    <t>百惠乐园</t>
  </si>
  <si>
    <t>百济新特大药房旗舰店</t>
  </si>
  <si>
    <t>百佳惠苏禾大药房旗舰店</t>
  </si>
  <si>
    <t>百里挑衣208</t>
  </si>
  <si>
    <t>百年保健专家</t>
  </si>
  <si>
    <t>百年堂胶城专卖店</t>
  </si>
  <si>
    <t>百年堂聚宝盆专卖店</t>
  </si>
  <si>
    <t>百年堂旗舰店</t>
  </si>
  <si>
    <t>百年堂武汉专卖店</t>
  </si>
  <si>
    <t>百瑞源旗舰店</t>
  </si>
  <si>
    <t>百世利华食品专营店</t>
  </si>
  <si>
    <t>百岁堂健康美丽坊</t>
  </si>
  <si>
    <t>百岁堂食品专营店</t>
  </si>
  <si>
    <t>百益食品专营店</t>
  </si>
  <si>
    <t>百治保健品专营店</t>
  </si>
  <si>
    <t>佰上铭保健品专营店</t>
  </si>
  <si>
    <t>佰宜保健品专营店</t>
  </si>
  <si>
    <t>佰益网购</t>
  </si>
  <si>
    <t>佰姿妍旗舰店</t>
  </si>
  <si>
    <t>柏年康成保健品专营店</t>
  </si>
  <si>
    <t>半生缘保健品旗舰店</t>
  </si>
  <si>
    <t>邦力保健品专营</t>
  </si>
  <si>
    <t>宝荟食品专营店</t>
  </si>
  <si>
    <t>宝家康大药房旗舰店</t>
  </si>
  <si>
    <t>宝力购</t>
  </si>
  <si>
    <t>保定赛思商贸有限公司</t>
  </si>
  <si>
    <t>保和堂保健品旗舰店</t>
  </si>
  <si>
    <t>保健百分百</t>
  </si>
  <si>
    <t>保健茶批发有限公司</t>
  </si>
  <si>
    <t>保健品大全888</t>
  </si>
  <si>
    <t>保健品热卖乐健店</t>
  </si>
  <si>
    <t>保健品市场网</t>
  </si>
  <si>
    <t>保健品授权店</t>
  </si>
  <si>
    <t>保健品专柜9007</t>
  </si>
  <si>
    <t>保健品专卖19</t>
  </si>
  <si>
    <t>保健食品直销店</t>
  </si>
  <si>
    <t>保健意识</t>
  </si>
  <si>
    <t>保灵旗舰店</t>
  </si>
  <si>
    <t>保灵药业直营店</t>
  </si>
  <si>
    <t>保龄宝旗舰店</t>
  </si>
  <si>
    <t>葆康商贸保健专营店</t>
  </si>
  <si>
    <t>葆生堂99</t>
  </si>
  <si>
    <t>葆婴葆苾康舰旗店</t>
  </si>
  <si>
    <t>寶貝茵兒</t>
  </si>
  <si>
    <t>北京葆婴舰旗店</t>
  </si>
  <si>
    <t>北京城老字号</t>
  </si>
  <si>
    <t>北京护生堂大药房旗舰店</t>
  </si>
  <si>
    <t>北京健康</t>
  </si>
  <si>
    <t>北京健康泉生物技术</t>
  </si>
  <si>
    <t>北京瑞成龙德商贸中心</t>
  </si>
  <si>
    <t>北京同仁堂健康旗舰店</t>
  </si>
  <si>
    <t>北京益乐购保健商行</t>
  </si>
  <si>
    <t>北芝堂</t>
  </si>
  <si>
    <t>贝奥兰保健品专营店</t>
  </si>
  <si>
    <t>贝贝丨保健</t>
  </si>
  <si>
    <t>倍健天天向上</t>
  </si>
  <si>
    <t>倍康食品专营店</t>
  </si>
  <si>
    <t>倍洋保健品专营店</t>
  </si>
  <si>
    <t>倍艺宁保健品专营店</t>
  </si>
  <si>
    <t>倍益得保健品专营店</t>
  </si>
  <si>
    <t>蓓比1025</t>
  </si>
  <si>
    <t>本草大药房旗舰店</t>
  </si>
  <si>
    <t>笨笨小卖部</t>
  </si>
  <si>
    <t>笨蛋时尚</t>
  </si>
  <si>
    <t>笨蛋想亲亲</t>
  </si>
  <si>
    <t>笨小孩7765</t>
  </si>
  <si>
    <t>碧萝芷旗舰</t>
  </si>
  <si>
    <t>碧生源官方旗舰店</t>
  </si>
  <si>
    <t>碧水清荷</t>
  </si>
  <si>
    <t>碧源清旗舰店</t>
  </si>
  <si>
    <t>碧云儿1</t>
  </si>
  <si>
    <t>卞乃华</t>
  </si>
  <si>
    <t>冰洁得意地笑</t>
  </si>
  <si>
    <t>拨云见日10000</t>
  </si>
  <si>
    <t>菠萝菠萝蜜呼呼呼</t>
  </si>
  <si>
    <t>博奥boy</t>
  </si>
  <si>
    <t>博奥保健品专营店</t>
  </si>
  <si>
    <t>博达商贸</t>
  </si>
  <si>
    <t>博凯维康旗舰店</t>
  </si>
  <si>
    <t>博可旗舰</t>
  </si>
  <si>
    <t>博兰食品专营店</t>
  </si>
  <si>
    <t>博新食品专营店</t>
  </si>
  <si>
    <t>卜安现状</t>
  </si>
  <si>
    <t>不老仙草</t>
  </si>
  <si>
    <t>不淑女小姐001</t>
  </si>
  <si>
    <t>布衣大药房旗舰店</t>
  </si>
  <si>
    <t>财富第十波</t>
  </si>
  <si>
    <t>彩色棉花猫</t>
  </si>
  <si>
    <t>彩云之南_特产</t>
  </si>
  <si>
    <t>参林保健食品店</t>
  </si>
  <si>
    <t>参茸保健商行</t>
  </si>
  <si>
    <t>苍若王公</t>
  </si>
  <si>
    <t>藏诺保健品旗舰店</t>
  </si>
  <si>
    <t>草谷磨坊</t>
  </si>
  <si>
    <t>茶_凉了</t>
  </si>
  <si>
    <t>姹紫嫣红的春天88</t>
  </si>
  <si>
    <t>产品推广10</t>
  </si>
  <si>
    <t>昌广参茸</t>
  </si>
  <si>
    <t>昌胜博雅保健品专营店</t>
  </si>
  <si>
    <t>昌盛大药房旗舰店</t>
  </si>
  <si>
    <t>常青藤20141019</t>
  </si>
  <si>
    <t>畅优保健品专营店</t>
  </si>
  <si>
    <t>超爱学习</t>
  </si>
  <si>
    <t>超临界黄蜂胶专卖店</t>
  </si>
  <si>
    <t>超英智食品专营店</t>
  </si>
  <si>
    <t>巢之安旗舰店</t>
  </si>
  <si>
    <t>朝圣征服</t>
  </si>
  <si>
    <t>潮氏食品专营店</t>
  </si>
  <si>
    <t>琛20108</t>
  </si>
  <si>
    <t>陈骏保健品专营店</t>
  </si>
  <si>
    <t>陈凯强180</t>
  </si>
  <si>
    <t>晨光食品专营店</t>
  </si>
  <si>
    <t>晨田食品专营店</t>
  </si>
  <si>
    <t>晨晓食品专营店</t>
  </si>
  <si>
    <t>成都总代理</t>
  </si>
  <si>
    <t>成功书屋</t>
  </si>
  <si>
    <t>成功再现2188</t>
  </si>
  <si>
    <t>诚诚信信365</t>
  </si>
  <si>
    <t>诚康2008</t>
  </si>
  <si>
    <t>诚拓保健品专营店</t>
  </si>
  <si>
    <t>诚心起航</t>
  </si>
  <si>
    <t>诚信保健大药房</t>
  </si>
  <si>
    <t>诚信店主88</t>
  </si>
  <si>
    <t>诚信服务在线</t>
  </si>
  <si>
    <t>诚信满天下008</t>
  </si>
  <si>
    <t>诚信是金999888</t>
  </si>
  <si>
    <t>诚信天下客为先</t>
  </si>
  <si>
    <t>诚信信鸽</t>
  </si>
  <si>
    <t>诚信之家09</t>
  </si>
  <si>
    <t>诚信直销联盟网</t>
  </si>
  <si>
    <t>城南小正太</t>
  </si>
  <si>
    <t>程海保尔旗舰店</t>
  </si>
  <si>
    <t>程海湖旗舰店</t>
  </si>
  <si>
    <t>程海牌螺旋藻旗舰店</t>
  </si>
  <si>
    <t>程士畅</t>
  </si>
  <si>
    <t>吃豆豆2008</t>
  </si>
  <si>
    <t>驰茂保健品专营店</t>
  </si>
  <si>
    <t>虫虫喜</t>
  </si>
  <si>
    <t>川岛扣子</t>
  </si>
  <si>
    <t>川奇旗舰店</t>
  </si>
  <si>
    <t>创业大专生</t>
  </si>
  <si>
    <t>创盈保健品专营店</t>
  </si>
  <si>
    <t>春波123</t>
  </si>
  <si>
    <t>春天畅</t>
  </si>
  <si>
    <t>春夏秋冬爱春风</t>
  </si>
  <si>
    <t>纯正道地药材</t>
  </si>
  <si>
    <t>慈蜂堂2007</t>
  </si>
  <si>
    <t>慈蜂堂官方旗舰店</t>
  </si>
  <si>
    <t>存仁堂大药房旗舰店</t>
  </si>
  <si>
    <t>大爱天狮</t>
  </si>
  <si>
    <t>大参林大药房旗舰店</t>
  </si>
  <si>
    <t>大飞侠ing</t>
  </si>
  <si>
    <t>大汉旗舰店</t>
  </si>
  <si>
    <t>大连010</t>
  </si>
  <si>
    <t>大连桑地蜂蜜</t>
  </si>
  <si>
    <t>大牛保健品专营店</t>
  </si>
  <si>
    <t>大润发店</t>
  </si>
  <si>
    <t>大唐皇记88</t>
  </si>
  <si>
    <t>大万益云品</t>
  </si>
  <si>
    <t>大小美母婴专营店</t>
  </si>
  <si>
    <t>大熊很笨</t>
  </si>
  <si>
    <t>大印象旗舰店</t>
  </si>
  <si>
    <t>大有泰保健品专营店</t>
  </si>
  <si>
    <t>呆呆兽6的男人</t>
  </si>
  <si>
    <t>代代木旗舰店</t>
  </si>
  <si>
    <t>丹丹屋dand_home</t>
  </si>
  <si>
    <t>丹吉儿旗舰店</t>
  </si>
  <si>
    <t>道鑫保健品专营店</t>
  </si>
  <si>
    <t>德佳食品专营店</t>
  </si>
  <si>
    <t>德兰食品专营店</t>
  </si>
  <si>
    <t>德仁堂大药房旗舰店</t>
  </si>
  <si>
    <t>德生堂大药房旗舰店</t>
  </si>
  <si>
    <t>德盛堂养生店</t>
  </si>
  <si>
    <t>德威治大药房旗舰店</t>
  </si>
  <si>
    <t>德信第一</t>
  </si>
  <si>
    <t>地平线保健品专营店</t>
  </si>
  <si>
    <t>帝鹏保健食品</t>
  </si>
  <si>
    <t>帝唯尔营养品专营</t>
  </si>
  <si>
    <t>第11楼小姐</t>
  </si>
  <si>
    <t>蒂纯旗舰店</t>
  </si>
  <si>
    <t>蒂芬妮食品旗舰店</t>
  </si>
  <si>
    <t>蒂芬妮食品专营店</t>
  </si>
  <si>
    <t>丶vivale</t>
  </si>
  <si>
    <t>典希行</t>
  </si>
  <si>
    <t>丁丁和从容</t>
  </si>
  <si>
    <t>叮铛凯蒂</t>
  </si>
  <si>
    <t>叮咚小苑</t>
  </si>
  <si>
    <t>顶生保健食品专营店</t>
  </si>
  <si>
    <t>鼎宸食品专营店</t>
  </si>
  <si>
    <t>鼎康瑞保健品专营店</t>
  </si>
  <si>
    <t>鼎月保健品专营店</t>
  </si>
  <si>
    <t>订阅自己</t>
  </si>
  <si>
    <t>东阿阿胶大药房旗舰店</t>
  </si>
  <si>
    <t>东婵7694</t>
  </si>
  <si>
    <t>东诚商城</t>
  </si>
  <si>
    <t>东方健康之家</t>
  </si>
  <si>
    <t>东方宇飞</t>
  </si>
  <si>
    <t>东谷道保健品专营店</t>
  </si>
  <si>
    <t>东湖食品旗舰店</t>
  </si>
  <si>
    <t>东南医药大药房旗舰店</t>
  </si>
  <si>
    <t>东青食品专营店</t>
  </si>
  <si>
    <t>东仁堂大药房旗舰店</t>
  </si>
  <si>
    <t>东山羊旗舰店</t>
  </si>
  <si>
    <t>东升天空</t>
  </si>
  <si>
    <t>东园家旗舰店</t>
  </si>
  <si>
    <t>董天羽</t>
  </si>
  <si>
    <t>动车组123</t>
  </si>
  <si>
    <t>都市大药房旗舰店</t>
  </si>
  <si>
    <t>豆丁之家母婴专营店</t>
  </si>
  <si>
    <t>豆儿直销</t>
  </si>
  <si>
    <t>豆芽66411358</t>
  </si>
  <si>
    <t>豆子生活馆</t>
  </si>
  <si>
    <t>逗号261</t>
  </si>
  <si>
    <t>杜焱折扣店</t>
  </si>
  <si>
    <t>端木赐旗舰店</t>
  </si>
  <si>
    <t>多宝保健品旗舰店</t>
  </si>
  <si>
    <t>多彩长白山</t>
  </si>
  <si>
    <t>多可达保健品专营店</t>
  </si>
  <si>
    <t>多啦小小兔</t>
  </si>
  <si>
    <t>多维食品专营店</t>
  </si>
  <si>
    <t>哆多龙131</t>
  </si>
  <si>
    <t>朵望旗舰店</t>
  </si>
  <si>
    <t>恩百旗舰店</t>
  </si>
  <si>
    <t>恩百食品专营店</t>
  </si>
  <si>
    <t>恩邦保健食品专营店</t>
  </si>
  <si>
    <t>恩喜曼旗舰店</t>
  </si>
  <si>
    <t>恩之威保健品专营店</t>
  </si>
  <si>
    <t>尔雅格格</t>
  </si>
  <si>
    <t>二天堂大药房旗舰店</t>
  </si>
  <si>
    <t>贰喵酱</t>
  </si>
  <si>
    <t>法尔斯特食品专营店</t>
  </si>
  <si>
    <t>凡凡靓健</t>
  </si>
  <si>
    <t>凡诺保健品专营店</t>
  </si>
  <si>
    <t>凡事赞美</t>
  </si>
  <si>
    <t>凡唯特食品专营店</t>
  </si>
  <si>
    <t>樊立梅</t>
  </si>
  <si>
    <t>繁簡的寂寞</t>
  </si>
  <si>
    <t>范阳123321</t>
  </si>
  <si>
    <t>范子磊11</t>
  </si>
  <si>
    <t>方凡保健品专营店</t>
  </si>
  <si>
    <t>方伟科技中国有限公司</t>
  </si>
  <si>
    <t>防感宝贝旗舰店</t>
  </si>
  <si>
    <t>飞奔的蜗牛8888</t>
  </si>
  <si>
    <t>菲奥康保健品专营店</t>
  </si>
  <si>
    <t>菲菲20074</t>
  </si>
  <si>
    <t>菲菲美妆天下</t>
  </si>
  <si>
    <t>粉色的麦兜猪</t>
  </si>
  <si>
    <t>丰鼎食品专营店</t>
  </si>
  <si>
    <t>丰穰保健品专营店</t>
  </si>
  <si>
    <t>风尚塑身馆</t>
  </si>
  <si>
    <t>风之子perfect</t>
  </si>
  <si>
    <t>峰往楠吹55</t>
  </si>
  <si>
    <t>蜂之语旗舰店</t>
  </si>
  <si>
    <t>冯艳山74</t>
  </si>
  <si>
    <t>凤凰十二月奇迹</t>
  </si>
  <si>
    <t>扶元香元保健食品专营</t>
  </si>
  <si>
    <t>福本堂保健品专营店</t>
  </si>
  <si>
    <t>福禄康健保健品专营店</t>
  </si>
  <si>
    <t>福寿康养生堂</t>
  </si>
  <si>
    <t>福怡嘉保健品专营店</t>
  </si>
  <si>
    <t>福音堂商贸</t>
  </si>
  <si>
    <t>福之都保健品专营店</t>
  </si>
  <si>
    <t>复美大药房旗舰店</t>
  </si>
  <si>
    <t>富皇达食品专营店</t>
  </si>
  <si>
    <t>富利恒母婴专营店</t>
  </si>
  <si>
    <t>富生保健品专营店</t>
  </si>
  <si>
    <t>富祥保健专营</t>
  </si>
  <si>
    <t>嘎河边520</t>
  </si>
  <si>
    <t>感恩会所</t>
  </si>
  <si>
    <t>感谢经历</t>
  </si>
  <si>
    <t>戆戆的小店</t>
  </si>
  <si>
    <t>高博特旗舰店</t>
  </si>
  <si>
    <t>高抛低吸tangtang</t>
  </si>
  <si>
    <t>高培旗舰店</t>
  </si>
  <si>
    <t>高植旗舰店</t>
  </si>
  <si>
    <t>戈宝红麻旗舰店</t>
  </si>
  <si>
    <t>戈宝深圳专卖店</t>
  </si>
  <si>
    <t>歌手2007</t>
  </si>
  <si>
    <t>格澜保健品专营店</t>
  </si>
  <si>
    <t>格澜健康商城</t>
  </si>
  <si>
    <t>格林康健</t>
  </si>
  <si>
    <t>格林莱保健品专营店</t>
  </si>
  <si>
    <t>格林斯通食品专营店</t>
  </si>
  <si>
    <t>葛洲坝1号</t>
  </si>
  <si>
    <t>给海一点闫色</t>
  </si>
  <si>
    <t>更健康a</t>
  </si>
  <si>
    <t>贡禧堂旗舰店</t>
  </si>
  <si>
    <t>购物满意百分百</t>
  </si>
  <si>
    <t>购物要正品00</t>
  </si>
  <si>
    <t>购之悦保健品专营店</t>
  </si>
  <si>
    <t>菇宝旗舰店</t>
  </si>
  <si>
    <t>古胶旗舰店</t>
  </si>
  <si>
    <t>古岭龙酒类专营店</t>
  </si>
  <si>
    <t>古石林商贸</t>
  </si>
  <si>
    <t>谷兴方</t>
  </si>
  <si>
    <t>固本堂旗舰店</t>
  </si>
  <si>
    <t>官方正品店</t>
  </si>
  <si>
    <t>管理培训中心</t>
  </si>
  <si>
    <t>光明在前</t>
  </si>
  <si>
    <t>广东太阳神正品店</t>
  </si>
  <si>
    <t>广寒居</t>
  </si>
  <si>
    <t>广隆商行</t>
  </si>
  <si>
    <t>广修堂保健品专营店</t>
  </si>
  <si>
    <t>广誉远母婴专营店</t>
  </si>
  <si>
    <t>广泽保健品专营店</t>
  </si>
  <si>
    <t>广州康富来专卖店</t>
  </si>
  <si>
    <t>广州蓝钥匙公司</t>
  </si>
  <si>
    <t>广州平民连锁</t>
  </si>
  <si>
    <t>广州一夜</t>
  </si>
  <si>
    <t>归属保健品专营店</t>
  </si>
  <si>
    <t>瑰丽韵妤</t>
  </si>
  <si>
    <t>贵气miss</t>
  </si>
  <si>
    <t>桂花好人</t>
  </si>
  <si>
    <t>桂中大药房旗舰店</t>
  </si>
  <si>
    <t>郭爱敏14738</t>
  </si>
  <si>
    <t>国春堂旗舰店</t>
  </si>
  <si>
    <t>国国购</t>
  </si>
  <si>
    <t>国禾堂保健品专营店</t>
  </si>
  <si>
    <t>国际医少</t>
  </si>
  <si>
    <t>国胜大药房旗舰店</t>
  </si>
  <si>
    <t>国信商诚</t>
  </si>
  <si>
    <t>国药保健食品用品直营店</t>
  </si>
  <si>
    <t>国药食品专营店</t>
  </si>
  <si>
    <t>国药堂全国正品总店</t>
  </si>
  <si>
    <t>国珍折扣正品店</t>
  </si>
  <si>
    <t>国之珍66</t>
  </si>
  <si>
    <t>哈贝高</t>
  </si>
  <si>
    <t>哈贝高赤霄专卖店</t>
  </si>
  <si>
    <t>哈贝高华联盛通专卖店</t>
  </si>
  <si>
    <t>哈哈_来福岛</t>
  </si>
  <si>
    <t>哈药官方旗舰店</t>
  </si>
  <si>
    <t>海_龙</t>
  </si>
  <si>
    <t>海宝保健品专营店</t>
  </si>
  <si>
    <t>海底吹泡泡</t>
  </si>
  <si>
    <t>海力生旗舰店</t>
  </si>
  <si>
    <t>海诺大药房旗舰店</t>
  </si>
  <si>
    <t>海淇之家</t>
  </si>
  <si>
    <t>海上日出66</t>
  </si>
  <si>
    <t>海圣康泰食品专营店</t>
  </si>
  <si>
    <t>海王官方旗舰店</t>
  </si>
  <si>
    <t>海王星辰大药房旗舰店</t>
  </si>
  <si>
    <t>海晏堂旗舰店</t>
  </si>
  <si>
    <t>海洋保健品化妆品2012</t>
  </si>
  <si>
    <t>海洋味美多食品</t>
  </si>
  <si>
    <t>海悦妞妞</t>
  </si>
  <si>
    <t>亥希保健品专营店</t>
  </si>
  <si>
    <t>涵涵宝贝10826</t>
  </si>
  <si>
    <t>涵泉豆豆2009</t>
  </si>
  <si>
    <t>韩雪贝儿食品专营店</t>
  </si>
  <si>
    <t>汉草荟保健品专营店</t>
  </si>
  <si>
    <t>汉风保健食品专营店</t>
  </si>
  <si>
    <t>汉苑良方旗舰店</t>
  </si>
  <si>
    <t>汉苑良方信成专卖</t>
  </si>
  <si>
    <t>豪迈保健品专营店</t>
  </si>
  <si>
    <t>豪玥食品专营店</t>
  </si>
  <si>
    <t>好好国珍</t>
  </si>
  <si>
    <t>好健康商城</t>
  </si>
  <si>
    <t>好健康正品商城</t>
  </si>
  <si>
    <t>好邻居汤臣倍健专卖</t>
  </si>
  <si>
    <t>好买好卖商</t>
  </si>
  <si>
    <t>好心人旗舰店</t>
  </si>
  <si>
    <t>好药师大药房旗舰店</t>
  </si>
  <si>
    <t>好药师母婴专营店</t>
  </si>
  <si>
    <t>好一生健康坊</t>
  </si>
  <si>
    <t>皓虹食品专营店</t>
  </si>
  <si>
    <t>禾博士建茗专卖店</t>
  </si>
  <si>
    <t>禾博士健康馆</t>
  </si>
  <si>
    <t>禾博士品牌直营店</t>
  </si>
  <si>
    <t>禾博士旗舰店</t>
  </si>
  <si>
    <t>禾博士四季堂专卖店</t>
  </si>
  <si>
    <t>禾博士总代理</t>
  </si>
  <si>
    <t>禾富志保健品专营店</t>
  </si>
  <si>
    <t>禾健旗舰店</t>
  </si>
  <si>
    <t>禾元君康保健食品专营店</t>
  </si>
  <si>
    <t>合生元丹月专卖店</t>
  </si>
  <si>
    <t>合生元妈妈100官方旗舰店</t>
  </si>
  <si>
    <t>何翠平2012</t>
  </si>
  <si>
    <t>和平大药房旗舰店</t>
  </si>
  <si>
    <t>和芝源保健品专营店</t>
  </si>
  <si>
    <t>和治保健品旗舰店</t>
  </si>
  <si>
    <t>荷花鑫</t>
  </si>
  <si>
    <t>荷乐保健品专营店</t>
  </si>
  <si>
    <t>荷塘月色_yy</t>
  </si>
  <si>
    <t>鹤王保健品旗舰店</t>
  </si>
  <si>
    <t>黑夜里的明眼</t>
  </si>
  <si>
    <t>亨博士01</t>
  </si>
  <si>
    <t>恒恒保健品专营店</t>
  </si>
  <si>
    <t>恒亮蜂产品旗舰店</t>
  </si>
  <si>
    <t>恒瑞益仁</t>
  </si>
  <si>
    <t>恒寿堂旗舰店</t>
  </si>
  <si>
    <t>恒鑫健保健食品专营店</t>
  </si>
  <si>
    <t>恒元堂</t>
  </si>
  <si>
    <t>红宝石2013</t>
  </si>
  <si>
    <t>红帆北京专卖店</t>
  </si>
  <si>
    <t>红帆旗舰店</t>
  </si>
  <si>
    <t>红番茄8787</t>
  </si>
  <si>
    <t>红荔牌旗舰店</t>
  </si>
  <si>
    <t>红润保健品旗舰店</t>
  </si>
  <si>
    <t>红桃k多来互动专卖店</t>
  </si>
  <si>
    <t>红桃k官方旗舰店</t>
  </si>
  <si>
    <t>红桃k红桃开印象专卖店</t>
  </si>
  <si>
    <t>红桃k红心可专卖店</t>
  </si>
  <si>
    <t>红桃k康莱美专卖店</t>
  </si>
  <si>
    <t>红桃k美青专卖店</t>
  </si>
  <si>
    <t>红桃k莘莘梦想专卖店</t>
  </si>
  <si>
    <t>红桃k武汉专卖店</t>
  </si>
  <si>
    <t>红桃k希网专卖店</t>
  </si>
  <si>
    <t>红桃k优格兰专卖店</t>
  </si>
  <si>
    <t>红桃k资恩堂专卖店</t>
  </si>
  <si>
    <t>红袖添香1953</t>
  </si>
  <si>
    <t>红墺保健品旗舰店</t>
  </si>
  <si>
    <t>红运堂食品专营店</t>
  </si>
  <si>
    <t>宏纳保健品专营店</t>
  </si>
  <si>
    <t>宏湾保健品专营店</t>
  </si>
  <si>
    <t>宏旭舰旗店</t>
  </si>
  <si>
    <t>宏韵保健品专营店</t>
  </si>
  <si>
    <t>虹羽食品专营店</t>
  </si>
  <si>
    <t>洪姐2018</t>
  </si>
  <si>
    <t>鸿巨保健品专营店</t>
  </si>
  <si>
    <t>鸿涛食品专营店</t>
  </si>
  <si>
    <t>鸿云保健品专营店</t>
  </si>
  <si>
    <t>鸿运保健a</t>
  </si>
  <si>
    <t>侯文彩</t>
  </si>
  <si>
    <t>后海2005</t>
  </si>
  <si>
    <t>胡庆余堂官方旗舰店</t>
  </si>
  <si>
    <t>湖北中联大药房旗舰店</t>
  </si>
  <si>
    <t>蝴蝶泉0701</t>
  </si>
  <si>
    <t>花都佳讯</t>
  </si>
  <si>
    <t>花开富贵来啦</t>
  </si>
  <si>
    <t>花开天堂61</t>
  </si>
  <si>
    <t>花落树秃</t>
  </si>
  <si>
    <t>花青宜里肯专卖店</t>
  </si>
  <si>
    <t>花香四季旗舰店</t>
  </si>
  <si>
    <t>花漾年华2</t>
  </si>
  <si>
    <t>华东武林大药房旗舰店</t>
  </si>
  <si>
    <t>华纳利康食品专营店</t>
  </si>
  <si>
    <t>华氏大药房旗舰店</t>
  </si>
  <si>
    <t>华信旗舰店</t>
  </si>
  <si>
    <t>华兴旗舰店</t>
  </si>
  <si>
    <t>华源大药房旗舰店</t>
  </si>
  <si>
    <t>怀德居保健食品专营店</t>
  </si>
  <si>
    <t>怀仁大药房旗舰店</t>
  </si>
  <si>
    <t>欢乐大拇哥</t>
  </si>
  <si>
    <t>欢奇直销店</t>
  </si>
  <si>
    <t>欢迎光临柏露诗</t>
  </si>
  <si>
    <t>欢迎再次来</t>
  </si>
  <si>
    <t>环西保健食品旗舰店</t>
  </si>
  <si>
    <t>皇上上江南</t>
  </si>
  <si>
    <t>皇上下江南</t>
  </si>
  <si>
    <t>皇萱保健品专营店</t>
  </si>
  <si>
    <t>黄金搭档官方旗舰店</t>
  </si>
  <si>
    <t>黄毛巴伯正品专柜</t>
  </si>
  <si>
    <t>黄某坤</t>
  </si>
  <si>
    <t>黄石八珍食品专营店</t>
  </si>
  <si>
    <t>辉煌星起点</t>
  </si>
  <si>
    <t>辉乐保健食品旗舰店</t>
  </si>
  <si>
    <t>汇福商贸</t>
  </si>
  <si>
    <t>汇吉工坊旗舰店</t>
  </si>
  <si>
    <t>汇健营养健康中心</t>
  </si>
  <si>
    <t>汇美舍衣号店</t>
  </si>
  <si>
    <t>惠康食品专营店</t>
  </si>
  <si>
    <t>惠普生科学营养中心</t>
  </si>
  <si>
    <t>惠普生旗舰店</t>
  </si>
  <si>
    <t>惠启保健品专营店</t>
  </si>
  <si>
    <t>惠仁堂大药房旗舰店</t>
  </si>
  <si>
    <t>惠氏健康生活馆</t>
  </si>
  <si>
    <t>惠优喜旗舰店</t>
  </si>
  <si>
    <t>慧涵88</t>
  </si>
  <si>
    <t>慧慧庄铺</t>
  </si>
  <si>
    <t>慧英龙平</t>
  </si>
  <si>
    <t>活力康源保健品专营店</t>
  </si>
  <si>
    <t>活力元素食品专营店</t>
  </si>
  <si>
    <t>货真价实xue</t>
  </si>
  <si>
    <t>货真价实快捷商城</t>
  </si>
  <si>
    <t>积谷雨</t>
  </si>
  <si>
    <t>积善保健品专营店</t>
  </si>
  <si>
    <t>吉大夫大药房旗舰店</t>
  </si>
  <si>
    <t>吉福特保健品专营店</t>
  </si>
  <si>
    <t>吉林省上品都生物科技</t>
  </si>
  <si>
    <t>吉林长春人</t>
  </si>
  <si>
    <t>吉燊食品专营店</t>
  </si>
  <si>
    <t>吉祥如意99986</t>
  </si>
  <si>
    <t>吉祥如意好生活</t>
  </si>
  <si>
    <t>吉祥如意向往明天</t>
  </si>
  <si>
    <t>集和堂大药房旗舰店</t>
  </si>
  <si>
    <t>几木食品专营店</t>
  </si>
  <si>
    <t>济和堂stfd</t>
  </si>
  <si>
    <t>济南泽仁商贸有限公司</t>
  </si>
  <si>
    <t>加华保健品旗舰店</t>
  </si>
  <si>
    <t>佳禾一方</t>
  </si>
  <si>
    <t>佳汇保健食品专营店</t>
  </si>
  <si>
    <t>佳佳512155325</t>
  </si>
  <si>
    <t>佳莱福</t>
  </si>
  <si>
    <t>佳连保健品专营店</t>
  </si>
  <si>
    <t>佳诺美保健品专营店</t>
  </si>
  <si>
    <t>家家乐购旗舰店</t>
  </si>
  <si>
    <t>家荣保健名品折扣店</t>
  </si>
  <si>
    <t>嘉骏商城</t>
  </si>
  <si>
    <t>嘉兴益寿堂保健</t>
  </si>
  <si>
    <t>假一赔百商行</t>
  </si>
  <si>
    <t>坚定1986</t>
  </si>
  <si>
    <t>减肥皇家店</t>
  </si>
  <si>
    <t>减肥联盟</t>
  </si>
  <si>
    <t>减肥特购</t>
  </si>
  <si>
    <t>健安商贸城</t>
  </si>
  <si>
    <t>健必依旗舰店</t>
  </si>
  <si>
    <t>健点美点</t>
  </si>
  <si>
    <t>健尔康保健品专营店</t>
  </si>
  <si>
    <t>健尔马官方旗舰店</t>
  </si>
  <si>
    <t>健康百分百2</t>
  </si>
  <si>
    <t>健康搬运工</t>
  </si>
  <si>
    <t>健康保和堂</t>
  </si>
  <si>
    <t>健康成就美好生活</t>
  </si>
  <si>
    <t>健康成就美好未来</t>
  </si>
  <si>
    <t>健康的美丽人生</t>
  </si>
  <si>
    <t>健康谷88</t>
  </si>
  <si>
    <t>健康国珍1店</t>
  </si>
  <si>
    <t>健康果01</t>
  </si>
  <si>
    <t>健康好邻居999</t>
  </si>
  <si>
    <t>健康就幸福了</t>
  </si>
  <si>
    <t>健康快线10</t>
  </si>
  <si>
    <t>健康联盟68</t>
  </si>
  <si>
    <t>健康靓丽人生</t>
  </si>
  <si>
    <t>健康美好生活馆</t>
  </si>
  <si>
    <t>健康美丽第一站</t>
  </si>
  <si>
    <t>健康逆时针</t>
  </si>
  <si>
    <t>健康七喜</t>
  </si>
  <si>
    <t>健康生命之源泉</t>
  </si>
  <si>
    <t>健康似金</t>
  </si>
  <si>
    <t>健康是福1号店</t>
  </si>
  <si>
    <t>健康同路人</t>
  </si>
  <si>
    <t>健康维维</t>
  </si>
  <si>
    <t>健康小薇</t>
  </si>
  <si>
    <t>健康新时代保健品专营</t>
  </si>
  <si>
    <t>健康养生徐州店</t>
  </si>
  <si>
    <t>健康一生hl</t>
  </si>
  <si>
    <t>健康怡生保健品专营店</t>
  </si>
  <si>
    <t>健康元官方旗舰店</t>
  </si>
  <si>
    <t>健康元素1号店</t>
  </si>
  <si>
    <t>健康园记</t>
  </si>
  <si>
    <t>健康长青</t>
  </si>
  <si>
    <t>健康之家668</t>
  </si>
  <si>
    <t>健康之路999</t>
  </si>
  <si>
    <t>健康专家9999</t>
  </si>
  <si>
    <t>健朗食品专营店</t>
  </si>
  <si>
    <t>健乐康食品专营店</t>
  </si>
  <si>
    <t>健力堡</t>
  </si>
  <si>
    <t>健力多旗舰店</t>
  </si>
  <si>
    <t>健力美直销</t>
  </si>
  <si>
    <t>健美生养生馆</t>
  </si>
  <si>
    <t>健仁养生堂</t>
  </si>
  <si>
    <t>健益居士</t>
  </si>
  <si>
    <t>健有阳光</t>
  </si>
  <si>
    <t>健有阳光保健品专营店</t>
  </si>
  <si>
    <t>健之佳大药房旗舰店</t>
  </si>
  <si>
    <t>健之源亮丽人生</t>
  </si>
  <si>
    <t>江南秋风堂</t>
  </si>
  <si>
    <t>江南特产专营店</t>
  </si>
  <si>
    <t>江山旗舰店</t>
  </si>
  <si>
    <t>江中旗舰店</t>
  </si>
  <si>
    <t>胶原蛋白网购</t>
  </si>
  <si>
    <t>孑然孑然</t>
  </si>
  <si>
    <t>杰妃正品</t>
  </si>
  <si>
    <t>捷星汕头电子商务中心</t>
  </si>
  <si>
    <t>解策保健品专营店</t>
  </si>
  <si>
    <t>今年我最流行</t>
  </si>
  <si>
    <t>今生保健品旗舰店</t>
  </si>
  <si>
    <t>今幸旗舰店</t>
  </si>
  <si>
    <t>金奥力葆丽康专卖店</t>
  </si>
  <si>
    <t>金奥力品牌店</t>
  </si>
  <si>
    <t>金奥力旗舰店</t>
  </si>
  <si>
    <t>金参堂旗舰店</t>
  </si>
  <si>
    <t>金德百纳保健品专营店</t>
  </si>
  <si>
    <t>金方达食品专营店</t>
  </si>
  <si>
    <t>金谷安润食品专营店</t>
  </si>
  <si>
    <t>金冠美泰</t>
  </si>
  <si>
    <t>金光灿灿钱多多</t>
  </si>
  <si>
    <t>金汉方保健食品专营</t>
  </si>
  <si>
    <t>金诃旗舰店</t>
  </si>
  <si>
    <t>金红福食品专营店</t>
  </si>
  <si>
    <t>金剑之光76</t>
  </si>
  <si>
    <t>金康大药房旗舰店</t>
  </si>
  <si>
    <t>金康良品保健品专营店</t>
  </si>
  <si>
    <t>金蓝鲨保健品专营店</t>
  </si>
  <si>
    <t>金连123</t>
  </si>
  <si>
    <t>金陵大药房旗舰店</t>
  </si>
  <si>
    <t>金六谷旗舰店</t>
  </si>
  <si>
    <t>金梅0240</t>
  </si>
  <si>
    <t>金门国际888</t>
  </si>
  <si>
    <t>金蘑菇街</t>
  </si>
  <si>
    <t>金秋正满天</t>
  </si>
  <si>
    <t>金日旗舰店</t>
  </si>
  <si>
    <t>金色的鞋屋</t>
  </si>
  <si>
    <t>金色黎明专业保健站</t>
  </si>
  <si>
    <t>金沙江特产网</t>
  </si>
  <si>
    <t>金盛大药房旗舰店</t>
  </si>
  <si>
    <t>金天慈济大药房旗舰店</t>
  </si>
  <si>
    <t>金象大药房旗舰店</t>
  </si>
  <si>
    <t>金佑保健品专营店</t>
  </si>
  <si>
    <t>金珠焕彩</t>
  </si>
  <si>
    <t>金钻级信用卖家</t>
  </si>
  <si>
    <t>筋斗云保健品专营店</t>
  </si>
  <si>
    <t>錦綉中華购物城</t>
  </si>
  <si>
    <t>劲得保健食品旗舰店</t>
  </si>
  <si>
    <t>劲牌官方旗舰店</t>
  </si>
  <si>
    <t>劲牌九嘉专卖店</t>
  </si>
  <si>
    <t>京城健康养生</t>
  </si>
  <si>
    <t>京都百草堂食品专营店</t>
  </si>
  <si>
    <t>京都念慈庵旗舰店</t>
  </si>
  <si>
    <t>京儿旗舰店</t>
  </si>
  <si>
    <t>京华风韵</t>
  </si>
  <si>
    <t>京卫大药房旗舰店</t>
  </si>
  <si>
    <t>经营批发商</t>
  </si>
  <si>
    <t>精彩人生228</t>
  </si>
  <si>
    <t>精灵的雨</t>
  </si>
  <si>
    <t>精品速卖</t>
  </si>
  <si>
    <t>景福园5575</t>
  </si>
  <si>
    <t>静e梦</t>
  </si>
  <si>
    <t>静爱秋</t>
  </si>
  <si>
    <t>静安弄堂</t>
  </si>
  <si>
    <t>静彦天鸿保健品专营店</t>
  </si>
  <si>
    <t>九铭食品专营店</t>
  </si>
  <si>
    <t>九洲大药房旗舰店</t>
  </si>
  <si>
    <t>久康保健品专营店</t>
  </si>
  <si>
    <t>玖玖叁玖保健食品店</t>
  </si>
  <si>
    <t>桔色成人168</t>
  </si>
  <si>
    <t>橘子滴眼泪</t>
  </si>
  <si>
    <t>巨和保健品专营店</t>
  </si>
  <si>
    <t>聚宝养生堂</t>
  </si>
  <si>
    <t>聚贝保健品专营店</t>
  </si>
  <si>
    <t>聚多食品专营店</t>
  </si>
  <si>
    <t>聚美倍健</t>
  </si>
  <si>
    <t>聚微笑颜</t>
  </si>
  <si>
    <t>绝对正品货</t>
  </si>
  <si>
    <t>军军是个怪叔叔</t>
  </si>
  <si>
    <t>卡库保健品专营店</t>
  </si>
  <si>
    <t>卡仕兰食品专营店</t>
  </si>
  <si>
    <t>开心购商成</t>
  </si>
  <si>
    <t>开心健康保健馆</t>
  </si>
  <si>
    <t>开心人1888</t>
  </si>
  <si>
    <t>开心人大药房旗舰店</t>
  </si>
  <si>
    <t>开心随心购</t>
  </si>
  <si>
    <t>开心小飞q</t>
  </si>
  <si>
    <t>凯尔生物</t>
  </si>
  <si>
    <t>凯镛启康专卖店</t>
  </si>
  <si>
    <t>康爱多大药房旗舰店</t>
  </si>
  <si>
    <t>康吧美吧</t>
  </si>
  <si>
    <t>康佰保健品专营店</t>
  </si>
  <si>
    <t>康比特官方旗舰店</t>
  </si>
  <si>
    <t>康比特麦动专卖店</t>
  </si>
  <si>
    <t>康比特谐恩专卖店</t>
  </si>
  <si>
    <t>康比特营养特价折扣店</t>
  </si>
  <si>
    <t>康比特永义诚专卖店</t>
  </si>
  <si>
    <t>康比特郁明泽专卖店</t>
  </si>
  <si>
    <t>康比特云慧康缘专卖店</t>
  </si>
  <si>
    <t>康比特折扣店</t>
  </si>
  <si>
    <t>康策保健品专营店</t>
  </si>
  <si>
    <t>康恩贝保健品专营店</t>
  </si>
  <si>
    <t>康恩贝高山铁皮旗舰店</t>
  </si>
  <si>
    <t>康恩贝官方旗舰店</t>
  </si>
  <si>
    <t>康恩贝淘宝店</t>
  </si>
  <si>
    <t>康恩食品专营店</t>
  </si>
  <si>
    <t>康尔佳食品专营店</t>
  </si>
  <si>
    <t>康佛食品专营店</t>
  </si>
  <si>
    <t>康福保健品服务部</t>
  </si>
  <si>
    <t>康富来官方旗舰店</t>
  </si>
  <si>
    <t>康富来礼丰专卖店</t>
  </si>
  <si>
    <t>康富来秀康专卖店</t>
  </si>
  <si>
    <t>康购保健食品专营店</t>
  </si>
  <si>
    <t>康和保健品专营店</t>
  </si>
  <si>
    <t>康惠网</t>
  </si>
  <si>
    <t>康健人生健康商城</t>
  </si>
  <si>
    <t>康健人生食品专营店</t>
  </si>
  <si>
    <t>康晶保健食品专营店</t>
  </si>
  <si>
    <t>康聚保健品专营店</t>
  </si>
  <si>
    <t>康康益生a</t>
  </si>
  <si>
    <t>康康子贝乐</t>
  </si>
  <si>
    <t>康乐新村00</t>
  </si>
  <si>
    <t>康乐之家保健品专营店</t>
  </si>
  <si>
    <t>康力基保健食品专营店</t>
  </si>
  <si>
    <t>康立远景食品专营店</t>
  </si>
  <si>
    <t>康丽堂大药房</t>
  </si>
  <si>
    <t>康麦斯旗舰店</t>
  </si>
  <si>
    <t>康美保健品专营店</t>
  </si>
  <si>
    <t>康美官方旗舰店</t>
  </si>
  <si>
    <t>康美尚品保健品专营店</t>
  </si>
  <si>
    <t>康美实捷瘦身保健品店</t>
  </si>
  <si>
    <t>康美食品专营店</t>
  </si>
  <si>
    <t>康美婷保健品专营店</t>
  </si>
  <si>
    <t>康美馨养生馆</t>
  </si>
  <si>
    <t>康品店堂</t>
  </si>
  <si>
    <t>康普利特旗舰店</t>
  </si>
  <si>
    <t>康琪100旗舰店</t>
  </si>
  <si>
    <t>康强2009</t>
  </si>
  <si>
    <t>康瑞食品专营店</t>
  </si>
  <si>
    <t>康盛莱</t>
  </si>
  <si>
    <t>康斯美保健品专营店</t>
  </si>
  <si>
    <t>康泰莱保健品专营店</t>
  </si>
  <si>
    <t>康泰怡生营养中心</t>
  </si>
  <si>
    <t>康卫士保健品专营店</t>
  </si>
  <si>
    <t>康卫士保健食品专营店</t>
  </si>
  <si>
    <t>康希灵宝旗舰店</t>
  </si>
  <si>
    <t>康旭保健协会</t>
  </si>
  <si>
    <t>康雅莱保健品专营店</t>
  </si>
  <si>
    <t>康益莱保健品专营店</t>
  </si>
  <si>
    <t>康优佳保健品专营店</t>
  </si>
  <si>
    <t>康友保健品专营店</t>
  </si>
  <si>
    <t>康钰食品专营店</t>
  </si>
  <si>
    <t>康源贸易有限公司</t>
  </si>
  <si>
    <t>康之家大药房旗舰店</t>
  </si>
  <si>
    <t>康中宝旗舰店</t>
  </si>
  <si>
    <t>可臣食品专营店</t>
  </si>
  <si>
    <t>可婧雪姑娘</t>
  </si>
  <si>
    <t>可可呗丽</t>
  </si>
  <si>
    <t>可瑞特食品专营店</t>
  </si>
  <si>
    <t>可生旗舰店</t>
  </si>
  <si>
    <t>可生食品专营店</t>
  </si>
  <si>
    <t>可生伊薇专卖店</t>
  </si>
  <si>
    <t>可心宝贝8866</t>
  </si>
  <si>
    <t>可优喜</t>
  </si>
  <si>
    <t>客满源</t>
  </si>
  <si>
    <t>肯瑞保健品专营店</t>
  </si>
  <si>
    <t>酷卡食品专营店</t>
  </si>
  <si>
    <t>酷品保健品专营店</t>
  </si>
  <si>
    <t>酷幼旗舰店</t>
  </si>
  <si>
    <t>快快淘金</t>
  </si>
  <si>
    <t>快乐宝贝同乐</t>
  </si>
  <si>
    <t>快乐大本营197807</t>
  </si>
  <si>
    <t>快乐大脚超市</t>
  </si>
  <si>
    <t>快乐的小店_2009</t>
  </si>
  <si>
    <t>快乐购有限公司88</t>
  </si>
  <si>
    <t>快乐健康生活园</t>
  </si>
  <si>
    <t>快乐奇奇88</t>
  </si>
  <si>
    <t>快乐人生_888</t>
  </si>
  <si>
    <t>快乐天使082101</t>
  </si>
  <si>
    <t>快乐网购生活超市</t>
  </si>
  <si>
    <t>快乐知更鸟</t>
  </si>
  <si>
    <t>快乐直销小店</t>
  </si>
  <si>
    <t>狂奔滴小蜗牛6</t>
  </si>
  <si>
    <t>拉摩力拉祺安趣专卖店</t>
  </si>
  <si>
    <t>来淘淘拍拍</t>
  </si>
  <si>
    <t>来益旗舰店</t>
  </si>
  <si>
    <t>来者不拒要啥</t>
  </si>
  <si>
    <t>莱俪迩旗舰店</t>
  </si>
  <si>
    <t>赖斯康旗舰店</t>
  </si>
  <si>
    <t>兰馨1181</t>
  </si>
  <si>
    <t>蓝蓝桂坊</t>
  </si>
  <si>
    <t>蓝湾润节旗舰店</t>
  </si>
  <si>
    <t>蓝钥匙保健食品专营店</t>
  </si>
  <si>
    <t>蓝钻食品专营店</t>
  </si>
  <si>
    <t>琅琅tby</t>
  </si>
  <si>
    <t>朗杰美体养生中心</t>
  </si>
  <si>
    <t>朗力福旗舰店</t>
  </si>
  <si>
    <t>朗力福苏州直营店</t>
  </si>
  <si>
    <t>朗力福苏州专卖</t>
  </si>
  <si>
    <t>朗玛8848</t>
  </si>
  <si>
    <t>浪漫樱花爱的开始</t>
  </si>
  <si>
    <t>老百姓保健品批发网络店</t>
  </si>
  <si>
    <t>老百姓大药房旗舰店</t>
  </si>
  <si>
    <t>老百姓平价保健品商行</t>
  </si>
  <si>
    <t>老虎紫东</t>
  </si>
  <si>
    <t>老家食品专营店</t>
  </si>
  <si>
    <t>老嘛咔嚓</t>
  </si>
  <si>
    <t>乐宾屋</t>
  </si>
  <si>
    <t>乐橙网店</t>
  </si>
  <si>
    <t>乐弘保健品专营店</t>
  </si>
  <si>
    <t>乐活管家保健食品专营店</t>
  </si>
  <si>
    <t>乐金宵保健品专营店</t>
  </si>
  <si>
    <t>乐康佳美旗舰店</t>
  </si>
  <si>
    <t>乐康园sale</t>
  </si>
  <si>
    <t>乐赛旗舰店</t>
  </si>
  <si>
    <t>乐淘淘健康店</t>
  </si>
  <si>
    <t>乐淘淘淘淘淘淘淘淘</t>
  </si>
  <si>
    <t>雷康食品专营店</t>
  </si>
  <si>
    <t>雷允上北区大药房旗舰店</t>
  </si>
  <si>
    <t>雷允上旗舰店</t>
  </si>
  <si>
    <t>冷艳如火2009</t>
  </si>
  <si>
    <t>冷艳如火6888</t>
  </si>
  <si>
    <t>李东友</t>
  </si>
  <si>
    <t>李郝888</t>
  </si>
  <si>
    <t>李灰灰灰1</t>
  </si>
  <si>
    <t>李林19820812</t>
  </si>
  <si>
    <t>李仁古</t>
  </si>
  <si>
    <t>李圣霞</t>
  </si>
  <si>
    <t>李旭旭1992</t>
  </si>
  <si>
    <t>李学飞1989</t>
  </si>
  <si>
    <t>李叶强</t>
  </si>
  <si>
    <t>力迅食品专营店</t>
  </si>
  <si>
    <t>立德养生保健馆</t>
  </si>
  <si>
    <t>立顿总经销</t>
  </si>
  <si>
    <t>立健旗舰店</t>
  </si>
  <si>
    <t>立健医药城大药房旗舰店</t>
  </si>
  <si>
    <t>丽江品牌螺旋藻</t>
  </si>
  <si>
    <t>丽江天天保健品专营店</t>
  </si>
  <si>
    <t>丽音保健品专营店</t>
  </si>
  <si>
    <t>励步保健品专营店</t>
  </si>
  <si>
    <t>利尔康保健食品专营</t>
  </si>
  <si>
    <t>利君旗舰店</t>
  </si>
  <si>
    <t>利群批发</t>
  </si>
  <si>
    <t>连详明</t>
  </si>
  <si>
    <t>莲福堂大药房旗舰店</t>
  </si>
  <si>
    <t>莲华生物</t>
  </si>
  <si>
    <t>莲芝堂保健品专营店</t>
  </si>
  <si>
    <t>联合邦利旗舰店</t>
  </si>
  <si>
    <t>联合利妆</t>
  </si>
  <si>
    <t>练就幸福</t>
  </si>
  <si>
    <t>恋爱猫儿</t>
  </si>
  <si>
    <t>良品美依库</t>
  </si>
  <si>
    <t>良品易购总店</t>
  </si>
  <si>
    <t>凉茶夏枯草</t>
  </si>
  <si>
    <t>梁海燕</t>
  </si>
  <si>
    <t>梁小琪</t>
  </si>
  <si>
    <t>亮丽时尚阁</t>
  </si>
  <si>
    <t>亮亮牛山</t>
  </si>
  <si>
    <t>靓号工厂</t>
  </si>
  <si>
    <t>靓妹无敌</t>
  </si>
  <si>
    <t>廖建平24</t>
  </si>
  <si>
    <t>林岛旗舰店</t>
  </si>
  <si>
    <t>林荣侨</t>
  </si>
  <si>
    <t>林瑞保健品专营店</t>
  </si>
  <si>
    <t>林芝参大药房旗舰店</t>
  </si>
  <si>
    <t>临沂天松</t>
  </si>
  <si>
    <t>霖祺五洲</t>
  </si>
  <si>
    <t>灵慧盛隆保健品专营店</t>
  </si>
  <si>
    <t>灵奇轩</t>
  </si>
  <si>
    <t>玲爱广</t>
  </si>
  <si>
    <t>零点go</t>
  </si>
  <si>
    <t>零疯狂</t>
  </si>
  <si>
    <t>刘海鸥</t>
  </si>
  <si>
    <t>刘俊20100</t>
  </si>
  <si>
    <t>刘人韦</t>
  </si>
  <si>
    <t>刘素君_2008</t>
  </si>
  <si>
    <t>刘学军2005</t>
  </si>
  <si>
    <t>刘宇雄</t>
  </si>
  <si>
    <t>留恋忘返8090</t>
  </si>
  <si>
    <t>流泪的海棠123</t>
  </si>
  <si>
    <t>流氓小孩子</t>
  </si>
  <si>
    <t>流星雨1166</t>
  </si>
  <si>
    <t>柳暗花明6888</t>
  </si>
  <si>
    <t>柳姿堂保健品专营店</t>
  </si>
  <si>
    <t>六二八保健品专营店</t>
  </si>
  <si>
    <t>龙凤保健品1016</t>
  </si>
  <si>
    <t>龙妞牛</t>
  </si>
  <si>
    <t>龙泉酒类专营店</t>
  </si>
  <si>
    <t>隆力奇爱家养生馆</t>
  </si>
  <si>
    <t>隆力奇保健食品店</t>
  </si>
  <si>
    <t>隆力奇旗舰店</t>
  </si>
  <si>
    <t>隆力奇旺牛专卖店</t>
  </si>
  <si>
    <t>隆顺榕旗舰店</t>
  </si>
  <si>
    <t>鲁库斯食品专营店</t>
  </si>
  <si>
    <t>鲁润食品专营店</t>
  </si>
  <si>
    <t>路德商城</t>
  </si>
  <si>
    <t>麓园食品专营店</t>
  </si>
  <si>
    <t>罗曼蒂克zzun</t>
  </si>
  <si>
    <t>洛曼商城</t>
  </si>
  <si>
    <t>落幕止步</t>
  </si>
  <si>
    <t>吕衣白</t>
  </si>
  <si>
    <t>绿a官方旗舰店</t>
  </si>
  <si>
    <t>绿茶kimi0303</t>
  </si>
  <si>
    <t>绿茶婆婆</t>
  </si>
  <si>
    <t>绿萃保健品专营店</t>
  </si>
  <si>
    <t>绿健园保健食品专营</t>
  </si>
  <si>
    <t>绿康仙草堂l</t>
  </si>
  <si>
    <t>绿客保健品专营店</t>
  </si>
  <si>
    <t>绿色橙子保健品专营店</t>
  </si>
  <si>
    <t>绿色健康瘦身馆</t>
  </si>
  <si>
    <t>绿瘦保健品专营店</t>
  </si>
  <si>
    <t>绿瘦明乐专卖店</t>
  </si>
  <si>
    <t>绿瘦旗舰店</t>
  </si>
  <si>
    <t>绿茵9998</t>
  </si>
  <si>
    <t>绿友天使</t>
  </si>
  <si>
    <t>绿源程海旗舰店</t>
  </si>
  <si>
    <t>绿之韵集团总店</t>
  </si>
  <si>
    <t>绿竹保健品专营店</t>
  </si>
  <si>
    <t>绿紫红</t>
  </si>
  <si>
    <t>绿紫红连锁店1</t>
  </si>
  <si>
    <t>马赛克2012</t>
  </si>
  <si>
    <t>玛卡益康旗舰店</t>
  </si>
  <si>
    <t>玛丽安娜旗舰店</t>
  </si>
  <si>
    <t>玛莎尚伊堂</t>
  </si>
  <si>
    <t>迈多保健食品旗舰店</t>
  </si>
  <si>
    <t>麦德琪家居</t>
  </si>
  <si>
    <t>麦迪不腰疼</t>
  </si>
  <si>
    <t>麦优保健品专营店</t>
  </si>
  <si>
    <t>麦优尚品保健品专营店</t>
  </si>
  <si>
    <t>满意一百减肥诚信店</t>
  </si>
  <si>
    <t>毛毛two2889</t>
  </si>
  <si>
    <t>毛晓军</t>
  </si>
  <si>
    <t>茅岩莓旗舰店</t>
  </si>
  <si>
    <t>玫琳凯旺铺</t>
  </si>
  <si>
    <t>梅儿美店</t>
  </si>
  <si>
    <t>美澳健佰和专卖店</t>
  </si>
  <si>
    <t>美澳健好易得专卖店</t>
  </si>
  <si>
    <t>美澳健旗舰</t>
  </si>
  <si>
    <t>美超食品专营店</t>
  </si>
  <si>
    <t>美臣健康</t>
  </si>
  <si>
    <t>美辰阳光</t>
  </si>
  <si>
    <t>美敦力加官方旗舰店</t>
  </si>
  <si>
    <t>美尔雅商贸</t>
  </si>
  <si>
    <t>美国营养屋</t>
  </si>
  <si>
    <t>美国佐敦飞人</t>
  </si>
  <si>
    <t>美华食品专营店</t>
  </si>
  <si>
    <t>美凯思奥德保健品专营店</t>
  </si>
  <si>
    <t>美乐商城88</t>
  </si>
  <si>
    <t>美力达66</t>
  </si>
  <si>
    <t>美丽健康专柜</t>
  </si>
  <si>
    <t>美丽经典时尚</t>
  </si>
  <si>
    <t>美丽可人1976</t>
  </si>
  <si>
    <t>美丽明月</t>
  </si>
  <si>
    <t>美丽女人爱自己</t>
  </si>
  <si>
    <t>美丽天使6827</t>
  </si>
  <si>
    <t>美丽香香坊</t>
  </si>
  <si>
    <t>美丽一生保健品专营店</t>
  </si>
  <si>
    <t>美丽约定时尚</t>
  </si>
  <si>
    <t>美露的美</t>
  </si>
  <si>
    <t>美诺斯食品专营店</t>
  </si>
  <si>
    <t>美容love卡酷</t>
  </si>
  <si>
    <t>美生物</t>
  </si>
  <si>
    <t>美素食品专营店</t>
  </si>
  <si>
    <t>美特食品专营店</t>
  </si>
  <si>
    <t>美薇旗舰店</t>
  </si>
  <si>
    <t>美信商贸168</t>
  </si>
  <si>
    <t>美媛春官方旗舰店</t>
  </si>
  <si>
    <t>美珍折扣商城</t>
  </si>
  <si>
    <t>昧雨湿心</t>
  </si>
  <si>
    <t>魅丽健康</t>
  </si>
  <si>
    <t>萌傲保健品专营店</t>
  </si>
  <si>
    <t>孟婷婷0131</t>
  </si>
  <si>
    <t>梦戴维超润</t>
  </si>
  <si>
    <t>梦绕阁</t>
  </si>
  <si>
    <t>梦之征途</t>
  </si>
  <si>
    <t>弥陀本愿海</t>
  </si>
  <si>
    <t>迷醉一瞬间</t>
  </si>
  <si>
    <t>谜尚专柜正品</t>
  </si>
  <si>
    <t>米宝保健品专营店</t>
  </si>
  <si>
    <t>蜜蜂堂旗舰店</t>
  </si>
  <si>
    <t>苗条灰太狼</t>
  </si>
  <si>
    <t>民哥在线</t>
  </si>
  <si>
    <t>民康大药房</t>
  </si>
  <si>
    <t>民生药业旗舰店</t>
  </si>
  <si>
    <t>民众康健保健品专营店</t>
  </si>
  <si>
    <t>民族坊01</t>
  </si>
  <si>
    <t>敏8242</t>
  </si>
  <si>
    <t>敏昂保健品专营店</t>
  </si>
  <si>
    <t>敏尧2000</t>
  </si>
  <si>
    <t>明大食品专营店</t>
  </si>
  <si>
    <t>明园旗舰店</t>
  </si>
  <si>
    <t>铭诚世纪保健品专营店</t>
  </si>
  <si>
    <t>铭诺保健品专营店</t>
  </si>
  <si>
    <t>魔变旗舰店</t>
  </si>
  <si>
    <t>莫逆于心1314</t>
  </si>
  <si>
    <t>默名保健品专营店</t>
  </si>
  <si>
    <t>木叶生花</t>
  </si>
  <si>
    <t>木子taolees</t>
  </si>
  <si>
    <t>穆穆商务</t>
  </si>
  <si>
    <t>纳豆最低价</t>
  </si>
  <si>
    <t>纳苏一杯茶</t>
  </si>
  <si>
    <t>尼尼食品专营店</t>
  </si>
  <si>
    <t>尼亚人保健品旗舰店</t>
  </si>
  <si>
    <t>尼亚人大漠臻品专卖店</t>
  </si>
  <si>
    <t>倪一华</t>
  </si>
  <si>
    <t>逆时针总部</t>
  </si>
  <si>
    <t>年轻无限极8888</t>
  </si>
  <si>
    <t>念青保健品专营店</t>
  </si>
  <si>
    <t>念友食品专营店</t>
  </si>
  <si>
    <t>您好哦哦哦</t>
  </si>
  <si>
    <t>宁红公司</t>
  </si>
  <si>
    <t>宁红旗舰店</t>
  </si>
  <si>
    <t>牛蒡特产店</t>
  </si>
  <si>
    <t>牛发保健品专营店</t>
  </si>
  <si>
    <t>牛武超</t>
  </si>
  <si>
    <t>纽徕佛保健</t>
  </si>
  <si>
    <t>纽士健保健食品旗舰店</t>
  </si>
  <si>
    <t>纽斯葆旗舰店</t>
  </si>
  <si>
    <t>纽斯康旗舰店</t>
  </si>
  <si>
    <t>农夫山三拳</t>
  </si>
  <si>
    <t>农科瑞奇食品专营店</t>
  </si>
  <si>
    <t>诺尔蓓健保健品专营店</t>
  </si>
  <si>
    <t>诺林保健品专营店</t>
  </si>
  <si>
    <t>诺瑞特品牌直销店</t>
  </si>
  <si>
    <t>女人选择美丽</t>
  </si>
  <si>
    <t>女性购物乐园</t>
  </si>
  <si>
    <t>欧淬恩旗舰店</t>
  </si>
  <si>
    <t>欧德凯保健专营店</t>
  </si>
  <si>
    <t>欧莱诗</t>
  </si>
  <si>
    <t>欧莱雅世家</t>
  </si>
  <si>
    <t>欧脉健康</t>
  </si>
  <si>
    <t>欧雅非</t>
  </si>
  <si>
    <t>欧阳王子88</t>
  </si>
  <si>
    <t>盘龙云海大药房旗舰店</t>
  </si>
  <si>
    <t>胖胖8虎虎</t>
  </si>
  <si>
    <t>鹏飞的瘦身店</t>
  </si>
  <si>
    <t>批发天松牌大豆低聚糖</t>
  </si>
  <si>
    <t>啤酒泡泡啤酒</t>
  </si>
  <si>
    <t>漂亮宝贝053166</t>
  </si>
  <si>
    <t>漂亮美女人</t>
  </si>
  <si>
    <t>飘飞的雨lly</t>
  </si>
  <si>
    <t>品牌公主一号店</t>
  </si>
  <si>
    <t>品牌营养</t>
  </si>
  <si>
    <t>品牌折扣店83</t>
  </si>
  <si>
    <t>品尚美纤</t>
  </si>
  <si>
    <t>品位健康</t>
  </si>
  <si>
    <t>平价天狮</t>
  </si>
  <si>
    <t>平民大药房旗舰店</t>
  </si>
  <si>
    <t>葡乐安保健品专营店</t>
  </si>
  <si>
    <t>普浪保健食品专营店</t>
  </si>
  <si>
    <t>普陀山楼家蜜蜂园旗舰店</t>
  </si>
  <si>
    <t>普泽大药房旗舰</t>
  </si>
  <si>
    <t>七彩花田618</t>
  </si>
  <si>
    <t>七彩日月保健品专营店</t>
  </si>
  <si>
    <t>七丹旗舰店</t>
  </si>
  <si>
    <t>七郎健康中心</t>
  </si>
  <si>
    <t>七乐康大药房旗舰店</t>
  </si>
  <si>
    <t>七天乐购保健品专营店</t>
  </si>
  <si>
    <t>七仙女保健食品专营</t>
  </si>
  <si>
    <t>七星保健品专营店</t>
  </si>
  <si>
    <t>齐梅佳誉食品专营店</t>
  </si>
  <si>
    <t>奇吉食品专营店</t>
  </si>
  <si>
    <t>奇奇营养品店</t>
  </si>
  <si>
    <t>骑蜗牛去环游世界</t>
  </si>
  <si>
    <t>骑自行车的ceo</t>
  </si>
  <si>
    <t>琪雅正品网购店</t>
  </si>
  <si>
    <t>琦强保健品专营店</t>
  </si>
  <si>
    <t>琦瑞保健品专营店</t>
  </si>
  <si>
    <t>棋王棋</t>
  </si>
  <si>
    <t>棋子3505</t>
  </si>
  <si>
    <t>启凡保健品专营店</t>
  </si>
  <si>
    <t>启派保健品专营店</t>
  </si>
  <si>
    <t>千驰保健</t>
  </si>
  <si>
    <t>千金大药房旗舰店</t>
  </si>
  <si>
    <t>千林旗舰店</t>
  </si>
  <si>
    <t>千林三药草专卖店</t>
  </si>
  <si>
    <t>千面墨尔本</t>
  </si>
  <si>
    <t>千年峰保健品专营店</t>
  </si>
  <si>
    <t>千泉食品专营店</t>
  </si>
  <si>
    <t>千禧佰惠商城</t>
  </si>
  <si>
    <t>千兴多保健品专营店</t>
  </si>
  <si>
    <t>千颜坊</t>
  </si>
  <si>
    <t>千足珍珠粉旗舰店</t>
  </si>
  <si>
    <t>芊动旗舰店</t>
  </si>
  <si>
    <t>前峰保健品专营店</t>
  </si>
  <si>
    <t>钱阿姨零食工坊</t>
  </si>
  <si>
    <t>乾乾保健品专营店</t>
  </si>
  <si>
    <t>浅蓝色玫瑰</t>
  </si>
  <si>
    <t>浅浅绿茶香</t>
  </si>
  <si>
    <t>强力神食品专营店</t>
  </si>
  <si>
    <t>巧宜正品</t>
  </si>
  <si>
    <t>亲你被录取了</t>
  </si>
  <si>
    <t>亲亲wo的宝贝</t>
  </si>
  <si>
    <t>亲亲健康药房</t>
  </si>
  <si>
    <t>琴琴和沁沁的浪漫屋</t>
  </si>
  <si>
    <t>琴琴开店了</t>
  </si>
  <si>
    <t>青春宝官方旗舰店</t>
  </si>
  <si>
    <t>青葱派保健品专营店</t>
  </si>
  <si>
    <t>青莲云水月</t>
  </si>
  <si>
    <t>青钱神茶旗舰店</t>
  </si>
  <si>
    <t>青青宝阁</t>
  </si>
  <si>
    <t>青青的家2009</t>
  </si>
  <si>
    <t>青伊保健品专营店</t>
  </si>
  <si>
    <t>倾城妖狐</t>
  </si>
  <si>
    <t>清华紫光13906391667</t>
  </si>
  <si>
    <t>清华紫光直销在线</t>
  </si>
  <si>
    <t>清清小贝贝q</t>
  </si>
  <si>
    <t>清觞飞羽</t>
  </si>
  <si>
    <t>清雅香茗008</t>
  </si>
  <si>
    <t>清瑶mm</t>
  </si>
  <si>
    <t>清韵健康美食坊</t>
  </si>
  <si>
    <t>清兆保健品专营店</t>
  </si>
  <si>
    <t>情伊宝贝屋</t>
  </si>
  <si>
    <t>晴川莉莉</t>
  </si>
  <si>
    <t>请叫我叔叔丶丿</t>
  </si>
  <si>
    <t>请深爱你身边的人</t>
  </si>
  <si>
    <t>箐福斋食品专营店</t>
  </si>
  <si>
    <t>琼妍晟保健品专营店</t>
  </si>
  <si>
    <t>丘比特笑了2011</t>
  </si>
  <si>
    <t>邱枫在线</t>
  </si>
  <si>
    <t>全人生物</t>
  </si>
  <si>
    <t>全人食品专营店</t>
  </si>
  <si>
    <t>让爱伴随成长</t>
  </si>
  <si>
    <t>饶冉冉</t>
  </si>
  <si>
    <t>人气最高网店</t>
  </si>
  <si>
    <t>仁爱堂保健品专营店</t>
  </si>
  <si>
    <t>仁康食品专营店</t>
  </si>
  <si>
    <t>日韩代购168</t>
  </si>
  <si>
    <t>日圣保健品旗舰店</t>
  </si>
  <si>
    <t>荣达利美保健专营店</t>
  </si>
  <si>
    <t>荣德宣</t>
  </si>
  <si>
    <t>荣华昌盛有限公司</t>
  </si>
  <si>
    <t>融洽食品专营店</t>
  </si>
  <si>
    <t>如果你幸福快乐就购了</t>
  </si>
  <si>
    <t>如新商城7天无理换货</t>
  </si>
  <si>
    <t>阮氏保健品</t>
  </si>
  <si>
    <t>锐夫食品专营店</t>
  </si>
  <si>
    <t>瑞安裕康保健品专营店</t>
  </si>
  <si>
    <t>瑞佰健保健食品专营</t>
  </si>
  <si>
    <t>瑞澄大药房旗舰店</t>
  </si>
  <si>
    <t>瑞兰康保健品专营店</t>
  </si>
  <si>
    <t>瑞年联仁专卖店</t>
  </si>
  <si>
    <t>瑞年旗舰</t>
  </si>
  <si>
    <t>瑞趣保健食品专营店</t>
  </si>
  <si>
    <t>瑞人堂大药房旗舰店</t>
  </si>
  <si>
    <t>瑞之雪保健品专营店</t>
  </si>
  <si>
    <t>润达康美</t>
  </si>
  <si>
    <t>润惠堂旗舰店</t>
  </si>
  <si>
    <t>润民大保健</t>
  </si>
  <si>
    <t>润天保健品</t>
  </si>
  <si>
    <t>若曦5158</t>
  </si>
  <si>
    <t>若愚食品专营店</t>
  </si>
  <si>
    <t>赛美食品专营店</t>
  </si>
  <si>
    <t>三格格自购专柜007</t>
  </si>
  <si>
    <t>三金汇鑫专卖店</t>
  </si>
  <si>
    <t>三勒浆旗舰店</t>
  </si>
  <si>
    <t>三奇堂旗舰店</t>
  </si>
  <si>
    <t>三权直销</t>
  </si>
  <si>
    <t>三维美容</t>
  </si>
  <si>
    <t>三也真品旗舰店</t>
  </si>
  <si>
    <t>森蜂园旗舰店</t>
  </si>
  <si>
    <t>森林木1800</t>
  </si>
  <si>
    <t>森美2013</t>
  </si>
  <si>
    <t>森山官方旗舰店</t>
  </si>
  <si>
    <t>森山新世界专卖店</t>
  </si>
  <si>
    <t>莎丽娜保健品专营店</t>
  </si>
  <si>
    <t>莎丽雅旗舰店</t>
  </si>
  <si>
    <t>啥啦嘿u</t>
  </si>
  <si>
    <t>傻瓜保健品专营店</t>
  </si>
  <si>
    <t>山690910517</t>
  </si>
  <si>
    <t>山东彩棉</t>
  </si>
  <si>
    <t>山东济南新稀宝网店</t>
  </si>
  <si>
    <t>山东省东阿县东阿阿胶</t>
  </si>
  <si>
    <t>山乾保健品专营店</t>
  </si>
  <si>
    <t>山水成风</t>
  </si>
  <si>
    <t>山松健康银行</t>
  </si>
  <si>
    <t>山松生物科技</t>
  </si>
  <si>
    <t>闪亮俏佳人</t>
  </si>
  <si>
    <t>陕西仁康药业</t>
  </si>
  <si>
    <t>善洁保健品专营店</t>
  </si>
  <si>
    <t>善童宝贝</t>
  </si>
  <si>
    <t>善元堂旗舰店</t>
  </si>
  <si>
    <t>伤心太平洋_79</t>
  </si>
  <si>
    <t>上古天真折扣店</t>
  </si>
  <si>
    <t>上海步基实业有限公司</t>
  </si>
  <si>
    <t>上海大药房旗舰店</t>
  </si>
  <si>
    <t>上海第一医药大药房旗舰店</t>
  </si>
  <si>
    <t>上海农科院灵芝销售部</t>
  </si>
  <si>
    <t>上元堂大药房旗舰店</t>
  </si>
  <si>
    <t>尚潮淘</t>
  </si>
  <si>
    <t>尚动食品专营店</t>
  </si>
  <si>
    <t>尚美保健品专营店</t>
  </si>
  <si>
    <t>尚品保健品批发行</t>
  </si>
  <si>
    <t>尚仁堂保健品专营店</t>
  </si>
  <si>
    <t>尚善购物</t>
  </si>
  <si>
    <t>深情保健</t>
  </si>
  <si>
    <t>深圳小康网</t>
  </si>
  <si>
    <t>神农卉康2008</t>
  </si>
  <si>
    <t>神州山水情</t>
  </si>
  <si>
    <t>沈国民198</t>
  </si>
  <si>
    <t>沈阳淘健康食品专营店</t>
  </si>
  <si>
    <t>生命维他旗舰店</t>
  </si>
  <si>
    <t>生意经学院</t>
  </si>
  <si>
    <t>昇和大药房旗舰店</t>
  </si>
  <si>
    <t>圣城乐园</t>
  </si>
  <si>
    <t>圣莲结圣缘</t>
  </si>
  <si>
    <t>圣诺保健品专营店</t>
  </si>
  <si>
    <t>圣悦1979</t>
  </si>
  <si>
    <t>盛大商铺</t>
  </si>
  <si>
    <t>盛凡保健品专营店</t>
  </si>
  <si>
    <t>盛力源保健品旗舰店</t>
  </si>
  <si>
    <t>盛唐本草保健品专营店</t>
  </si>
  <si>
    <t>盛唐本草科技公司</t>
  </si>
  <si>
    <t>盛唐本草旗舰店</t>
  </si>
  <si>
    <t>十方缘食品专营店</t>
  </si>
  <si>
    <t>石家食品专营店</t>
  </si>
  <si>
    <t>石药大药房旗舰店</t>
  </si>
  <si>
    <t>时来0运转</t>
  </si>
  <si>
    <t>时尚maggieq</t>
  </si>
  <si>
    <t>时尚潮客品牌</t>
  </si>
  <si>
    <t>时尚靓妆连锁店</t>
  </si>
  <si>
    <t>实惠多e点</t>
  </si>
  <si>
    <t>实品美食品专营店</t>
  </si>
  <si>
    <t>实体店供货</t>
  </si>
  <si>
    <t>实心泥菩萨</t>
  </si>
  <si>
    <t>食之云南</t>
  </si>
  <si>
    <t>莳萝依何</t>
  </si>
  <si>
    <t>世方旗舰店</t>
  </si>
  <si>
    <t>世基保健品专营店</t>
  </si>
  <si>
    <t>世纪利康保健品专营店</t>
  </si>
  <si>
    <t>世界商品总汇</t>
  </si>
  <si>
    <t>世康食品专营店</t>
  </si>
  <si>
    <t>世荣润营养益家保健品专营</t>
  </si>
  <si>
    <t>世星博美</t>
  </si>
  <si>
    <t>世星唯美</t>
  </si>
  <si>
    <t>世医堂88</t>
  </si>
  <si>
    <t>视力卫士</t>
  </si>
  <si>
    <t>手机外壳保护</t>
  </si>
  <si>
    <t>寿仙谷旗舰店</t>
  </si>
  <si>
    <t>瘦身美体丰胸</t>
  </si>
  <si>
    <t>舒美宁01</t>
  </si>
  <si>
    <t>舒尼美旗舰店</t>
  </si>
  <si>
    <t>舒心保健品8888</t>
  </si>
  <si>
    <t>蜀华普森旗舰店</t>
  </si>
  <si>
    <t>沭阳趣淘食品专营店</t>
  </si>
  <si>
    <t>树铭药业1</t>
  </si>
  <si>
    <t>数为食品专营店</t>
  </si>
  <si>
    <t>漱玉平民大药房旗舰店</t>
  </si>
  <si>
    <t>水晶莹保健品专营店</t>
  </si>
  <si>
    <t>水立方馆</t>
  </si>
  <si>
    <t>水嫩西施</t>
  </si>
  <si>
    <t>硕宁永远</t>
  </si>
  <si>
    <t>硕硕诚信店</t>
  </si>
  <si>
    <t>丝路古道食品专营店</t>
  </si>
  <si>
    <t>丝路花雨1990</t>
  </si>
  <si>
    <t>丝露芬保健品专营店</t>
  </si>
  <si>
    <t>斯强旗舰店</t>
  </si>
  <si>
    <t>四川德仁堂集团</t>
  </si>
  <si>
    <t>四川康尔寿</t>
  </si>
  <si>
    <t>四季保健居</t>
  </si>
  <si>
    <t>四季缤纷茶</t>
  </si>
  <si>
    <t>四季如春常青树</t>
  </si>
  <si>
    <t>四明大药房旗舰店</t>
  </si>
  <si>
    <t>四明山旗舰店</t>
  </si>
  <si>
    <t>松古树美旗舰店</t>
  </si>
  <si>
    <t>松花情</t>
  </si>
  <si>
    <t>松联保健品专营店</t>
  </si>
  <si>
    <t>松灵食品专营店</t>
  </si>
  <si>
    <t>宋溢泉</t>
  </si>
  <si>
    <t>苏航88</t>
  </si>
  <si>
    <t>速e康</t>
  </si>
  <si>
    <t>速美驿站</t>
  </si>
  <si>
    <t>绥和保健食品专营店</t>
  </si>
  <si>
    <t>随风溜达的云</t>
  </si>
  <si>
    <t>随缘保健</t>
  </si>
  <si>
    <t>随缘公益商城</t>
  </si>
  <si>
    <t>孙伟丽1998</t>
  </si>
  <si>
    <t>孙艺芯家乡特产店</t>
  </si>
  <si>
    <t>索伊美旗舰店</t>
  </si>
  <si>
    <t>踏风沙</t>
  </si>
  <si>
    <t>台乌旗舰店</t>
  </si>
  <si>
    <t>太阳宫</t>
  </si>
  <si>
    <t>太阳神广东专卖店</t>
  </si>
  <si>
    <t>太阳神小店</t>
  </si>
  <si>
    <t>太阳神正品33</t>
  </si>
  <si>
    <t>太阳神正品店铺</t>
  </si>
  <si>
    <t>肽诱人旗舰店</t>
  </si>
  <si>
    <t>泰尔湖南专卖店</t>
  </si>
  <si>
    <t>泰尔旗舰店</t>
  </si>
  <si>
    <t>泰尔千泉专卖店</t>
  </si>
  <si>
    <t>泰尔威格莱专卖店</t>
  </si>
  <si>
    <t>泰湖岭茗茶</t>
  </si>
  <si>
    <t>汤臣倍健佰健专卖店</t>
  </si>
  <si>
    <t>汤臣倍健官方旗舰店</t>
  </si>
  <si>
    <t>汤臣倍健华美新丰专卖</t>
  </si>
  <si>
    <t>汤臣倍健健领专卖店</t>
  </si>
  <si>
    <t>汤臣倍健健盛堂专卖店</t>
  </si>
  <si>
    <t>汤臣倍健绿草地专卖店</t>
  </si>
  <si>
    <t>汤臣倍健美乐臣专卖</t>
  </si>
  <si>
    <t>汤臣倍健千林保健品</t>
  </si>
  <si>
    <t>汤臣倍健亿动专卖店</t>
  </si>
  <si>
    <t>汤臣倍健盈养一号专卖店</t>
  </si>
  <si>
    <t>汤臣倍键直销店</t>
  </si>
  <si>
    <t>汤萍111</t>
  </si>
  <si>
    <t>唐巢旗舰店</t>
  </si>
  <si>
    <t>唐顿保健品专营店</t>
  </si>
  <si>
    <t>唐老鸭实体批发零售</t>
  </si>
  <si>
    <t>唐人健道</t>
  </si>
  <si>
    <t>糖基柯德</t>
  </si>
  <si>
    <t>涛宝宝的店</t>
  </si>
  <si>
    <t>陶文食品专营店</t>
  </si>
  <si>
    <t>陶阳食品专营店</t>
  </si>
  <si>
    <t>淘o宝o客o服</t>
  </si>
  <si>
    <t>淘包精品小屋</t>
  </si>
  <si>
    <t>淘购食品专营店</t>
  </si>
  <si>
    <t>淘健母婴专营店</t>
  </si>
  <si>
    <t>淘乐客99</t>
  </si>
  <si>
    <t>淘气小旺仔</t>
  </si>
  <si>
    <t>淘人食品专营店</t>
  </si>
  <si>
    <t>淘淘太旺</t>
  </si>
  <si>
    <t>淘淘易购空间</t>
  </si>
  <si>
    <t>淘我喜欢上海</t>
  </si>
  <si>
    <t>淘无限mm</t>
  </si>
  <si>
    <t>淘优猫猫</t>
  </si>
  <si>
    <t>淘之梦2011</t>
  </si>
  <si>
    <t>特丰保健食品旗舰店</t>
  </si>
  <si>
    <t>特卖场1001</t>
  </si>
  <si>
    <t>滕艾子烯</t>
  </si>
  <si>
    <t>提莫保健品专营店</t>
  </si>
  <si>
    <t>体恒健旗舰店</t>
  </si>
  <si>
    <t>体拓食品专营店</t>
  </si>
  <si>
    <t>天宝养</t>
  </si>
  <si>
    <t>天方茶叶旗舰店</t>
  </si>
  <si>
    <t>天光旗舰店</t>
  </si>
  <si>
    <t>天宏玉成178</t>
  </si>
  <si>
    <t>天丽保健品专营店</t>
  </si>
  <si>
    <t>天美健旗舰店</t>
  </si>
  <si>
    <t>天使艾美旗舰店</t>
  </si>
  <si>
    <t>天使含香</t>
  </si>
  <si>
    <t>天士力大药房旗舰店</t>
  </si>
  <si>
    <t>天松保健食品旗舰店</t>
  </si>
  <si>
    <t>天松大豆</t>
  </si>
  <si>
    <t>天松七沟专卖店</t>
  </si>
  <si>
    <t>天嵩食品专营店</t>
  </si>
  <si>
    <t>天堂小蜗牛</t>
  </si>
  <si>
    <t>天天保健品</t>
  </si>
  <si>
    <t>天天清旗舰店</t>
  </si>
  <si>
    <t>天天长寿阁</t>
  </si>
  <si>
    <t>天外天保健食品专营店</t>
  </si>
  <si>
    <t>天仙配201188</t>
  </si>
  <si>
    <t>天轩保健品专营店</t>
  </si>
  <si>
    <t>天涯33301</t>
  </si>
  <si>
    <t>天熠生保健品专营店</t>
  </si>
  <si>
    <t>天佑母婴特卖店</t>
  </si>
  <si>
    <t>甜蜜的唯美</t>
  </si>
  <si>
    <t>贴身爱009</t>
  </si>
  <si>
    <t>贴心宝贝2005</t>
  </si>
  <si>
    <t>铁瓦寺食品专营店</t>
  </si>
  <si>
    <t>挺美堂</t>
  </si>
  <si>
    <t>挺美堂保健品专营店</t>
  </si>
  <si>
    <t>通达食品专营店</t>
  </si>
  <si>
    <t>同德利华保健品专营店</t>
  </si>
  <si>
    <t>同德宜林</t>
  </si>
  <si>
    <t>同德宜林保健品专营店</t>
  </si>
  <si>
    <t>同仁堂山西大药房旗舰店</t>
  </si>
  <si>
    <t>同鑫在线</t>
  </si>
  <si>
    <t>童童的香水</t>
  </si>
  <si>
    <t>童童太太</t>
  </si>
  <si>
    <t>潼关小女子</t>
  </si>
  <si>
    <t>统购保健品专营店</t>
  </si>
  <si>
    <t>土豆爱蕃茄</t>
  </si>
  <si>
    <t>兔宝宝取名软件</t>
  </si>
  <si>
    <t>屯河旗舰店</t>
  </si>
  <si>
    <t>外婆留下的记忆</t>
  </si>
  <si>
    <t>完美361商城</t>
  </si>
  <si>
    <t>完美prefect生活</t>
  </si>
  <si>
    <t>完美芦荟保健商城</t>
  </si>
  <si>
    <t>完美生活超市</t>
  </si>
  <si>
    <t>完美生活世界</t>
  </si>
  <si>
    <t>完美小世界</t>
  </si>
  <si>
    <t>完美小天使6688</t>
  </si>
  <si>
    <t>完美直销1号店</t>
  </si>
  <si>
    <t>完美直营店</t>
  </si>
  <si>
    <t>完美中国健康快车</t>
  </si>
  <si>
    <t>菀菀小屋</t>
  </si>
  <si>
    <t>万河旗舰店</t>
  </si>
  <si>
    <t>万年青健康顾问</t>
  </si>
  <si>
    <t>万宁保健</t>
  </si>
  <si>
    <t>万宁官方旗舰店</t>
  </si>
  <si>
    <t>万世堂旗舰店</t>
  </si>
  <si>
    <t>万巷乐淘</t>
  </si>
  <si>
    <t>万泽保健品专营店</t>
  </si>
  <si>
    <t>万泽大药房旗舰店</t>
  </si>
  <si>
    <t>万宗堂保健品专营店</t>
  </si>
  <si>
    <t>汪氏蜜蜂园1003</t>
  </si>
  <si>
    <t>汪氏食品旗舰店</t>
  </si>
  <si>
    <t>汪氏淘伴专卖店</t>
  </si>
  <si>
    <t>汪氏网上专卖店</t>
  </si>
  <si>
    <t>王彪888</t>
  </si>
  <si>
    <t>王秋香88</t>
  </si>
  <si>
    <t>王鑫磊200808</t>
  </si>
  <si>
    <t>网盛保健品专营店</t>
  </si>
  <si>
    <t>网淘电子商务</t>
  </si>
  <si>
    <t>忘不了旗舰店</t>
  </si>
  <si>
    <t>旺夫女子</t>
  </si>
  <si>
    <t>旺洋洋_2007</t>
  </si>
  <si>
    <t>旺韵母婴专营店</t>
  </si>
  <si>
    <t>望铭成龙</t>
  </si>
  <si>
    <t>望心柔</t>
  </si>
  <si>
    <t>望用我诚信换您信任</t>
  </si>
  <si>
    <t>望月嚎</t>
  </si>
  <si>
    <t>望月小居</t>
  </si>
  <si>
    <t>威士雅旗舰店</t>
  </si>
  <si>
    <t>微笑来代替</t>
  </si>
  <si>
    <t>薇雨宝贝</t>
  </si>
  <si>
    <t>为您健康999</t>
  </si>
  <si>
    <t>围巾妹</t>
  </si>
  <si>
    <t>唯诚保健品专营店</t>
  </si>
  <si>
    <t>唯美秀场</t>
  </si>
  <si>
    <t>唯衣风格5569</t>
  </si>
  <si>
    <t>唯悦尚品</t>
  </si>
  <si>
    <t>维艾乐好心人</t>
  </si>
  <si>
    <t>维尔健旗舰店</t>
  </si>
  <si>
    <t>维康大药房旗舰店</t>
  </si>
  <si>
    <t>维美健旗舰店</t>
  </si>
  <si>
    <t>维维20092010</t>
  </si>
  <si>
    <t>维尊生物</t>
  </si>
  <si>
    <t>伟荣食品商行</t>
  </si>
  <si>
    <t>炜炜txgt</t>
  </si>
  <si>
    <t>位元堂旗舰店</t>
  </si>
  <si>
    <t>温馨第</t>
  </si>
  <si>
    <t>文刀光军0739</t>
  </si>
  <si>
    <t>问道保健</t>
  </si>
  <si>
    <t>问美旗舰店</t>
  </si>
  <si>
    <t>蜗居穷人家</t>
  </si>
  <si>
    <t>我爱购物_94</t>
  </si>
  <si>
    <t>我爱红烧肉oo</t>
  </si>
  <si>
    <t>我还钓鱼</t>
  </si>
  <si>
    <t>我家籽籽</t>
  </si>
  <si>
    <t>我叫杨小鱼</t>
  </si>
  <si>
    <t>我们经营的就是生命本身</t>
  </si>
  <si>
    <t>我是壹根葱</t>
  </si>
  <si>
    <t>我是掌柜168</t>
  </si>
  <si>
    <t>我有聚宝盆</t>
  </si>
  <si>
    <t>沃达康保健品专营店</t>
  </si>
  <si>
    <t>沃顶保健品专营店</t>
  </si>
  <si>
    <t>沃奇大药房旗舰店</t>
  </si>
  <si>
    <t>无声仿有声110040444</t>
  </si>
  <si>
    <t>无锡网上粮店</t>
  </si>
  <si>
    <t>无限极连锁</t>
  </si>
  <si>
    <t>无限极无极限88</t>
  </si>
  <si>
    <t>无限能旗舰店</t>
  </si>
  <si>
    <t>无影檀香</t>
  </si>
  <si>
    <t>吴博士配件工厂</t>
  </si>
  <si>
    <t>吴江千林保健品专营店</t>
  </si>
  <si>
    <t>吴氏大店</t>
  </si>
  <si>
    <t>五月细语</t>
  </si>
  <si>
    <t>武当养身苑</t>
  </si>
  <si>
    <t>武汉保健品商城</t>
  </si>
  <si>
    <t>武汉藏金阁食品专营店</t>
  </si>
  <si>
    <t>武汉代代木</t>
  </si>
  <si>
    <t>武汉雪儿</t>
  </si>
  <si>
    <t>武汉姚丽</t>
  </si>
  <si>
    <t>武义寿仙谷专卖店</t>
  </si>
  <si>
    <t>舞衣香</t>
  </si>
  <si>
    <t>舞指六弦2008</t>
  </si>
  <si>
    <t>物美价廉201314</t>
  </si>
  <si>
    <t>物入鞋涂</t>
  </si>
  <si>
    <t>悟道1810</t>
  </si>
  <si>
    <t>西可西里</t>
  </si>
  <si>
    <t>西狼时尚饰品馆</t>
  </si>
  <si>
    <t>西门子开关250</t>
  </si>
  <si>
    <t>西施红颜</t>
  </si>
  <si>
    <t>硒旺旗舰店</t>
  </si>
  <si>
    <t>稀牌商城</t>
  </si>
  <si>
    <t>犀牛食品专营店</t>
  </si>
  <si>
    <t>熙世源保健品专营店</t>
  </si>
  <si>
    <t>喜丽食品专营店</t>
  </si>
  <si>
    <t>喜芝悦食品专营店</t>
  </si>
  <si>
    <t>下雨天的彩鸿</t>
  </si>
  <si>
    <t>夏日暖茶28</t>
  </si>
  <si>
    <t>夏雨雨人112</t>
  </si>
  <si>
    <t>夏玉林yl</t>
  </si>
  <si>
    <t>仙芝楼旗舰店</t>
  </si>
  <si>
    <t>先声再康大药房旗舰店</t>
  </si>
  <si>
    <t>纤美保健品专营店</t>
  </si>
  <si>
    <t>纤瘦保健品专营店</t>
  </si>
  <si>
    <t>纤体乐</t>
  </si>
  <si>
    <t>纤雅保健品旗舰店</t>
  </si>
  <si>
    <t>纤韵堂保健品专营店</t>
  </si>
  <si>
    <t>纤姿萱保健品专营店</t>
  </si>
  <si>
    <t>相伴每天</t>
  </si>
  <si>
    <t>相见欢保健品专营店</t>
  </si>
  <si>
    <t>相依f阁</t>
  </si>
  <si>
    <t>相约九八520</t>
  </si>
  <si>
    <t>香丹清旗舰店</t>
  </si>
  <si>
    <t>湘湘化妆屋</t>
  </si>
  <si>
    <t>湘宜堂食品专营店</t>
  </si>
  <si>
    <t>祥德堂</t>
  </si>
  <si>
    <t>祥云2008生活自选</t>
  </si>
  <si>
    <t>祥之情保健品专营店</t>
  </si>
  <si>
    <t>享萨玛萨</t>
  </si>
  <si>
    <t>享瘦美颜坊</t>
  </si>
  <si>
    <t>响当当食品专营店</t>
  </si>
  <si>
    <t>潇健保健品专营店</t>
  </si>
  <si>
    <t>潇洒流云520</t>
  </si>
  <si>
    <t>小c专属2011</t>
  </si>
  <si>
    <t>小笨笨的小乖乖</t>
  </si>
  <si>
    <t>小草19810502</t>
  </si>
  <si>
    <t>小哥保健品专营店</t>
  </si>
  <si>
    <t>小海鸥999</t>
  </si>
  <si>
    <t>小海掏金</t>
  </si>
  <si>
    <t>小海燕的飞翔</t>
  </si>
  <si>
    <t>小黑丫日照特产店</t>
  </si>
  <si>
    <t>小葫芦店</t>
  </si>
  <si>
    <t>小简菲儿</t>
  </si>
  <si>
    <t>小兰特</t>
  </si>
  <si>
    <t>小兰子6688</t>
  </si>
  <si>
    <t>小懒猪011</t>
  </si>
  <si>
    <t>小美猪灵仙儿</t>
  </si>
  <si>
    <t>小娘们的家</t>
  </si>
  <si>
    <t>小苹果c店</t>
  </si>
  <si>
    <t>小树商行</t>
  </si>
  <si>
    <t>小树食品专营店</t>
  </si>
  <si>
    <t>小谁2婷</t>
  </si>
  <si>
    <t>小淘淘无限极</t>
  </si>
  <si>
    <t>小虾米正品折扣店</t>
  </si>
  <si>
    <t>小祥宝贝保健品专营店</t>
  </si>
  <si>
    <t>小小大不同的店</t>
  </si>
  <si>
    <t>小小乐乐园</t>
  </si>
  <si>
    <t>小小林的奋斗史</t>
  </si>
  <si>
    <t>小小情殇</t>
  </si>
  <si>
    <t>小新55567</t>
  </si>
  <si>
    <t>小熊最快乐</t>
  </si>
  <si>
    <t>小燕子52261269</t>
  </si>
  <si>
    <t>小燕子6265</t>
  </si>
  <si>
    <t>晓燕保健</t>
  </si>
  <si>
    <t>晓竹园</t>
  </si>
  <si>
    <t>筱yao912</t>
  </si>
  <si>
    <t>筱琪和帅帅</t>
  </si>
  <si>
    <t>协成食品专营店</t>
  </si>
  <si>
    <t>协康商城</t>
  </si>
  <si>
    <t>谢财金</t>
  </si>
  <si>
    <t>心静静自然凉</t>
  </si>
  <si>
    <t>心心绿康商城dl</t>
  </si>
  <si>
    <t>心衣世家</t>
  </si>
  <si>
    <t>心醉一瞬间</t>
  </si>
  <si>
    <t>昕姿养生</t>
  </si>
  <si>
    <t>欣诺宁旗舰店</t>
  </si>
  <si>
    <t>欣然平价店1</t>
  </si>
  <si>
    <t>欣希安保健品专营店</t>
  </si>
  <si>
    <t>欣新店铺</t>
  </si>
  <si>
    <t>欣野的小店</t>
  </si>
  <si>
    <t>欣瑜小家</t>
  </si>
  <si>
    <t>新晨8023</t>
  </si>
  <si>
    <t>新城彩虹大药房旗舰店</t>
  </si>
  <si>
    <t>新春都保健品专营店</t>
  </si>
  <si>
    <t>新低之所</t>
  </si>
  <si>
    <t>新概念食品专营</t>
  </si>
  <si>
    <t>新吉兴食品专营店</t>
  </si>
  <si>
    <t>新茂旗舰店</t>
  </si>
  <si>
    <t>新启食品专营店</t>
  </si>
  <si>
    <t>新时代国珍直销超市</t>
  </si>
  <si>
    <t>新时代品牌直销店</t>
  </si>
  <si>
    <t>新稀宝保健食品专营</t>
  </si>
  <si>
    <t>新兴大药房旗舰店</t>
  </si>
  <si>
    <t>新元素优品</t>
  </si>
  <si>
    <t>新悦华丰保健品专营店</t>
  </si>
  <si>
    <t>鑫乐辰保健品专营店</t>
  </si>
  <si>
    <t>鑫玺保健食品旗舰店</t>
  </si>
  <si>
    <t>鑫馨康乐园</t>
  </si>
  <si>
    <t>信惠食品专营店</t>
  </si>
  <si>
    <t>信仁百草</t>
  </si>
  <si>
    <t>信文度保健品专营店</t>
  </si>
  <si>
    <t>星空城保健食品专营</t>
  </si>
  <si>
    <t>星隆保健食品专营店</t>
  </si>
  <si>
    <t>星之命</t>
  </si>
  <si>
    <t>星洲百姓人家大药房旗舰店</t>
  </si>
  <si>
    <t>兴合堂保健品专营店</t>
  </si>
  <si>
    <t>兴建农家乐</t>
  </si>
  <si>
    <t>杏林晓飞</t>
  </si>
  <si>
    <t>幸福爱花果园jj</t>
  </si>
  <si>
    <t>幸福村大药房旗舰店</t>
  </si>
  <si>
    <t>幸福花儿向太阳</t>
  </si>
  <si>
    <t>幸福佳鑫</t>
  </si>
  <si>
    <t>幸福来保健食品旗舰店</t>
  </si>
  <si>
    <t>幸福人大药房旗舰店</t>
  </si>
  <si>
    <t>幸福源自健康lzq</t>
  </si>
  <si>
    <t>幸福之窝</t>
  </si>
  <si>
    <t>性福小时代</t>
  </si>
  <si>
    <t>雄越食品专营店</t>
  </si>
  <si>
    <t>雄运贸易</t>
  </si>
  <si>
    <t>熊仔仔健康营养店</t>
  </si>
  <si>
    <t>修成保健品专营店</t>
  </si>
  <si>
    <t>修水青钱柳</t>
  </si>
  <si>
    <t>修正保健品旗舰店</t>
  </si>
  <si>
    <t>修正吉林专卖店</t>
  </si>
  <si>
    <t>修正堂大药房旗舰店</t>
  </si>
  <si>
    <t>秀香居zyx</t>
  </si>
  <si>
    <t>秀雪食品专营店</t>
  </si>
  <si>
    <t>秀媛堂旗舰店</t>
  </si>
  <si>
    <t>绣双茶庄</t>
  </si>
  <si>
    <t>胥广蓉</t>
  </si>
  <si>
    <t>胥伟888</t>
  </si>
  <si>
    <t>徐常建</t>
  </si>
  <si>
    <t>徐剑720</t>
  </si>
  <si>
    <t>徐向功1020</t>
  </si>
  <si>
    <t>徐小猪</t>
  </si>
  <si>
    <t>徐永琴1998</t>
  </si>
  <si>
    <t>许如馨</t>
  </si>
  <si>
    <t>旭康食品专营店</t>
  </si>
  <si>
    <t>轩生堂保健品专营店</t>
  </si>
  <si>
    <t>轩祥保健品专营店</t>
  </si>
  <si>
    <t>萱泽保健品专营店</t>
  </si>
  <si>
    <t>炫活力保健品专营店</t>
  </si>
  <si>
    <t>炫酷保健品专营店</t>
  </si>
  <si>
    <t>炫酷购</t>
  </si>
  <si>
    <t>学邻电子商务</t>
  </si>
  <si>
    <t>雪爱梅9</t>
  </si>
  <si>
    <t>雪莲花ok</t>
  </si>
  <si>
    <t>雪夜花自怜</t>
  </si>
  <si>
    <t>雪易晨曦</t>
  </si>
  <si>
    <t>薰衣草保健品专营店</t>
  </si>
  <si>
    <t>丫头的秘密花园1</t>
  </si>
  <si>
    <t>雅培保健品旗舰店</t>
  </si>
  <si>
    <t>雅信食品专营店</t>
  </si>
  <si>
    <t>雅芝婷</t>
  </si>
  <si>
    <t>亚林保健品旗舰店</t>
  </si>
  <si>
    <t>亚马全国原装正品专店</t>
  </si>
  <si>
    <t>亚骐保健品专营店</t>
  </si>
  <si>
    <t>亚洲大药堂正品总店</t>
  </si>
  <si>
    <t>妍衣妨</t>
  </si>
  <si>
    <t>研旭食品专营店</t>
  </si>
  <si>
    <t>燕喜堂大药房旗舰店</t>
  </si>
  <si>
    <t>燕燕201386</t>
  </si>
  <si>
    <t>阳光保健会馆</t>
  </si>
  <si>
    <t>阳光保健配送中心</t>
  </si>
  <si>
    <t>阳光保健食品专营店</t>
  </si>
  <si>
    <t>阳光保健园</t>
  </si>
  <si>
    <t>阳光产品屋</t>
  </si>
  <si>
    <t>阳光大药房旗舰店</t>
  </si>
  <si>
    <t>阳光国际健康家园</t>
  </si>
  <si>
    <t>阳光炫活力</t>
  </si>
  <si>
    <t>阳光直营店</t>
  </si>
  <si>
    <t>洋俪食品专营店</t>
  </si>
  <si>
    <t>洋娃娃09_2009</t>
  </si>
  <si>
    <t>养仁堂商贸有限公司</t>
  </si>
  <si>
    <t>养生美容健康馆</t>
  </si>
  <si>
    <t>养生堂舰旗店</t>
  </si>
  <si>
    <t>养生堂旗舰店</t>
  </si>
  <si>
    <t>养生有方2006</t>
  </si>
  <si>
    <t>养心堂名贵药材店</t>
  </si>
  <si>
    <t>氧气泡泡loving</t>
  </si>
  <si>
    <t>妖妖久久</t>
  </si>
  <si>
    <t>药行天下1</t>
  </si>
  <si>
    <t>药健康大药房旗舰店</t>
  </si>
  <si>
    <t>药妆天使</t>
  </si>
  <si>
    <t>耀桐食品专营店</t>
  </si>
  <si>
    <t>叶同仁大药房旗舰店</t>
  </si>
  <si>
    <t>叶子1216</t>
  </si>
  <si>
    <t>叶子保健品店</t>
  </si>
  <si>
    <t>夜阑风静时</t>
  </si>
  <si>
    <t>夜色之翼</t>
  </si>
  <si>
    <t>一8三</t>
  </si>
  <si>
    <t>一德堂大药房旗舰店</t>
  </si>
  <si>
    <t>一号通400免费电话</t>
  </si>
  <si>
    <t>一康批发</t>
  </si>
  <si>
    <t>一路顺风8899</t>
  </si>
  <si>
    <t>一品康保健品旗舰店</t>
  </si>
  <si>
    <t>一品鱼鱼</t>
  </si>
  <si>
    <t>一起飞翔110</t>
  </si>
  <si>
    <t>一曲2013</t>
  </si>
  <si>
    <t>一生健康99</t>
  </si>
  <si>
    <t>一生美保健品专营店</t>
  </si>
  <si>
    <t>一心堂大药房旗舰店</t>
  </si>
  <si>
    <t>一星金狮</t>
  </si>
  <si>
    <t>伊美食品专营店</t>
  </si>
  <si>
    <t>伊食园</t>
  </si>
  <si>
    <t>伊姿靓丽</t>
  </si>
  <si>
    <t>衣恋时尚</t>
  </si>
  <si>
    <t>衣衣恋商城</t>
  </si>
  <si>
    <t>医保中洋大药房旗舰店</t>
  </si>
  <si>
    <t>医疗保健46</t>
  </si>
  <si>
    <t>依娜时尚店</t>
  </si>
  <si>
    <t>依宁0903</t>
  </si>
  <si>
    <t>壹号大药房旗舰店</t>
  </si>
  <si>
    <t>壹日叁餐保健品专营店</t>
  </si>
  <si>
    <t>沂山康宝旗舰店</t>
  </si>
  <si>
    <t>怡枫园</t>
  </si>
  <si>
    <t>怡然堂养生馆</t>
  </si>
  <si>
    <t>怡幽深远</t>
  </si>
  <si>
    <t>宜而美食品专营店</t>
  </si>
  <si>
    <t>宜品汇保健品专营店</t>
  </si>
  <si>
    <t>宜品尚诚保健品专营店</t>
  </si>
  <si>
    <t>颐园旗舰店</t>
  </si>
  <si>
    <t>颐知康保健品专营店</t>
  </si>
  <si>
    <t>以便以谢食品专营店</t>
  </si>
  <si>
    <t>亿动保健品专营店</t>
  </si>
  <si>
    <t>亿美优品商城</t>
  </si>
  <si>
    <t>亿鑫商贸公司</t>
  </si>
  <si>
    <t>艺腾数码</t>
  </si>
  <si>
    <t>忆中梦逝</t>
  </si>
  <si>
    <t>易道清</t>
  </si>
  <si>
    <t>易美香屋</t>
  </si>
  <si>
    <t>易腾保健品专营店</t>
  </si>
  <si>
    <t>易天标准科技</t>
  </si>
  <si>
    <t>奕朵母婴专营店</t>
  </si>
  <si>
    <t>益丰大药房旗舰店</t>
  </si>
  <si>
    <t>益丰食品行</t>
  </si>
  <si>
    <t>益康倍健食品专营店</t>
  </si>
  <si>
    <t>益美臣</t>
  </si>
  <si>
    <t>益美源保健品专营店</t>
  </si>
  <si>
    <t>益普利生官方旗舰店</t>
  </si>
  <si>
    <t>益生承诺</t>
  </si>
  <si>
    <t>益生堂保健旗舰店</t>
  </si>
  <si>
    <t>益圣康保健食品</t>
  </si>
  <si>
    <t>益彤益生菌</t>
  </si>
  <si>
    <t>逸家国际商贸</t>
  </si>
  <si>
    <t>逸家时尚</t>
  </si>
  <si>
    <t>翌生美旗舰店</t>
  </si>
  <si>
    <t>意诚烟酒2010</t>
  </si>
  <si>
    <t>毅2008</t>
  </si>
  <si>
    <t>懿心保健食品专营店</t>
  </si>
  <si>
    <t>殷丽莉</t>
  </si>
  <si>
    <t>寅美骏成</t>
  </si>
  <si>
    <t>印象丽江</t>
  </si>
  <si>
    <t>英吉利晨爱专卖店</t>
  </si>
  <si>
    <t>英吉利旗舰店</t>
  </si>
  <si>
    <t>莹莹有礼</t>
  </si>
  <si>
    <t>营养汇保健品专营店</t>
  </si>
  <si>
    <t>营养俱乐部</t>
  </si>
  <si>
    <t>营养品顾问</t>
  </si>
  <si>
    <t>营养品直销</t>
  </si>
  <si>
    <t>营养屋旗舰店</t>
  </si>
  <si>
    <t>应有尽有满载而归</t>
  </si>
  <si>
    <t>永安康健赫仕威专卖店</t>
  </si>
  <si>
    <t>永安康健旗舰店</t>
  </si>
  <si>
    <t>永忆2010</t>
  </si>
  <si>
    <t>优恩食品旗舰店</t>
  </si>
  <si>
    <t>优健康保健品</t>
  </si>
  <si>
    <t>优乐康保健品专营店</t>
  </si>
  <si>
    <t>优乐源保健品专营店</t>
  </si>
  <si>
    <t>优洛北京专卖店</t>
  </si>
  <si>
    <t>优莎娜舰旗店</t>
  </si>
  <si>
    <t>优商youshang</t>
  </si>
  <si>
    <t>优盛时代保健品专营店</t>
  </si>
  <si>
    <t>优特尚品保健品专营店</t>
  </si>
  <si>
    <t>优通食品专营店</t>
  </si>
  <si>
    <t>优益保健品专营店</t>
  </si>
  <si>
    <t>优元食品专营店</t>
  </si>
  <si>
    <t>忧伤sorrow</t>
  </si>
  <si>
    <t>悠然8人生</t>
  </si>
  <si>
    <t>尤斯弗保健食品专营</t>
  </si>
  <si>
    <t>尤维斯保健食品旗舰店</t>
  </si>
  <si>
    <t>有德保健食品专营店</t>
  </si>
  <si>
    <t>有机生活食品专营店</t>
  </si>
  <si>
    <t>有情有义fly</t>
  </si>
  <si>
    <t>虞美人保健品专营店</t>
  </si>
  <si>
    <t>宇航人旗舰店</t>
  </si>
  <si>
    <t>羽绒服定做01</t>
  </si>
  <si>
    <t>雨过天晴sunny</t>
  </si>
  <si>
    <t>雨荷宝贝</t>
  </si>
  <si>
    <t>雨荷本草</t>
  </si>
  <si>
    <t>雨雨的家</t>
  </si>
  <si>
    <t>语竹食品专营店</t>
  </si>
  <si>
    <t>玉光光</t>
  </si>
  <si>
    <t>玉红三</t>
  </si>
  <si>
    <t>玉森旗舰店</t>
  </si>
  <si>
    <t>玉液琼浆美</t>
  </si>
  <si>
    <t>遇见笨笨</t>
  </si>
  <si>
    <t>喻传宝</t>
  </si>
  <si>
    <t>御坊堂旗舰店</t>
  </si>
  <si>
    <t>御风尚品</t>
  </si>
  <si>
    <t>御康保健食品店</t>
  </si>
  <si>
    <t>御涟保健食品专营店</t>
  </si>
  <si>
    <t>御品堂食品专营店</t>
  </si>
  <si>
    <t>御尚堂保健品专营店</t>
  </si>
  <si>
    <t>御生堂保健品专营店</t>
  </si>
  <si>
    <t>御生堂旗舰店</t>
  </si>
  <si>
    <t>御心堂</t>
  </si>
  <si>
    <t>御芝林食品专营店</t>
  </si>
  <si>
    <t>御制坊</t>
  </si>
  <si>
    <t>元邦官方旗舰店</t>
  </si>
  <si>
    <t>元生泰旗舰店</t>
  </si>
  <si>
    <t>原生康泰食品专营店</t>
  </si>
  <si>
    <t>原生派</t>
  </si>
  <si>
    <t>原始陶罐</t>
  </si>
  <si>
    <t>圆月星空1981</t>
  </si>
  <si>
    <t>媛媛之家_tb</t>
  </si>
  <si>
    <t>缘分天空9551</t>
  </si>
  <si>
    <t>缘份红妆</t>
  </si>
  <si>
    <t>缘来保健</t>
  </si>
  <si>
    <t>源生堂旗舰店</t>
  </si>
  <si>
    <t>月华妈妈</t>
  </si>
  <si>
    <t>月亮宝贝2009</t>
  </si>
  <si>
    <t>悦然健康生活馆520</t>
  </si>
  <si>
    <t>跃欣食品专营店</t>
  </si>
  <si>
    <t>粤微旗舰店</t>
  </si>
  <si>
    <t>云开亚美大药房旗舰店</t>
  </si>
  <si>
    <t>云南土特产正品店</t>
  </si>
  <si>
    <t>云沁母婴专营店</t>
  </si>
  <si>
    <t>云轩堂保健品购物中心</t>
  </si>
  <si>
    <t>云优宝养生坊</t>
  </si>
  <si>
    <t>蕓中風鈴</t>
  </si>
  <si>
    <t>韵隆保健品专营店</t>
  </si>
  <si>
    <t>韵芝保健品专营店</t>
  </si>
  <si>
    <t>赞鹏保健品专营店</t>
  </si>
  <si>
    <t>藻精灵</t>
  </si>
  <si>
    <t>则咏420</t>
  </si>
  <si>
    <t>泽佳保健品专营店</t>
  </si>
  <si>
    <t>展大保健品专营店</t>
  </si>
  <si>
    <t>湛江良无限食品专营店</t>
  </si>
  <si>
    <t>张国艳0107</t>
  </si>
  <si>
    <t>张立恩620</t>
  </si>
  <si>
    <t>张彦辉的店</t>
  </si>
  <si>
    <t>张阳明春</t>
  </si>
  <si>
    <t>张忠杰988</t>
  </si>
  <si>
    <t>彰武名仁堂保健食品</t>
  </si>
  <si>
    <t>长白工坊旗舰店</t>
  </si>
  <si>
    <t>长白工坊特产专营</t>
  </si>
  <si>
    <t>长红大药房旗舰店</t>
  </si>
  <si>
    <t>长生鸟fenix旗舰店</t>
  </si>
  <si>
    <t>长生鸟珍珠粉荣誉店</t>
  </si>
  <si>
    <t>长信真实生意</t>
  </si>
  <si>
    <t>兆丰保健品专营店</t>
  </si>
  <si>
    <t>赵家铺子旗舰店</t>
  </si>
  <si>
    <t>赵凯飞88</t>
  </si>
  <si>
    <t>赵兰6396</t>
  </si>
  <si>
    <t>这儿自由之地</t>
  </si>
  <si>
    <t>浙江欧诗漫专卖店</t>
  </si>
  <si>
    <t>珍珠美颜馆</t>
  </si>
  <si>
    <t>甄漂娘</t>
  </si>
  <si>
    <t>镇华保健食品专营店</t>
  </si>
  <si>
    <t>正帆食品专营店</t>
  </si>
  <si>
    <t>正牌食品专营店</t>
  </si>
  <si>
    <t>正品保健品总汇88</t>
  </si>
  <si>
    <t>正品俱乐部</t>
  </si>
  <si>
    <t>正品美舍</t>
  </si>
  <si>
    <t>正品小石头</t>
  </si>
  <si>
    <t>正品营养</t>
  </si>
  <si>
    <t>正品优质低价店</t>
  </si>
  <si>
    <t>正品折扣特卖店</t>
  </si>
  <si>
    <t>正源大药房旗舰店</t>
  </si>
  <si>
    <t>郑文炽</t>
  </si>
  <si>
    <t>只亏_不赚</t>
  </si>
  <si>
    <t>芝威旗舰店</t>
  </si>
  <si>
    <t>直销产品特卖总店</t>
  </si>
  <si>
    <t>直销平价店</t>
  </si>
  <si>
    <t>直销特卖21</t>
  </si>
  <si>
    <t>直销王国2008</t>
  </si>
  <si>
    <t>直销王者</t>
  </si>
  <si>
    <t>直销折扣商</t>
  </si>
  <si>
    <t>直销正品世界</t>
  </si>
  <si>
    <t>志男美丽店</t>
  </si>
  <si>
    <t>致仁堂旗舰店</t>
  </si>
  <si>
    <t>致中和官方旗舰店</t>
  </si>
  <si>
    <t>智奥鞋类快乐购物</t>
  </si>
  <si>
    <t>智慧天狮</t>
  </si>
  <si>
    <t>中国保健2008</t>
  </si>
  <si>
    <t>中国戒烟网</t>
  </si>
  <si>
    <t>中国医药集团1健康旗舰店</t>
  </si>
  <si>
    <t>中国直销品牌折扣店</t>
  </si>
  <si>
    <t>中华保健行</t>
  </si>
  <si>
    <t>中科保健食品专营店</t>
  </si>
  <si>
    <t>中科旗舰</t>
  </si>
  <si>
    <t>中联大药房旗舰店</t>
  </si>
  <si>
    <t>中粮保健品旗舰店</t>
  </si>
  <si>
    <t>中旗格格</t>
  </si>
  <si>
    <t>中山保健</t>
  </si>
  <si>
    <t>中它千百回</t>
  </si>
  <si>
    <t>中信保健品专营店</t>
  </si>
  <si>
    <t>中智保健品专营店</t>
  </si>
  <si>
    <t>中智大药房旗舰店</t>
  </si>
  <si>
    <t>中州天使</t>
  </si>
  <si>
    <t>种种食品专营店</t>
  </si>
  <si>
    <t>众人乐购</t>
  </si>
  <si>
    <t>众泰康保健品专营店</t>
  </si>
  <si>
    <t>众星旺月</t>
  </si>
  <si>
    <t>众智康诚</t>
  </si>
  <si>
    <t>珠海健康之家</t>
  </si>
  <si>
    <t>珠丫头1003</t>
  </si>
  <si>
    <t>竹海天下翠</t>
  </si>
  <si>
    <t>竹林一叶清风</t>
  </si>
  <si>
    <t>竹山县令</t>
  </si>
  <si>
    <t>竹世宝品牌店</t>
  </si>
  <si>
    <t>追潮保健品专营店</t>
  </si>
  <si>
    <t>追赶梦想</t>
  </si>
  <si>
    <t>卓岛食品专营店</t>
  </si>
  <si>
    <t>卓宏保健品专营店</t>
  </si>
  <si>
    <t>姿美堂旗舰店</t>
  </si>
  <si>
    <t>子路国际营养</t>
  </si>
  <si>
    <t>梓蔓母婴</t>
  </si>
  <si>
    <t>紫枫林生活馆</t>
  </si>
  <si>
    <t>紫金药房</t>
  </si>
  <si>
    <t>紫罗兰靓女屋</t>
  </si>
  <si>
    <t>紫色竹苑66</t>
  </si>
  <si>
    <t>紫薇化妆品商行</t>
  </si>
  <si>
    <t>自己的梦想76</t>
  </si>
  <si>
    <t>自强不息8907</t>
  </si>
  <si>
    <t>自然堂男性保健品</t>
  </si>
  <si>
    <t>自然之宝集市店铺</t>
  </si>
  <si>
    <t>自由飞翔的鸟55</t>
  </si>
  <si>
    <t>自由自在的鱼ls</t>
  </si>
  <si>
    <t>自助保健超市</t>
  </si>
  <si>
    <t>走向光明</t>
  </si>
  <si>
    <t>足行天下屋</t>
  </si>
  <si>
    <t>最崇拜</t>
  </si>
  <si>
    <t>醉后的温柔77</t>
  </si>
  <si>
    <t>醉清风1225</t>
  </si>
  <si>
    <t>醉笑赏红颜</t>
  </si>
  <si>
    <t>昨夜风尘</t>
  </si>
  <si>
    <t>左婉儿</t>
  </si>
  <si>
    <t>左旋肉碱减肥瘦身88</t>
  </si>
  <si>
    <t>左旋肉碱总代</t>
  </si>
  <si>
    <t>左旋五谷</t>
  </si>
  <si>
    <t>佐恩贝保健品专营店</t>
  </si>
  <si>
    <t>“忘不了” 3A脑营养胶丸 0.15g/粒*90粒*2瓶</t>
  </si>
  <si>
    <t>“忘不了” 3A脑营养胶丸 0.15g/粒*90粒*2瓶*2盒套餐</t>
  </si>
  <si>
    <t>“忘不了” 3A脑营养胶丸 0.15g/粒*90粒*8瓶</t>
  </si>
  <si>
    <t>【天猫超市】昂立多邦胶囊 0.3g/粒*288粒</t>
  </si>
  <si>
    <t>【天猫超市】昂立多邦胶囊 0.3g/粒*96粒</t>
  </si>
  <si>
    <t>【天猫超市】昂立多邦胶囊 0.3克*24*7</t>
  </si>
  <si>
    <t>【天猫超市】昂立牌心邦片 350mg/片</t>
  </si>
  <si>
    <t>【天猫超市】昂立舒渴口服液 500ml/瓶*4瓶</t>
  </si>
  <si>
    <t>ALAND/艾兰得 氨糖软骨素维生素D钙片 0.85g/片*120片</t>
  </si>
  <si>
    <t>ALAND/艾兰得 氨糖软骨素维生素D钙片 0.85g/片*120片*3瓶</t>
  </si>
  <si>
    <t>ALAND/艾兰得 氨糖软骨素维生素D钙片 0.85g/片*60片</t>
  </si>
  <si>
    <t>ALAND/艾兰得 氨糖软骨素维生素D钙片 0.85g/片*60片*2瓶</t>
  </si>
  <si>
    <t>ALAND/艾兰得 氨糖软骨素维生素D钙片 0.85g/片*60片*6瓶</t>
  </si>
  <si>
    <t>ALAND/艾兰得 氨糖软骨素维生素D钙片 0.85g/片*90片</t>
  </si>
  <si>
    <t>ALAND/艾兰得 大豆磷脂软胶囊 1200mg/粒*60粒</t>
  </si>
  <si>
    <t>AliVEGREEN/奥莱健 天赐金美康牌润通胶囊 0.4g/粒*60粒</t>
  </si>
  <si>
    <t>ANB/恩百 百合康牌氨基葡萄糖硫酸软骨素钙胶囊</t>
  </si>
  <si>
    <t>ANB/恩百 百合康牌氨基葡萄糖硫酸软骨素钙胶囊 0.5g/粒*60粒</t>
  </si>
  <si>
    <t>ANB/恩百 百合康牌大豆卵磷脂软胶囊 1.2g/粒*100粒</t>
  </si>
  <si>
    <t>ANB/恩百 百合康牌大豆提取物软胶囊 500mg/粒*100粒</t>
  </si>
  <si>
    <t>ANB/恩百 百合康牌大豆提取物软胶囊 500mg/粒*100粒异黄酮 2送1</t>
  </si>
  <si>
    <t>ANB/恩百 百合康牌蜂胶软胶囊 500mg/粒*100粒</t>
  </si>
  <si>
    <t>ANB/恩百 百合康牌蜂王浆冻干粉油菜花粉胶囊 0.4g/粒*60粒</t>
  </si>
  <si>
    <t>ANB/恩百 百合康牌葛根提取物软胶囊 500mg/粒*100粒</t>
  </si>
  <si>
    <t>ANB/恩百 百合康牌苦瓜洋参软胶囊 0.5g/粒*100粒</t>
  </si>
  <si>
    <t>ANB/恩百 百合康牌芦荟软胶囊 500mg/粒*100粒</t>
  </si>
  <si>
    <t>ANB/恩百 百合康牌纳豆银杏叶提取物胶囊 0.4g/粒*60粒</t>
  </si>
  <si>
    <t>ANB/恩百 百合康牌褪黑素维生素B6胶囊 0.15g/粒*100粒</t>
  </si>
  <si>
    <t>ANB/恩百 百合康牌鱼油软胶囊 1.0g/粒*100粒</t>
  </si>
  <si>
    <t>ANB/恩百 百合康牌鱼油软胶囊 1.0g/粒*300粒</t>
  </si>
  <si>
    <t>ANB/恩百 百合康牌越橘叶黄素软胶囊 0.5g/粒*60粒</t>
  </si>
  <si>
    <t>ANB/恩百 番茄红素软胶囊 0.5g/粒*60粒</t>
  </si>
  <si>
    <t>ANB/恩百 皇菴堂牌螺旋藻片 0.25g/片*1000片/桶</t>
  </si>
  <si>
    <t>ANB/恩百 皇菴堂牌螺旋藻片 0.25g/片*2000片</t>
  </si>
  <si>
    <t>ANB/恩百 皇菴堂牌螺旋藻片 0.25g/片*500片</t>
  </si>
  <si>
    <t>ANB/恩百 金奥力牌缓解视疲劳胶囊 0.35g/粒*60粒</t>
  </si>
  <si>
    <t>ANB/恩百 金奥力牌纳豆红曲胶囊 0.4g/粒*60粒</t>
  </si>
  <si>
    <t>ANB/恩百 金奥力牌纳豆红曲胶囊 0.4g/粒*60粒*2瓶套餐</t>
  </si>
  <si>
    <t>ANB/恩百 金奥力牌葡萄籽维E软胶囊 500mg/粒*60粒</t>
  </si>
  <si>
    <t>ANB/恩百 金奥力牌羊胎软胶囊 1000mg/粒*60粒</t>
  </si>
  <si>
    <t>ANB/恩百 破壁灵芝孢子粉 0.99g/袋*50袋</t>
  </si>
  <si>
    <t>ANB/恩百 破壁灵芝孢子粉胶囊 0.3g/粒*60粒</t>
  </si>
  <si>
    <t>ANGELEMMY/天使艾美 百合康牌葛根提取物软胶囊 500mg/粒*80粒</t>
  </si>
  <si>
    <t>ANGELEMMY/天使艾美 百合康牌芦荟软胶囊 500mg/粒*60粒</t>
  </si>
  <si>
    <t>ANGELEMMY/天使艾美 百合康牌葡萄籽大豆提取物软胶囊</t>
  </si>
  <si>
    <t>ANGELEMMY/天使艾美 百合康牌褪黑素维生素B6胶囊 0.15g/粒*60粒</t>
  </si>
  <si>
    <t>ANGELEMMY/天使艾美 倍仕好牌大豆异黄酮软胶囊 500MG/粒*60粒</t>
  </si>
  <si>
    <t>ANGELEMMY/天使艾美 绿茶肉碱胶囊 0.42g/粒*60粒</t>
  </si>
  <si>
    <t>Apollo/太阳神 “四世同堂”海狗鞭特补酒 500ml/瓶</t>
  </si>
  <si>
    <t>Apollo/太阳神 多补钙片 0.55g/片*120片</t>
  </si>
  <si>
    <t>Apollo/太阳神 粉黛祛斑美容口服液 10ml/支*40支</t>
  </si>
  <si>
    <t>Apollo/太阳神 金彩R减肥胶囊 1.3g/粒*60粒</t>
  </si>
  <si>
    <t>Apollo/太阳神 金彩R减肥胶囊 1.3g/粒*60粒/瓶</t>
  </si>
  <si>
    <t>Apollo/太阳神 清之颜牌清畅美颜胶囊 0.4g/粒*60粒</t>
  </si>
  <si>
    <t>Apollo/太阳神 清之颜牌清畅美颜胶囊 0.4g/粒*60粒/盒*2盒套餐</t>
  </si>
  <si>
    <t>Apollo/太阳神 生物健口服液(浓缩型) 100ml/瓶*2瓶</t>
  </si>
  <si>
    <t>Apollo/太阳神 四世同堂牌蜂胶参银胶囊 0.4g/粒*60粒</t>
  </si>
  <si>
    <t>Apollo/太阳神 四世同堂牌快清胶囊 0.5g/粒*24粒</t>
  </si>
  <si>
    <t>Apollo/太阳神 太阳神R金菇口服液 10ml/瓶*30</t>
  </si>
  <si>
    <t>Apollo/太阳神 太阳神牌易缓舒软胶囊 1.35g/粒*60粒</t>
  </si>
  <si>
    <t>APOLLO/太阳神金彩R减肥胶囊1.3g/粒*60粒/瓶</t>
  </si>
  <si>
    <t>AUSWANG NATURE 澳王 百合康牌氨基葡萄糖硫酸软骨素钙胶囊</t>
  </si>
  <si>
    <t>AUSWANG NATURE 澳王 番茄红素软胶囊 0.5g/粒*100粒</t>
  </si>
  <si>
    <t>BEAUTY SEEKING/问美 青黛美容宝胶囊</t>
  </si>
  <si>
    <t>BEAUTY SEEKING/问美 青黛美容宝胶囊 0.25g*50粒*2瓶/盒</t>
  </si>
  <si>
    <t>BY－HEALTH/汤臣倍健 灵芝孢子粉胶囊 300mg/粒*90粒</t>
  </si>
  <si>
    <t>BY－HEALTH/汤臣倍健 清好牌清畅胶囊 400mg/粒 *60粒</t>
  </si>
  <si>
    <t>BY－HEALTH/汤臣倍健 清好牌清畅胶囊 400mg/粒*60粒</t>
  </si>
  <si>
    <t>BY－HEALTH/汤臣倍健 汤臣倍健R大豆磷脂软胶囊 1000mg/粒*100粒</t>
  </si>
  <si>
    <t>BY－HEALTH/汤臣倍健 汤臣倍健R胶原软骨素钙片 1200mg/片*30片</t>
  </si>
  <si>
    <t>BY－HEALTH/汤臣倍健 汤臣倍健R胶原软骨素钙片 1200mg/片*60片</t>
  </si>
  <si>
    <t>BY－HEALTH/汤臣倍健 汤臣倍健R胶原软骨素钙片 1200mg/片*90片</t>
  </si>
  <si>
    <t>BY－HEALTH/汤臣倍健 汤臣倍健R螺旋藻咀嚼片 600mg/片*240片</t>
  </si>
  <si>
    <t>BY－HEALTH/汤臣倍健 汤臣倍健R牛初乳加钙咀嚼片 1.2g/片*30片</t>
  </si>
  <si>
    <t>BY－HEALTH/汤臣倍健 汤臣倍健R牛初乳加钙咀嚼片 1.2g/片*60片</t>
  </si>
  <si>
    <t>BY－HEALTH/汤臣倍健 汤臣倍健R小麦胚芽油软胶囊 500mg/粒*100粒</t>
  </si>
  <si>
    <t>BY－HEALTH/汤臣倍健 汤臣倍健R小麦胚芽油软胶囊 500mg/粒*60粒</t>
  </si>
  <si>
    <t>BY－HEALTH/汤臣倍健 汤臣倍健R鱼油软胶囊 1.0g/粒*100粒</t>
  </si>
  <si>
    <t>BY－HEALTH/汤臣倍健 汤臣倍健牌大蒜精油软胶囊 500mg/粒*200粒</t>
  </si>
  <si>
    <t>BY－HEALTH/汤臣倍健 汤臣倍健牌蛋白质粉 455g/罐</t>
  </si>
  <si>
    <t>BY－HEALTH/汤臣倍健 汤臣倍健牌蜂胶软胶囊 500mg/粒*60粒</t>
  </si>
  <si>
    <t>BY－HEALTH/汤臣倍健 汤臣倍健牌角鲨烯软胶囊 500mg/粒*100粒</t>
  </si>
  <si>
    <t>BY－HEALTH/汤臣倍健 西洋参胶囊 590mg/粒*30粒</t>
  </si>
  <si>
    <t>BY－HEALTH/汤臣倍健 西洋参胶囊 590mg/粒*60粒</t>
  </si>
  <si>
    <t>BY－HEALTH/汤臣倍健 纤巧牌纤纤胶囊 0.4g/粒* 90粒</t>
  </si>
  <si>
    <t>BY－HEALTH/汤臣倍健 纤巧牌纤纤胶囊 0.4g/粒*90粒</t>
  </si>
  <si>
    <t>BY－HEALTH/汤臣倍健 雄纠纠牌益康胶囊 0.35g/粒* 90粒</t>
  </si>
  <si>
    <t>BY－HEALTH/汤臣倍健 雄纠纠牌益康胶囊 0.35g/粒*90粒</t>
  </si>
  <si>
    <t>BY－HEALTH/汤臣倍健 珍珠粉维生素CE胶囊 0.5g/粒*60粒</t>
  </si>
  <si>
    <t>BY－HEALTH/汤臣倍健R辅酶Q10天然维生素E软胶囊 400mg/粒*30粒</t>
  </si>
  <si>
    <t>BY－HEALTH/汤臣倍健R胶原软骨素钙片 1200mg/片*90片</t>
  </si>
  <si>
    <t>BY－HEALTH/汤臣倍健R葡萄籽维生素C加E片 410mg/片*30片</t>
  </si>
  <si>
    <t>CENTRUM/善存 氨糖软骨素加钙片 1.0g/片*60片</t>
  </si>
  <si>
    <t>CENTRUM/善存 氨糖软骨素加钙片 1.0g/片*60片*3瓶套餐</t>
  </si>
  <si>
    <t>CENTRUM/善存 沛优牌辅助降血脂软胶囊 1.0g/粒*60粒</t>
  </si>
  <si>
    <t>CENTRUM/善存 沛优牌辅助降血脂软胶囊 1.0g/粒*60粒*2瓶套餐</t>
  </si>
  <si>
    <t>CENTRUM/善存 沛优牌辅助降血脂软胶囊 1.0g/粒*60粒*3盒</t>
  </si>
  <si>
    <t>CENTRUM/善存 沛优牌辅助降血脂软胶囊 1.0g/粒*90粒</t>
  </si>
  <si>
    <t>CENTRUM/善存 维妥立牌葡萄籽芦荟软胶囊 0.4g/粒*30粒</t>
  </si>
  <si>
    <t>CENTRUM/善存 维妥立牌葡萄籽芦荟软胶囊 0.4g/粒*30粒*2瓶套餐</t>
  </si>
  <si>
    <t>CENTRUM/善存 维妥立牌葡萄籽芦荟软胶囊 0.4g/粒*60粒</t>
  </si>
  <si>
    <t>CENTRUM/善存 维妥立牌葡萄籽芦荟软胶囊 0.4g/粒*60粒*2瓶套餐</t>
  </si>
  <si>
    <t>CENTRUM/善存 维妥立牌葡萄籽芦荟软胶囊 0.4g/粒*60粒*3瓶套餐</t>
  </si>
  <si>
    <t>CHERRY BLOSSOM/樱花 樱花R五行茶 4g/袋*12袋</t>
  </si>
  <si>
    <t>COBtt/高博特 九鹿回口服液 500ml*4瓶</t>
  </si>
  <si>
    <t>COBtt/高博特 九鹿回牌护肝胶囊 0.3g/粒*12粒*10袋/盒</t>
  </si>
  <si>
    <t>COLOSSAL/科力斯 百合康牌氨基葡萄糖硫酸软骨素钙胶囊</t>
  </si>
  <si>
    <t>COLOSSAL/科力斯 百合康牌苦瓜洋参软胶囊 500mg/粒*100粒</t>
  </si>
  <si>
    <t>COLOSSAL/科力斯 百合康牌越橘叶黄素软胶囊 0.5g/粒*60粒</t>
  </si>
  <si>
    <t>COLOSSAL/科力斯 番茄红素软胶囊 0.5g/粒*60粒</t>
  </si>
  <si>
    <t>COLOSSAL/科力斯 蜂胶胶囊 500mg/粒*60粒</t>
  </si>
  <si>
    <t>COLOSSAL/科力斯 金奥力牌氨基葡萄糖碳酸钙胶囊 0.4g/粒*60粒</t>
  </si>
  <si>
    <t>COLOSSAL/科力斯 金奥力牌甲壳素胶囊 340mg/粒*60粒</t>
  </si>
  <si>
    <t>COLOSSAL/科力斯 金奥力牌葡萄籽维E软胶囊 500mg/粒*60粒</t>
  </si>
  <si>
    <t>COLOSSAL/科力斯 金奥力牌三达紫光螺旋藻片 0.25g/片*500片</t>
  </si>
  <si>
    <t>COLOSSAL/科力斯 金奥力牌褪黑素胶囊 0.2g/粒*60粒</t>
  </si>
  <si>
    <t>COLOSSAL/科力斯 金奥力牌羊胎软胶囊 1000mg/粒*60粒</t>
  </si>
  <si>
    <t>COLOSSAL/科力斯 绿茶肉碱胶囊 0.42g/粒*60粒</t>
  </si>
  <si>
    <t>COLOSSAL/科力斯 破壁灵芝孢子粉胶囊 0.3g/粒*60粒</t>
  </si>
  <si>
    <t>COLOSSAL/科力斯 源生堂牌海狗人参丸 0.32g/粒*60粒</t>
  </si>
  <si>
    <t>COLOSSAL/科力斯 紫府园牌鱼油软胶囊 1000mg/粒*100粒</t>
  </si>
  <si>
    <t>COLOSSAL/科力斯 紫府园牌鱼油软胶囊 1000mg/粒*200粒</t>
  </si>
  <si>
    <t>COLOSSAL/科力斯 紫薇牌磷脂胶囊 1000mg/粒*100粒</t>
  </si>
  <si>
    <t>COLOSSAL/科力斯 紫薇牌磷脂胶囊 1000mg/粒*200粒</t>
  </si>
  <si>
    <t>CONBA/康恩贝 艾兰得牌天然番茄红素软胶囊</t>
  </si>
  <si>
    <t>CONBA/康恩贝 艾兰得牌天然番茄红素软胶囊 500mg/粒*60粒</t>
  </si>
  <si>
    <t>CONBA/康恩贝 氨基酸片 0.8g/片*100粒</t>
  </si>
  <si>
    <t>CONBA/康恩贝 氨基酸片 0.8g/片*100片*2瓶套餐</t>
  </si>
  <si>
    <t>CONBA/康恩贝 氨糖软骨素加钙片 1.0g/片*60片</t>
  </si>
  <si>
    <t>CONBA/康恩贝 氨糖软骨素加钙片 1.0g/片*60片*3瓶套餐</t>
  </si>
  <si>
    <t>CONBA/康恩贝 氨糖软骨素加钙片 1.0g/片*60片*5瓶套餐</t>
  </si>
  <si>
    <t>CONBA/康恩贝 氨糖软骨素加钙片 1.0g/片*60片*6瓶套餐</t>
  </si>
  <si>
    <t>CONBA/康恩贝 倍仕好牌大豆异黄酮软胶囊 500mg/粒*60粒</t>
  </si>
  <si>
    <t>CONBA/康恩贝 程海湖R螺旋藻片 0.25g/片*12片*28袋</t>
  </si>
  <si>
    <t>CONBA/康恩贝 程海湖R螺旋藻片 0.25g/片*12片*28袋*2盒套餐</t>
  </si>
  <si>
    <t>CONBA/康恩贝 程海湖R螺旋藻片 0.25g/片*12片*28袋*4盒套餐</t>
  </si>
  <si>
    <t>CONBA/康恩贝 程海湖R螺旋藻片 0.25g/片*420片</t>
  </si>
  <si>
    <t>CONBA/康恩贝 程海湖R螺旋藻片 0.25g/片*420片*2盒套餐</t>
  </si>
  <si>
    <t>CONBA/康恩贝 大蒜油软胶囊 0.3g/粒*100粒</t>
  </si>
  <si>
    <t>CONBA/康恩贝 大蒜油软胶囊 0.3g/粒*100粒*2瓶套餐</t>
  </si>
  <si>
    <t>CONBA/康恩贝 孚林芝宝破壁灵芝孢子粉 1g/包*90包</t>
  </si>
  <si>
    <t>CONBA/康恩贝 辅酶Q10咀嚼片 0.6g/片*60片</t>
  </si>
  <si>
    <t>CONBA/康恩贝 辅酶Q10咀嚼片 0.6g/片*60片*2瓶套餐</t>
  </si>
  <si>
    <t>CONBA/康恩贝 改善营养性贫血软胶囊 0.6g/粒*60粒</t>
  </si>
  <si>
    <t>CONBA/康恩贝 海豹油软胶囊 500mg/粒*100粒</t>
  </si>
  <si>
    <t>CONBA/康恩贝 海豹油软胶囊 500mg/粒*100粒*2瓶套餐</t>
  </si>
  <si>
    <t>CONBA/康恩贝 海豹油软胶囊 500mg/粒*100粒*3瓶套餐</t>
  </si>
  <si>
    <t>CONBA/康恩贝 金一百牌复合胶丸 430mg/粒*60粒</t>
  </si>
  <si>
    <t>CONBA/康恩贝 立寿牌减肥胶囊 0.40g/粒*60粒</t>
  </si>
  <si>
    <t>CONBA/康恩贝 立寿牌减肥胶囊 0.40g/粒*60粒*2瓶套餐</t>
  </si>
  <si>
    <t>CONBA/康恩贝 浓缩磷脂软胶囊 0.667g/粒*100粒</t>
  </si>
  <si>
    <t>CONBA/康恩贝 浓缩磷脂软胶囊 0.667g/粒*100粒*2瓶套餐</t>
  </si>
  <si>
    <t>CONBA/康恩贝 普比欧牌金利胶囊 0.25g/粒*100粒</t>
  </si>
  <si>
    <t>CONBA/康恩贝 普比欧牌金利胶囊 0.25g/粒*100粒*2瓶套餐</t>
  </si>
  <si>
    <t>CONBA/康恩贝 千朵胶囊 650mg/粒*60粒</t>
  </si>
  <si>
    <t>CONBA/康恩贝 圣海牌多烯鱼油胶囊 1g/粒*100粒</t>
  </si>
  <si>
    <t>CONBA/康恩贝 圣海牌多烯鱼油胶囊 1g/粒*100粒*2瓶套餐</t>
  </si>
  <si>
    <t>CONBA/康恩贝 圣海牌多烯鱼油胶囊 1g/粒*100粒*4瓶套餐</t>
  </si>
  <si>
    <t>CONBA/康恩贝 维妥立牌大豆提取物胶原蛋白软胶囊</t>
  </si>
  <si>
    <t>CONBA/康恩贝 维妥立牌大豆提取物胶原蛋白软胶囊 0.7g/粒*100粒</t>
  </si>
  <si>
    <t>CONBA/康恩贝 维妥立牌海豹油软胶囊 500mg/粒*100粒</t>
  </si>
  <si>
    <t>CONBA/康恩贝 维妥立牌葡萄籽芦荟软胶囊 0.4g/粒*100粒</t>
  </si>
  <si>
    <t>CONBA/康恩贝 维妥立牌葡萄籽芦荟软胶囊 0.4g/粒*100粒*2瓶套餐</t>
  </si>
  <si>
    <t>CONBA/康恩贝 维妥立牌银杏磷脂软胶囊 1g/粒*90粒</t>
  </si>
  <si>
    <t>CONBA/康恩贝 阳光谷牌春眠胶囊 0.30g/粒*60粒</t>
  </si>
  <si>
    <t>CONBA/康恩贝 阳光谷牌春眠胶囊 0.30g/粒*60粒*2瓶套餐</t>
  </si>
  <si>
    <t>CONBA/康恩贝 益普利生牌畅思源胶丸 500mg/粒*60粒</t>
  </si>
  <si>
    <t>CONBA/康恩贝 益普利生牌畅思源胶丸 500mg/粒*60粒*2瓶套餐</t>
  </si>
  <si>
    <t>CONBA/康恩贝 益普利生牌蜂胶软胶囊 0.5g/粒*60粒</t>
  </si>
  <si>
    <t>CONBA/康恩贝 益普利生牌蜂胶软胶囊 0.5g/粒*60粒*2瓶套餐</t>
  </si>
  <si>
    <t>CONBA/康恩贝 益普利生牌蜂胶软胶囊 0.5g/粒*60粒*3瓶套餐</t>
  </si>
  <si>
    <t>CONBA/康恩贝 益普利生牌葡萄籽维生素E软胶囊</t>
  </si>
  <si>
    <t>CONBA/康恩贝 益普利生牌葡萄籽维生素E软胶囊 0.5g/粒*100粒</t>
  </si>
  <si>
    <t>CONBA/康恩贝 鱼油软胶囊 1.0g/粒*90粒</t>
  </si>
  <si>
    <t>CONBA/康恩贝 鱼油软胶囊 1.0g/粒*90粒*2瓶套餐</t>
  </si>
  <si>
    <t>CONBA/康恩贝维妥立牌氨基酸片 0.8g/片*100粒</t>
  </si>
  <si>
    <t>Conversation Of Energy/能量守恒 贡尖梅朵牌红景天五味子口服液</t>
  </si>
  <si>
    <t>COOL YOU/酷幼 鳕鱼肝油软胶囊 0.5g/粒*30粒</t>
  </si>
  <si>
    <t>cosen/可生 绿森林牌葡萄籽软胶囊 0.5g/粒*90粒</t>
  </si>
  <si>
    <t>cosen/可生 绿森林牌葡萄籽软胶囊 0.5g/粒*90粒*2瓶套餐</t>
  </si>
  <si>
    <t>COZOBO/康中宝 番茄红素软胶囊 0.5g/粒*100粒</t>
  </si>
  <si>
    <t>COZOBO/康中宝 金奥力牌褪黑素胶囊 0.2g/粒*100粒</t>
  </si>
  <si>
    <t>CPT/康比特 氨糖软骨素加钙片 1.0g/片*40片</t>
  </si>
  <si>
    <t>CPT/康比特 康比特牌减肥胶囊 400mg/粒*360粒</t>
  </si>
  <si>
    <t>DeCare/蒂纯 金奥力牌葡萄籽维E软胶囊 500mg/粒*60粒</t>
  </si>
  <si>
    <t>Difiney/蒂芬妮 华纳兄弟牌茶多酚荷叶胶囊 0.4g/粒*60粒</t>
  </si>
  <si>
    <t>Difiney/蒂芬妮 金奥力牌缓解视疲劳胶囊 0.35g/粒*60粒</t>
  </si>
  <si>
    <t>Difiney/蒂芬妮 金奥力牌褪黑素胶囊 0.2g/粒*60粒</t>
  </si>
  <si>
    <t>Difiney/蒂芬妮 金奥力牌褪黑素胶囊 0.2g/粒*60粒*2瓶套餐</t>
  </si>
  <si>
    <t>Dohope/朵望 鳕鱼肝油软胶囊 0.5g/粒*10粒/板*3板</t>
  </si>
  <si>
    <t>Dohope/朵望 鳕鱼肝油软胶囊 0.5g/粒*10粒/板*3板*2盒套装</t>
  </si>
  <si>
    <t>Dohope/朵望 鳕鱼肝油软胶囊 0.5g/粒*10粒/板*3板*4盒套装</t>
  </si>
  <si>
    <t>Dr．Herbs/禾博士 氨糖软骨素加钙片 1.0g/片*120片</t>
  </si>
  <si>
    <t>Dr．Herbs/禾博士 氨糖软骨素加钙片 1.0g/片*60片</t>
  </si>
  <si>
    <t>Dr．Herbs/禾博士 氨糖软骨素加钙片 1.0g/片*60片*2盒套餐</t>
  </si>
  <si>
    <t>Dr．Herbs/禾博士 氨糖软骨素加钙片 1.0g/片*60片*3盒套餐</t>
  </si>
  <si>
    <t>Dr．Herbs/禾博士 康琪壹佰牌大豆异黄酮软胶囊</t>
  </si>
  <si>
    <t>Dr．Herbs/禾博士 康琪壹佰牌大豆异黄酮软胶囊 600mg/粒*80粒</t>
  </si>
  <si>
    <t>Dr．Herbs/禾博士 浓缩磷脂软胶囊 1.0g/粒*100粒</t>
  </si>
  <si>
    <t>Dr．Herbs/禾博士 浓缩磷脂软胶囊 1.0g/粒*100粒*2盒套餐</t>
  </si>
  <si>
    <t>Dr．Herbs/禾博士 千林R蜂胶软胶囊 500mg/粒*90粒</t>
  </si>
  <si>
    <t>Dr．Herbs/禾博士 千林R蜂胶软胶囊 500mg/粒*90粒*2盒套餐</t>
  </si>
  <si>
    <t>Dr．Herbs/禾博士 天然维生素E辅酶Q10软胶囊</t>
  </si>
  <si>
    <t>Dr．Herbs/禾博士 天然维生素E辅酶Q10软胶囊 0.5g/粒*60粒</t>
  </si>
  <si>
    <t>Dr．Herbs/禾博士 维妥立R螺旋藻咀嚼片 0.28g/片*320片</t>
  </si>
  <si>
    <t>Dr．Herbs/禾博士 维妥立R螺旋藻咀嚼片 0.28g/片*320片*2盒套餐</t>
  </si>
  <si>
    <t>Dr．Herbs/禾博士 维妥立牌芦荟西洋参软胶囊</t>
  </si>
  <si>
    <t>Dr．Herbs/禾博士 维妥立牌芦荟西洋参软胶囊 1.0g/粒*60粒</t>
  </si>
  <si>
    <t>Dr．Herbs/禾博士 维妥立牌葡萄籽芦荟软胶囊</t>
  </si>
  <si>
    <t>Dr．Herbs/禾博士 维妥立牌葡萄籽芦荟软胶囊 0.4g/粒*90粒</t>
  </si>
  <si>
    <t>Dr．Herbs/禾博士 鳕鱼肝油软胶囊 0.5g/粒*30粒</t>
  </si>
  <si>
    <t>Dr．Herbs/禾博士 鱼油软胶囊 1.0g/粒*100粒</t>
  </si>
  <si>
    <t>Dr．Herbs/禾博士 鱼油软胶囊 1.0g/粒*100粒*2盒套餐</t>
  </si>
  <si>
    <t>Dr．Herbs/禾博士 左旋肉碱铬酵母胶囊 0.45g/粒*60粒</t>
  </si>
  <si>
    <t>Dr．Herbs/禾博士 左旋肉碱铬酵母胶囊 0.45g/粒*60粒*2盒套餐</t>
  </si>
  <si>
    <t>elelen 倍仕好牌大豆异黄酮软胶囊 500MG/粒*60粒</t>
  </si>
  <si>
    <t>elelen 倍仕好牌蜂胶软胶囊 0.5g/粒*100粒</t>
  </si>
  <si>
    <t>elelen 华纳兄弟牌茶多酚荷叶胶囊 0.4g/粒*120粒</t>
  </si>
  <si>
    <t>elelen 益普利生牌葡萄籽维生素E软胶囊 0.5g/粒*60粒</t>
  </si>
  <si>
    <t>ENSUMOR/恩喜曼 小森林牌蜂胶软胶囊 0.5g/粒*90粒</t>
  </si>
  <si>
    <t>ENSUMOR/恩喜曼 尤维斯牌葡萄籽软胶囊 450mg/粒*90粒/瓶</t>
  </si>
  <si>
    <t>Esmay/翌生美 百合康牌葡萄籽大豆提取物软胶囊</t>
  </si>
  <si>
    <t>FAMILY LOVE/康琪100 百合康牌葡萄籽大豆提取物软胶囊</t>
  </si>
  <si>
    <t>FAMILY LOVE/康琪100 康琪唐安牌蜂胶软胶囊 600mg/粒*60粒</t>
  </si>
  <si>
    <t>FAMILY LOVE/康琪100 康琪壹佰牌大豆异黄酮软胶囊</t>
  </si>
  <si>
    <t>FAMILY LOVE/康琪100 康琪壹佰牌卵磷脂软胶囊 1.2g/粒*100粒</t>
  </si>
  <si>
    <t>FAMILY LOVE/康琪100 康琪壹佰牌卵磷脂软胶囊 1.2g/粒*200粒</t>
  </si>
  <si>
    <t>FAMILY LOVE/康琪100 康琪壹佰牌螺旋藻咀嚼片</t>
  </si>
  <si>
    <t>FAMILY LOVE/康琪100 康琪脂平牌深海鱼油软胶囊 1g/粒*100粒</t>
  </si>
  <si>
    <t>FAMILY LOVE/康琪100 康琪脂平牌深海鱼油软胶囊 1g/粒*200粒</t>
  </si>
  <si>
    <t>Fenix/长生鸟 长生鸟牌珍珠粉胶囊 250mg/粒*122粒</t>
  </si>
  <si>
    <t>Fenix/长生鸟 长生鸟牌珍珠粉胶囊 250mg/粒*12粒</t>
  </si>
  <si>
    <t>Forrida/活力达 百合康牌氨基葡萄糖硫酸软骨素钙胶囊</t>
  </si>
  <si>
    <t>Forrida/活力达 百合康牌芦荟软胶囊 500mg/粒*100粒</t>
  </si>
  <si>
    <t>Forrida/活力达 百合康牌芦荟软胶囊 500mg/粒*100粒* 3瓶套餐</t>
  </si>
  <si>
    <t>Forrida/活力达 百合康牌芦荟软胶囊 500mg/粒*100粒*2瓶套餐</t>
  </si>
  <si>
    <t>Forrida/活力达 百合康牌芦荟软胶囊 500mg/粒*30粒</t>
  </si>
  <si>
    <t>Forrida/活力达 百合康牌越橘叶黄素软胶囊 0.5g/粒*90粒</t>
  </si>
  <si>
    <t>Forrida/活力达 百合康牌越橘叶黄素软胶囊 0.5g/粒*90粒*2瓶套餐</t>
  </si>
  <si>
    <t>Forrida/活力达 倍仕好牌大豆异黄酮软胶囊</t>
  </si>
  <si>
    <t>Forrida/活力达 倍仕好牌大豆异黄酮软胶囊 500mg/粒*60粒</t>
  </si>
  <si>
    <t>Forrida/活力达 番茄红素软胶囊 0.5g/粒*100粒*2瓶套餐</t>
  </si>
  <si>
    <t>Forrida/活力达 蜂胶胶囊 500mg/粒*100粒*2瓶套餐</t>
  </si>
  <si>
    <t>Forrida/活力达 金奥力牌辅酶Q10软胶囊 0.3g/粒*60粒*2瓶套餐</t>
  </si>
  <si>
    <t>Forrida/活力达 金奥力牌辅酶Q10软胶囊 0.3g/粒*60粒*3瓶套餐</t>
  </si>
  <si>
    <t>Forrida/活力达 金奥力牌褪黑素胶囊 0.2g/粒*90粒</t>
  </si>
  <si>
    <t>Forrida/活力达 金奥力牌褪黑素胶囊 0.2g/粒*90粒*2瓶套餐</t>
  </si>
  <si>
    <t>Forrida/活力达 绿茶肉碱胶囊 0.42g/粒*90粒</t>
  </si>
  <si>
    <t>Forrida/活力达 破壁灵芝孢子粉胶囊 0.3g/粒*60粒</t>
  </si>
  <si>
    <t>Forrida/活力达 破壁灵芝孢子粉胶囊 0.3g/粒*60粒*2瓶套餐</t>
  </si>
  <si>
    <t>Forrida/活力达 圣海牌多烯鱼油胶囊 1g/粒*60粒*5瓶套餐</t>
  </si>
  <si>
    <t>Forrida/活力达 益普利生牌葡萄籽维生素E软胶囊</t>
  </si>
  <si>
    <t>Forrida/活力达 益普利生牌葡萄籽维生素E软胶囊 0.5g/粒*100粒</t>
  </si>
  <si>
    <t>GELATINIZED/拉摩力拉 拉摩力拉牌玛卡片 840mg/片*60片</t>
  </si>
  <si>
    <t>GOLDENSUN/金日 金日牌牦牛骨髓蛋白粉 30g/包*10包/罐*2罐</t>
  </si>
  <si>
    <t>GOLDENSUN/金日 金日牌美国洋参袋泡茶 2g/袋*20袋</t>
  </si>
  <si>
    <t>GOLDENSUN/金日 金日牌美国洋参胶囊 0.5g/粒*12粒/盒*12盒</t>
  </si>
  <si>
    <t>GOLDENSUN/金日 金日牌美国洋参胶囊 0.5g/粒*12粒/盒*12盒白色</t>
  </si>
  <si>
    <t>GOLDENSUN/金日 金日牌西洋参含片 1.2g/片*12片/盒*6盒</t>
  </si>
  <si>
    <t>GoldMax/高培 鳕鱼肝油软胶囊 0.5g/粒*30粒</t>
  </si>
  <si>
    <t>GoldMax/高培 鳕鱼肝油软胶囊 0.5g/粒*30粒*4盒套装</t>
  </si>
  <si>
    <t>GoldMax/高培 鳕鱼肝油软胶囊 0.5g/粒*60粒</t>
  </si>
  <si>
    <t>GoldMax/高培 鳕鱼肝油软胶囊 0.5g/粒*60粒*2瓶套装</t>
  </si>
  <si>
    <t>Health care/一品康 辅酶Q10维生素E软胶囊 400mg/粒*60粒</t>
  </si>
  <si>
    <t>Health care/一品康 芦荟软胶囊 800mg/粒*100粒</t>
  </si>
  <si>
    <t>Health care/一品康 纳豆银杏胶囊 300mg/粒*60粒</t>
  </si>
  <si>
    <t>Health care/一品康 纳豆银杏胶囊 300mg/粒*80粒</t>
  </si>
  <si>
    <t>Health care/一品康 一品康牌鱼油软胶囊 1000mg/粒*200粒</t>
  </si>
  <si>
    <t>Health 芦荟软胶囊 国食健字G20100271 800mg/粒*100粒</t>
  </si>
  <si>
    <t>HPSON/惠普生 富莱欣牌珠润美颜胶囊 0.4g/粒*100粒</t>
  </si>
  <si>
    <t>HPSON/惠普生 坤春牌澜伊胶囊 0.5g/粒*60粒</t>
  </si>
  <si>
    <t>HPSON/惠普生 秀莱牌纤纤片 600mg*60片</t>
  </si>
  <si>
    <t>HPSON/惠普生牌鱼油软胶囊 1000mg/粒*300粒</t>
  </si>
  <si>
    <t>I·F/益普利生 普比欧牌阿胶含片 0.6g/片*20片</t>
  </si>
  <si>
    <t>I·F/益普利生 普比欧牌阿胶含片 0.6g/片*60片</t>
  </si>
  <si>
    <t>I·F/益普利生 普比欧牌阿胶含片 0.6g/片*60片*3瓶套餐</t>
  </si>
  <si>
    <t>I·F/益普利生 普比欧牌养颜扶正胶囊 0.3g/粒*90粒</t>
  </si>
  <si>
    <t>I·F/益普利生 圣海牌多烯鱼油胶囊 1g/粒*300粒</t>
  </si>
  <si>
    <t>Infinitus/无限极 男仕口服液 10ml*60支</t>
  </si>
  <si>
    <t>Infinitus/无限极 女仕口服液 10ml*60支</t>
  </si>
  <si>
    <t>Infinitus/无限极 增健口服液 10ml*60支</t>
  </si>
  <si>
    <t>Infinitus/无限极 增健口服液 10ml/支*60支</t>
  </si>
  <si>
    <t>Jemer/健尔马 佳汇泰牌纳豆胶囊 0.4g/粒*60粒</t>
  </si>
  <si>
    <t>Jemer/健尔马 健尔马牌增加骨密度胶囊 0.55g/粒*90粒</t>
  </si>
  <si>
    <t>Kakoo/开古 樱花R减肥茶 2.5g/袋*12袋+赠4袋</t>
  </si>
  <si>
    <t>KARPAY/佳蓓 联合邦利牌破壁灵芝孢子粉胶囊</t>
  </si>
  <si>
    <t>KingKeys/金奇仕 鳕鱼肝油软胶囊 0.5g/粒*60粒</t>
  </si>
  <si>
    <t>KLAISFU/康来仕福 百合康牌氨基葡萄糖硫酸软骨素钙胶囊</t>
  </si>
  <si>
    <t>KLAISFU/康来仕福 百合康牌大豆卵磷脂软胶囊 1.2g/粒*200粒</t>
  </si>
  <si>
    <t>KLAISFU/康来仕福 百合康牌越橘叶黄素软胶囊 0.5g/粒*60粒</t>
  </si>
  <si>
    <t>KLAISFU/康来仕福 金奥力牌大豆异黄酮维E软胶囊 500mg/粒*100粒</t>
  </si>
  <si>
    <t>KLAISFU/康来仕福 紫府园牌鱼油软胶囊 1000mg/粒*100粒</t>
  </si>
  <si>
    <t>K－Lex/康力士 南求牌恒力片 675mg/片*60粒</t>
  </si>
  <si>
    <t>Lang/朗力福 钙铁锌氨基酸口服液 10ml/支*50支</t>
  </si>
  <si>
    <t>lumi 禄美牌缓解视疲劳软胶囊 0.5g/粒*90粒</t>
  </si>
  <si>
    <t>lumi 威莱斯牌大豆异黄酮维E胶囊 480mg/粒*60粒</t>
  </si>
  <si>
    <t>lumi 维妥立牌葡萄籽芦荟软胶囊 0.4g/粒*60粒</t>
  </si>
  <si>
    <t>lumi 鱼油软胶囊 1.0g/粒*60粒</t>
  </si>
  <si>
    <t>m＆y/明园 蜂胶软胶囊 0.5g/粒*120粒</t>
  </si>
  <si>
    <t>Mariana/玛丽安娜 百合康牌葡萄籽大豆提取物软胶囊</t>
  </si>
  <si>
    <t>Mckin/麦金利 百合康牌大豆卵磷脂软胶囊 1.2g/粒*100粒</t>
  </si>
  <si>
    <t>Mckin/麦金利 百合康牌大豆卵磷脂软胶囊 1.2g/粒*200粒</t>
  </si>
  <si>
    <t>Mckin/麦金利 百合康牌大豆提取物软胶囊 500mg/粒*120粒</t>
  </si>
  <si>
    <t>Mckin/麦金利 百合康牌大豆提取物软胶囊 500mg/粒*120粒*2瓶套餐</t>
  </si>
  <si>
    <t>Mckin/麦金利 百合康牌复合氨基酸维生素B片 0.5g/片*100片</t>
  </si>
  <si>
    <t>Mckin/麦金利 百合康牌苦瓜洋参软胶囊 0.5g/粒*100粒</t>
  </si>
  <si>
    <t>Mckin/麦金利 百合康牌芦荟软胶囊 500mg/粒*60粒</t>
  </si>
  <si>
    <t>Mckin/麦金利 百合康牌纳豆银杏叶提取物胶囊</t>
  </si>
  <si>
    <t>Mckin/麦金利 百合康牌蒜油软胶囊 0.3g/粒*300粒</t>
  </si>
  <si>
    <t>Mckin/麦金利 百合康牌鱼油软胶囊 1.0g/粒*100粒</t>
  </si>
  <si>
    <t>Mckin/麦金利 百合康牌鱼油软胶囊 1.0g/粒*200粒</t>
  </si>
  <si>
    <t>Mckin/麦金利 百合康牌越橘叶黄素软胶囊 0.5g/粒*60粒</t>
  </si>
  <si>
    <t>Mckin/麦金利 蜂胶软胶囊 500mg/粒*100粒</t>
  </si>
  <si>
    <t>Mckin/麦金利 鸿洋神牌深海鱼油胶丸 450mg/粒*100粒</t>
  </si>
  <si>
    <t>Mckin/麦金利 金奥力牌大豆异黄酮维E软胶囊 500mg/粒*60粒</t>
  </si>
  <si>
    <t>Mckin/麦金利 金奥力牌葡萄籽维E软胶囊 500mg/粒*60粒</t>
  </si>
  <si>
    <t>Mckin/麦金利 金奥力牌褪黑素胶囊 0.2g/粒*100粒</t>
  </si>
  <si>
    <t>Mckin/麦金利 金奥力牌羊胎软胶囊 1000mg/粒*100粒</t>
  </si>
  <si>
    <t>Mckin/麦金利 绿茶肉碱胶囊 0.42g/粒*10粒/板*3板/袋*2袋</t>
  </si>
  <si>
    <t>Mckin/麦金利 绿色经典牌螺旋藻片 0.25g/片*100片/袋*12袋</t>
  </si>
  <si>
    <t>Mckin/麦金利 源生堂牌海狗人参丸 0.32g/粒*120粒</t>
  </si>
  <si>
    <t>Medtek/名实 金舒通胶囊 0.35g/粒*24粒</t>
  </si>
  <si>
    <t>Meitek 美泰双键牌氨糖软骨素片 1.0g/片*120片/瓶*2瓶</t>
  </si>
  <si>
    <t>Meitek 美泰双键牌氨糖软骨素片 1.0g/片*28片</t>
  </si>
  <si>
    <t>MEYDUNLG/美敦力加 国食健字G20110773</t>
  </si>
  <si>
    <t>MEYDUNLG/美敦力加 国食健字G20110773 鱼肝油两盒组合</t>
  </si>
  <si>
    <t>MEYDUNLG/美敦力加 国食健字G20110773 鱼油乳钙6盒套餐</t>
  </si>
  <si>
    <t>MEYDUNLG/美敦力加 鳕鱼肝油软胶囊 0.5g/粒*30</t>
  </si>
  <si>
    <t>MiNOCN 金奥力牌葡萄籽维E软胶囊 500mg/粒*30粒</t>
  </si>
  <si>
    <t>NATURALFOREST/绿森林 玛咖片 1.3g/片*45片/瓶</t>
  </si>
  <si>
    <t>Nufarm/营养屋 谷比利R嘉润粉 5g/袋*30袋</t>
  </si>
  <si>
    <t>Nufarm/营养屋 玄门牌水德胶囊 0.4g/粒*60粒</t>
  </si>
  <si>
    <t>NUSCAN/纽斯康 倍爱牌大豆乳清蛋白粉 350G/罐</t>
  </si>
  <si>
    <t>NUSCAN/纽斯康 倍爱牌辅酶Q10软胶囊 500mg/粒*30粒</t>
  </si>
  <si>
    <t>NUSCAN/纽斯康 倍爱牌红曲磷脂软胶囊 1.0g/粒*200粒</t>
  </si>
  <si>
    <t>NUSCAN/纽斯康 倍爱牌硫酸软骨素钙胶囊 0.5g/粒*60粒</t>
  </si>
  <si>
    <t>NUSCAN/纽斯康 倍爱牌鹿茸参景天胶囊 500mg/粒*60粒</t>
  </si>
  <si>
    <t>NUSCAN/纽斯康 纽斯康牌大豆异黄酮软胶囊 0.5g/粒*60粒</t>
  </si>
  <si>
    <t>NUSCAN/纽斯康 纽斯康牌褪黑素片 0.25g/片*60片</t>
  </si>
  <si>
    <t>NUSCAN/纽斯康 纽斯康牌鱼油软胶囊 1.0g/粒*100粒</t>
  </si>
  <si>
    <t>NUSCAN/纽斯康 纽斯康牌鱼油软胶囊 1.0g/粒*200粒</t>
  </si>
  <si>
    <t>NUSCAN/纽斯康 生命健牌健胃咀嚼片 1000mg/片*100片</t>
  </si>
  <si>
    <t>Oceancom 百合康牌氨基葡萄糖硫酸软骨素钙胶囊 0.5g/粒*90粒</t>
  </si>
  <si>
    <t>Olevy 澳利维 百合康牌氨基葡萄糖硫酸软骨素钙胶囊 0.5g/粒*60粒</t>
  </si>
  <si>
    <t>Olevy 澳利维 百合康牌大豆卵磷脂软胶囊 1.2g/粒*100粒</t>
  </si>
  <si>
    <t>Olevy 澳利维 百合康牌蜂胶软胶囊 500mg/粒*100粒</t>
  </si>
  <si>
    <t>Olevy 澳利维 百合康牌复合氨基酸维生素B片 0.5g/片*100片</t>
  </si>
  <si>
    <t>Olevy 澳利维 百合康牌海豹油紫苏籽油软胶囊 0.8g/粒*60粒</t>
  </si>
  <si>
    <t>Olevy 澳利维 百合康牌芦荟软胶囊 500mg/粒*100粒</t>
  </si>
  <si>
    <t>Olevy 澳利维 百合康牌纳豆银杏叶提取物胶囊 0.4g/粒*60粒</t>
  </si>
  <si>
    <t>Olevy 澳利维 百合康牌鱼油软胶囊 1.0g/粒*100粒</t>
  </si>
  <si>
    <t>Olevy 澳利维 番茄红素软胶囊 0.5g/粒*60粒</t>
  </si>
  <si>
    <t>Olevy 澳利维 番茄红素软胶囊 0.5g/粒×100粒</t>
  </si>
  <si>
    <t>Olevy 澳利维 蜂胶胶囊 500mg/粒*60粒</t>
  </si>
  <si>
    <t>Olevy 澳利维 金奥力牌氨基葡萄糖碳酸钙胶囊 0.4g/粒*60粒</t>
  </si>
  <si>
    <t>Olevy 澳利维 金奥力牌辅酶Q10软胶囊 0.3g/粒*60粒</t>
  </si>
  <si>
    <t>Olevy 澳利维 金奥力牌辅助降血糖胶囊 0.4g/粒*60粒</t>
  </si>
  <si>
    <t>Olevy 澳利维 金奥力牌甲壳素胶囊 340mg/粒*100粒</t>
  </si>
  <si>
    <t>Olevy 澳利维 金奥力牌葡萄籽维E软胶囊 500mg/粒*60粒</t>
  </si>
  <si>
    <t>Olevy 澳利维 金奥力牌羊胎软胶囊 1000mg/粒*60粒</t>
  </si>
  <si>
    <t>Olevy 澳利维 绿茶肉碱胶囊 0.42g/粒*60粒</t>
  </si>
  <si>
    <t>Olevy 澳利维 破壁灵芝孢子粉胶囊 0.3g/粒*60粒</t>
  </si>
  <si>
    <t>Olevy 澳利维 天赐金美康牌润通胶囊 0.4g/粒*60粒</t>
  </si>
  <si>
    <t>Perfect/完美 活立多牌健肠口服液 10ml/支*30支</t>
  </si>
  <si>
    <t>Perfect/完美 吉福参牌人参滴丸 25mg/粒*288粒</t>
  </si>
  <si>
    <t>Perfect/完美 完美牌低聚果糖沙棘茶（固体饮料） 175g/瓶</t>
  </si>
  <si>
    <t>Priai/朴爱 蓬生源牌增加骨密度片 0.8g/片*180片</t>
  </si>
  <si>
    <t>Qing Qian Miraculous TEA/青钱神茶 降糖神茶</t>
  </si>
  <si>
    <t>Qing Qian Miraculous TEA/青钱神茶 降糖神茶 3g/袋*40袋/盒</t>
  </si>
  <si>
    <t>Qing Qian Miraculous TEA/青钱神茶 降糖神茶 3克/袋*40袋</t>
  </si>
  <si>
    <t>Qing Qian Miraculous TEA/青钱神茶 降糖神茶 3克/袋*60袋</t>
  </si>
  <si>
    <t>Qing Qian Miraculous TEA/青钱神茶 降压神茶 3克/袋*40袋</t>
  </si>
  <si>
    <t>Qing 降糖神茶 Miraculous TEA/青钱神茶 卫食健字(1997)第061号</t>
  </si>
  <si>
    <t>Renylin 瑞尼琳牌骨胶原胶囊 561mg/粒*60粒</t>
  </si>
  <si>
    <t>SIMEITOL/姿美堂 百合康牌葡萄籽大豆提取物软胶囊 500mg/粒*90粒</t>
  </si>
  <si>
    <t>SIMEITOL/姿美堂 中研通牌山决左旋肉碱胶囊 0.45g/粒*120粒/瓶</t>
  </si>
  <si>
    <t>SX/世熙堂 绿茶肉碱胶囊 0.42g/粒*60粒</t>
  </si>
  <si>
    <t>TIENS/天狮 天狮牌茯氨片（儿童型） 0.25g/片*180片</t>
  </si>
  <si>
    <t>TIENS/天狮 天狮牌骨宝片 0.5g/片*100片</t>
  </si>
  <si>
    <t>TIENS/天狮 天狮牌活力康胶囊 0.35g/粒*60粒</t>
  </si>
  <si>
    <t>TIENS/天狮 天狮牌甲壳质胶囊 0.15g/粒*100粒</t>
  </si>
  <si>
    <t>TIENS/天狮 天狮牌减肥茶 1.5g/袋*40袋</t>
  </si>
  <si>
    <t>TIENS/天狮 天狮牌卵磷脂高钙胶囊 0.4g/粒*18粒</t>
  </si>
  <si>
    <t>TIENS/天狮 天狮牌螺旋藻胶囊 0.25g/粒*100粒</t>
  </si>
  <si>
    <t>TIENS/天狮 天狮牌梦珍冲剂 3g/袋*20袋</t>
  </si>
  <si>
    <t>TIENS/天狮 天狮牌五谷王胶囊 0.25g/粒*130粒</t>
  </si>
  <si>
    <t>TIENS/天狮 天狮牌益康胶囊 0.3g/粒*150粒</t>
  </si>
  <si>
    <t>TIMAGE/天美健 渤海牌鱼油口服胶丸 0.45g/粒*100粒</t>
  </si>
  <si>
    <t>TIMAGE/天美健 乃捷尔牌捷尔肝泰胶囊 300mg/粒*80粒</t>
  </si>
  <si>
    <t>Treerly/千林 氨糖软骨素加钙片 1.0g/片*60片</t>
  </si>
  <si>
    <t>Treerly/千林 浓缩磷脂软胶囊 0.667g/粒*120粒</t>
  </si>
  <si>
    <t>Treerly/千林 维妥立R盾欣软胶囊 250mg/粒*90粒</t>
  </si>
  <si>
    <t>Treerly/千林 维妥立R螺旋藻咀嚼片 0.28g/片*200片</t>
  </si>
  <si>
    <t>Treerly/千林 维妥立R褪黑素软胶囊 0.2g/粒*60粒</t>
  </si>
  <si>
    <t>Treerly/千林 维妥立牌大豆提取物胶原蛋白软胶囊 0.7g/粒*60粒</t>
  </si>
  <si>
    <t>Treerly/千林 维妥立牌芦荟西洋参软胶囊 1.0g/粒*20粒</t>
  </si>
  <si>
    <t>Treerly/千林 维妥立牌芦荟西洋参软胶囊 1.0g/粒*60粒</t>
  </si>
  <si>
    <t>Treerly/千林 维妥立牌葡萄籽芦荟软胶囊 0.4g/粒*60粒</t>
  </si>
  <si>
    <t>Treerly/千林 鳕鱼肝油软胶囊 0.5g/粒*60粒</t>
  </si>
  <si>
    <t>Treerly/千林 鱼油软胶囊 0.5g/粒*120粒</t>
  </si>
  <si>
    <t>Ty/添益 添益牌益盛软胶囊 1g/粒*30粒</t>
  </si>
  <si>
    <t>UN/优恩 贝兴牌左旋肉碱茶多酚胶囊 350mg/粒*120粒</t>
  </si>
  <si>
    <t>UN/优恩 贝兴牌左旋肉碱茶多酚胶囊 350mg/粒*180粒</t>
  </si>
  <si>
    <t>UN/优恩 贝兴牌左旋肉碱茶多酚胶囊 350mg/粒*50粒</t>
  </si>
  <si>
    <t>UNTRACE/无痕尚品 益普利生牌葡萄籽维生素E软胶囊 0.5g/粒*30粒</t>
  </si>
  <si>
    <t>UNTRACE/无痕尚品 益普利生牌葡萄籽维生素E软胶囊 0.5g/粒*60粒</t>
  </si>
  <si>
    <t>USGAINER/纽士健 康凯牌蜂胶软胶囊 0.5g/粒*360粒</t>
  </si>
  <si>
    <t>Village/维美健 维美健牌大豆异黄酮片 528mg/片*110片</t>
  </si>
  <si>
    <t>Wellohibio/惠优喜 鳕鱼肝油软胶囊 0.5g/粒*45粒</t>
  </si>
  <si>
    <t>YOUTHS/常青春 常青春牌睡得安胶囊 0.4g/粒*20粒</t>
  </si>
  <si>
    <t>艾迪生 益彤牌益生菌粉（桔子口味） 2g/袋*5袋</t>
  </si>
  <si>
    <t>艾兰得氨糖软骨素维生素D钙片0.85g/片*120片/瓶</t>
  </si>
  <si>
    <t>艾兰得牌天然番茄红素软胶囊 500mg/粒*60粒</t>
  </si>
  <si>
    <t>艾诗特R虾青素软胶囊 0.6g/粒*60粒</t>
  </si>
  <si>
    <t>艾诗特R虾青素软胶囊 0.6g/粒*60粒/瓶*3瓶</t>
  </si>
  <si>
    <t>艾诗特R虾青素软胶囊 0.6g/粒*60粒/瓶*6瓶</t>
  </si>
  <si>
    <t>安衡信 华纳兄弟牌茶多酚荷叶胶囊 0.4g/粒*30粒</t>
  </si>
  <si>
    <t>安美瑞牌蜂胶软胶囊 0.6g/粒*100粒</t>
  </si>
  <si>
    <t>安普牌安普胶囊 0.35g/粒*50粒</t>
  </si>
  <si>
    <t>安普牌安普胶囊 0.35g/粒*50粒*3盒套餐</t>
  </si>
  <si>
    <t>安普牌安普胶囊 0.35g/粒*50粒*5盒套餐</t>
  </si>
  <si>
    <t>安普牌人参滴丸 0.03g/粒*100粒</t>
  </si>
  <si>
    <t>安普牌人参滴丸 0.03g/粒*100粒*10盒套餐</t>
  </si>
  <si>
    <t>安普生邦利 佳蓓牌辅酶Q10软胶囊 0.5g/粒*60粒</t>
  </si>
  <si>
    <t>安普生邦利 佳蓓牌鱼油软胶囊 1g/粒*100粒</t>
  </si>
  <si>
    <t>安普生邦利 佳蓓牌鱼油软胶囊 1g/粒*300粒</t>
  </si>
  <si>
    <t>安普生邦利 佳蓓牌鱼油软胶囊 1g/粒*300粒*2瓶套餐</t>
  </si>
  <si>
    <t>安普生邦利 佳蓓牌鱼油软胶囊 1g/粒*300粒+1g/粒*300粒</t>
  </si>
  <si>
    <t>安普生邦利 佳蓓牌鱼油软胶囊 1g/粒*300粒+1g/粒*300粒*2瓶</t>
  </si>
  <si>
    <t>安普生邦利 联合邦利牌氨基酸片 0.65g/片*100片</t>
  </si>
  <si>
    <t>安普生邦利 联合邦利牌红曲卵磷脂软胶囊 1g/粒*100粒*2瓶套餐</t>
  </si>
  <si>
    <t>安普生邦利 联合邦利牌红曲卵磷脂软胶囊 1g/粒*300粒</t>
  </si>
  <si>
    <t>安普生邦利 联合邦利牌芦荟软胶囊 1g/粒*60粒</t>
  </si>
  <si>
    <t>安普生邦利 联合邦利牌芦荟软胶囊 1g/粒*60粒*2瓶套餐</t>
  </si>
  <si>
    <t>安普生邦利 联合邦利牌芦荟软胶囊 1g/粒*60粒*3瓶套餐</t>
  </si>
  <si>
    <t>安普生邦利 联合邦利牌螺旋藻片 0.25g/片*300片</t>
  </si>
  <si>
    <t>安普生邦利 联合邦利牌螺旋藻片 0.25g/片*48片</t>
  </si>
  <si>
    <t>安普生邦利 联合邦利牌破壁灵芝孢子粉胶囊 400mg/粒*60粒</t>
  </si>
  <si>
    <t>安普生邦利 联合邦利牌葡萄籽天然维E软胶囊 800mg/粒*60粒</t>
  </si>
  <si>
    <t>安普生邦利 联合邦利牌褪黑素片 0.4g/片*60片</t>
  </si>
  <si>
    <t>安普生邦利 联合邦利牌欣欣软胶囊 500mg/粒*100粒</t>
  </si>
  <si>
    <t>安琪纽特牌即食酵母粉 300g/瓶</t>
  </si>
  <si>
    <t>昂立1号R益生菌颗粒 2.0g/条*4*4</t>
  </si>
  <si>
    <t>昂立1号R益生菌颗粒 2.0g/条*4条*4包*2盒套餐</t>
  </si>
  <si>
    <t>昂立1号R益生菌颗粒 2.0g/条*4条*4包*4盒套餐</t>
  </si>
  <si>
    <t>昂立1号R优菌多颗粒（女士型） 2.0g/条*4*4</t>
  </si>
  <si>
    <t>昂立1号R优菌多颗粒（女士型） 2.0g/条*4条*4包*2盒套餐</t>
  </si>
  <si>
    <t>昂立R天益口服液 500ml/瓶*3瓶</t>
  </si>
  <si>
    <t>昂立多邦胶囊 0.3g/粒*288粒</t>
  </si>
  <si>
    <t>昂立多邦胶囊 0.3g/粒*96粒</t>
  </si>
  <si>
    <t>昂立多邦胶囊 0.3克*24*7</t>
  </si>
  <si>
    <t>昂立明视胶囊 300mg*12粒/板*2*4</t>
  </si>
  <si>
    <t>昂立牌心邦片 350mg/片</t>
  </si>
  <si>
    <t>昂立牌心邦片 350mg/片*12片*4包*2盒套餐</t>
  </si>
  <si>
    <t>昂立舒渴口服液 500ml/瓶*4瓶</t>
  </si>
  <si>
    <t>昂立西洋参胶囊 0.28g*20粒*4包</t>
  </si>
  <si>
    <t>敖东牌孢子粉灵芝胶囊 0.2g/粒*12粒*2板/盒</t>
  </si>
  <si>
    <t>敖东牌人参蜂王浆口服液 10ml/瓶</t>
  </si>
  <si>
    <t>奥露娜牌左旋肉碱银杏胶囊 0.5g/粒*60粒</t>
  </si>
  <si>
    <t>奥默牌蓝养片 0.6g/片*40片/罐</t>
  </si>
  <si>
    <t>奥医牌欣丽康胶囊 270mg/粒*60粒</t>
  </si>
  <si>
    <t>澳福来牌灵芝三七茶 3.5g/袋*20袋</t>
  </si>
  <si>
    <t>澳琳达牌蜂胶胶囊 500mg/粒*120粒</t>
  </si>
  <si>
    <t>澳琳达牌蜂胶胶囊 500mg/粒*365粒</t>
  </si>
  <si>
    <t>澳琳达牌蜂胶胶囊 500mg/粒*365粒*2瓶套餐</t>
  </si>
  <si>
    <t>澳琳达牌蜂胶胶囊 500mg/粒*60粒</t>
  </si>
  <si>
    <t>澳能达 百合康牌氨基葡萄糖硫酸软骨素钙胶囊</t>
  </si>
  <si>
    <t>澳能达 百合康牌氨基葡萄糖硫酸软骨素钙胶囊 0.5g/粒*70粒</t>
  </si>
  <si>
    <t>澳能达 百合康牌蛋白粉 400g/罐</t>
  </si>
  <si>
    <t>澳能达 百合康牌越橘叶黄素软胶囊 0.5g/粒*70粒</t>
  </si>
  <si>
    <t>澳能达 百合康牌越橘叶黄素软胶囊 0.5g/粒*70粒*2瓶套餐</t>
  </si>
  <si>
    <t>澳能达 源生堂牌海狗人参丸 0.32g/粒*70粒</t>
  </si>
  <si>
    <t>澳能达 源生堂牌海狗人参丸 0.32g/粒*70粒*2瓶套餐</t>
  </si>
  <si>
    <t>澳天力 贝特晓芙牌鳕鱼肝油软胶囊 500mg/粒*60粒</t>
  </si>
  <si>
    <t>澳天力牌大豆提取物维D钙软胶囊800mg/粒*100粒/瓶</t>
  </si>
  <si>
    <t>澳天力牌大蒜油软胶囊 360mg/粒*300粒</t>
  </si>
  <si>
    <t>澳天力牌蜂胶软胶囊500mg/粒*100粒/瓶</t>
  </si>
  <si>
    <t>澳天力牌辅酶Q10软胶囊 0.5g/粒*60粒</t>
  </si>
  <si>
    <t>澳天力牌磷脂软胶囊1g/粒*100粒/瓶</t>
  </si>
  <si>
    <t>澳天力牌磷脂软胶囊1g/粒*200粒/瓶</t>
  </si>
  <si>
    <t>澳天力牌芦荟软胶囊 1.0g/粒*60粒</t>
  </si>
  <si>
    <t>澳天力牌芦荟软胶囊1.0g/粒*60粒/瓶</t>
  </si>
  <si>
    <t>澳天力牌葡胺维D钙片 1g/片*100片</t>
  </si>
  <si>
    <t>澳天力牌葡萄籽天然维E软胶囊 0.8g/粒*60粒</t>
  </si>
  <si>
    <t>澳天力牌褪黑素片 400mg/片*100片</t>
  </si>
  <si>
    <t>澳天力牌银杏红曲胶囊 0.5g/粒*60粒</t>
  </si>
  <si>
    <t>澳天力牌鱼油软胶囊 1000mg/粒*200粒</t>
  </si>
  <si>
    <t>澳天力牌鱼油软胶囊 1000mg/粒*300粒</t>
  </si>
  <si>
    <t>澳天力牌鱼油软胶囊 500mg/粒*200粒</t>
  </si>
  <si>
    <t>澳天力牌鱼油软胶囊1000mg/粒*100粒/瓶</t>
  </si>
  <si>
    <t>澳天力牌鱼油软胶囊200粒 调节血脂、提高视力、增强免疫力 正品</t>
  </si>
  <si>
    <t>白兰氏传统鸡精 68毫升*6瓶</t>
  </si>
  <si>
    <t>白兰氏传统鸡精 68毫升*6瓶*2盒套餐</t>
  </si>
  <si>
    <t>白兰氏传统鸡精 68毫升*6瓶*3盒套餐</t>
  </si>
  <si>
    <t>白兰氏传统鸡精 68毫升*6瓶*4盒套餐</t>
  </si>
  <si>
    <t>百纯萃健 番茄红素软胶囊 0.5g/粒*60粒</t>
  </si>
  <si>
    <t>百纯萃健 金奥力牌氨基葡萄糖碳酸钙胶囊 0.4g/粒*60粒</t>
  </si>
  <si>
    <t>百纯萃健 金奥力牌氨基葡萄糖碳酸钙胶囊 0.4g/粒*60粒*2瓶套餐</t>
  </si>
  <si>
    <t>百纯萃健 金奥力牌大豆异黄酮维E软胶囊 500mg/粒*60粒</t>
  </si>
  <si>
    <t>百纯萃健 金奥力牌辅酶Q10软胶囊 0.3g/粒*60粒</t>
  </si>
  <si>
    <t>百纯萃健 金奥力牌辅助降血糖胶囊 0.4g/粒*60粒</t>
  </si>
  <si>
    <t>百纯萃健 金奥力牌缓解视疲劳胶囊 0.35g/粒*60粒</t>
  </si>
  <si>
    <t>百纯萃健 金奥力牌纳豆红曲胶囊 0.4g/粒*90粒</t>
  </si>
  <si>
    <t>百纯萃健 金奥力牌纳豆红曲胶囊 0.4g/粒*90粒*2瓶套餐</t>
  </si>
  <si>
    <t>百纯萃健 金奥力牌纳豆红曲胶囊 0.4g/粒*90粒*3瓶套餐</t>
  </si>
  <si>
    <t>百纯萃健 金奥力牌葡萄籽维E软胶囊 500mg/粒*60粒</t>
  </si>
  <si>
    <t>百纯萃健 金奥力牌葡萄籽维E软胶囊 500mg/粒*60粒*2瓶套餐</t>
  </si>
  <si>
    <t>百纯萃健 金奥力牌葡萄籽维E软胶囊 500mg/粒*60粒*3瓶</t>
  </si>
  <si>
    <t>百纯萃健 金奥力牌羊胎软胶囊 1000mg/粒*60粒</t>
  </si>
  <si>
    <t>百纯萃健 康富丽牌大豆磷脂软胶囊 1.0g/粒*200粒</t>
  </si>
  <si>
    <t>百纯萃健 康富丽牌蜂胶软胶囊 0.5g/粒*120粒</t>
  </si>
  <si>
    <t>百纯萃健 康富丽牌康富丽螺旋藻片 0.25g/片*500片</t>
  </si>
  <si>
    <t>百纯萃健 康富丽牌褪黑素软胶囊 0.5g/粒*60粒</t>
  </si>
  <si>
    <t>百纯萃健 康富丽牌洋参淫羊藿软胶囊 0.5g/粒*60粒</t>
  </si>
  <si>
    <t>百纯萃健 康富丽牌鱼油软胶囊 1.0g/粒*200粒</t>
  </si>
  <si>
    <t>百纯萃健 破壁灵芝孢子粉胶囊 0.3g/粒*60粒</t>
  </si>
  <si>
    <t>百合康 鸿洋神牌深海鱼油胶丸 450mg/粒*100粒</t>
  </si>
  <si>
    <t>百合康 鸿洋神牌深海鱼油胶丸 450mg/粒*100粒*3瓶套餐</t>
  </si>
  <si>
    <t>百合康 鸿洋神牌深海鱼油胶丸 450mg/粒*100粒/瓶</t>
  </si>
  <si>
    <t>百合康 源生堂牌海狗人参丸 0.32g/粒*100粒</t>
  </si>
  <si>
    <t>百合康牌氨基葡萄糖硫酸软骨素钙胶囊 0.5g/粒*100粒</t>
  </si>
  <si>
    <t>百合康牌氨基葡萄糖硫酸软骨素钙胶囊 0.5g/粒*100粒*2瓶套餐</t>
  </si>
  <si>
    <t>百合康牌氨基葡萄糖硫酸软骨素钙胶囊 0.5g/粒*100粒*3瓶套餐</t>
  </si>
  <si>
    <t>百合康牌氨基葡萄糖硫酸软骨素钙胶囊 0.5g/粒*60粒*3瓶套餐</t>
  </si>
  <si>
    <t>百合康牌氨基葡萄糖硫酸软骨素钙胶囊0.5g/粒*100粒/瓶</t>
  </si>
  <si>
    <t>百合康牌参茸软胶囊 0.5g/粒*60粒</t>
  </si>
  <si>
    <t>百合康牌参茸软胶囊 0.5g/粒*60粒*3瓶套餐</t>
  </si>
  <si>
    <t>百合康牌大豆卵磷脂软胶囊 1.2g/粒*100粒</t>
  </si>
  <si>
    <t>百合康牌大豆卵磷脂软胶囊 1.2g/粒*100粒*3瓶套餐</t>
  </si>
  <si>
    <t>百合康牌大豆卵磷脂软胶囊1.2g/粒*300粒/瓶</t>
  </si>
  <si>
    <t>百合康牌大豆提取物软胶囊 500mg*100粒</t>
  </si>
  <si>
    <t>百合康牌大豆提取物软胶囊 500mg/粒*100粒</t>
  </si>
  <si>
    <t>百合康牌大豆提取物软胶囊 500mg/粒*100粒*3瓶套餐</t>
  </si>
  <si>
    <t>百合康牌大豆提取物软胶囊 500mg/粒*80粒</t>
  </si>
  <si>
    <t>百合康牌蛋白粉 400g/罐</t>
  </si>
  <si>
    <t>百合康牌蜂胶软胶囊 500mg/粒*100粒</t>
  </si>
  <si>
    <t>百合康牌蜂胶软胶囊 500mg/粒*100粒*3瓶套餐</t>
  </si>
  <si>
    <t>百合康牌辅酶Q10天然维生素E软胶囊 500mg/粒*90粒</t>
  </si>
  <si>
    <t>百合康牌葛根提取物软胶囊 500mg/粒*100粒</t>
  </si>
  <si>
    <t>百合康牌葛根提取物软胶囊 500mg/粒*100粒*3瓶套餐</t>
  </si>
  <si>
    <t>百合康牌共轭亚油酸绿茶肉碱软胶囊 750mg/粒*90粒</t>
  </si>
  <si>
    <t>百合康牌海豹油紫苏籽油软胶囊 0.8g/粒*90粒</t>
  </si>
  <si>
    <t>百合康牌海豹油紫苏籽油软胶囊 0.8g/粒*90粒*3瓶套餐</t>
  </si>
  <si>
    <t>百合康牌黄芪红景天铬酵母软胶囊 0.6g/粒*100粒*3瓶套餐</t>
  </si>
  <si>
    <t>百合康牌苦瓜洋参软胶囊 0.5g/粒*100粒</t>
  </si>
  <si>
    <t>百合康牌苦瓜洋参软胶囊 0.5g/粒*100粒*3瓶套餐</t>
  </si>
  <si>
    <t>百合康牌苦瓜洋参软胶囊 0.5g/粒*120粒*3瓶套餐</t>
  </si>
  <si>
    <t>百合康牌芦荟软胶囊 500mg/粒*100粒</t>
  </si>
  <si>
    <t>百合康牌芦荟软胶囊 500mg/粒*100粒*2瓶套餐</t>
  </si>
  <si>
    <t>百合康牌芦荟软胶囊 500MG/粒*100粒*3瓶套餐</t>
  </si>
  <si>
    <t>百合康牌螺旋藻洋参片 0.5g/片*100片</t>
  </si>
  <si>
    <t>百合康牌纳豆银杏叶提取物胶囊 0.4g/粒*90粒</t>
  </si>
  <si>
    <t>百合康牌纳豆银杏叶提取物胶囊 0.4g/粒*90粒*3瓶套餐</t>
  </si>
  <si>
    <t>百合康牌葡萄籽大豆提取物软胶囊 500mg/粒*100粒</t>
  </si>
  <si>
    <t>百合康牌葡萄籽大豆提取物软胶囊 500mg/粒*100粒*2瓶套餐</t>
  </si>
  <si>
    <t>百合康牌祛黄褐斑片 0.75g/片*100片</t>
  </si>
  <si>
    <t>百合康牌祛黄褐斑软胶囊 0.5g/粒*60粒</t>
  </si>
  <si>
    <t>百合康牌祛黄褐斑软胶囊 0.5g/粒*70粒</t>
  </si>
  <si>
    <t>百合康牌蒜油软胶囊 0.3g/粒*200粒</t>
  </si>
  <si>
    <t>百合康牌褪黑素维生素B6胶囊 0.15g/粒*100粒</t>
  </si>
  <si>
    <t>百合康牌褪黑素维生素B6胶囊 0.15g/粒*100粒*3瓶套餐</t>
  </si>
  <si>
    <t>百合康牌硒螺旋藻软胶囊 0.5g/粒*100粒</t>
  </si>
  <si>
    <t>百合康牌鱼油软胶囊 1.0g/粒*100粒</t>
  </si>
  <si>
    <t>百合康牌鱼油软胶囊 1.0g/粒*100粒*2瓶套餐</t>
  </si>
  <si>
    <t>百合康牌鱼油软胶囊 1.0g/粒*100粒*3瓶套餐</t>
  </si>
  <si>
    <t>百合康牌越橘叶黄素软胶囊 0.5g/粒*100粒</t>
  </si>
  <si>
    <t>百合康牌越橘叶黄素软胶囊 0.5g/粒*100粒*2瓶套餐</t>
  </si>
  <si>
    <t>百合康牌越橘叶黄素软胶囊 0.5g/粒*100粒*3瓶套餐</t>
  </si>
  <si>
    <t>百合康牌越橘叶黄素软胶囊 0.5g/粒*60粒</t>
  </si>
  <si>
    <t>百花牌蜂胶软胶囊 0.4g/粒*228粒</t>
  </si>
  <si>
    <t>百花牌蜂胶软胶囊 0.4g/粒*30</t>
  </si>
  <si>
    <t>百花牌蜂胶软胶囊 0.4g/粒*90</t>
  </si>
  <si>
    <t>百花牌蜂胶液 30ml/瓶</t>
  </si>
  <si>
    <t>百花牌蜂王浆 3g/袋*90袋</t>
  </si>
  <si>
    <t>百花牌润通舒蜜炼膏 300g/瓶</t>
  </si>
  <si>
    <t>百花牌洋参王浆片 0.5g/片*192片</t>
  </si>
  <si>
    <t>百花牌洋参王浆片 0.5g/片*64片</t>
  </si>
  <si>
    <t>百家康牌鱼油胶囊 500mg/粒*40粒</t>
  </si>
  <si>
    <t>百理王牌参加胶囊 450mg/粒*40粒</t>
  </si>
  <si>
    <t>百年堂 国林牌阿胶块 8g/块*16块</t>
  </si>
  <si>
    <t>百年堂 国林牌阿胶块 8g/块*32块</t>
  </si>
  <si>
    <t>百年堂 润色牌阿胶浆 250ml/瓶</t>
  </si>
  <si>
    <t>百瑞源枸杞油胶丸 300mg/粒*120粒/盒</t>
  </si>
  <si>
    <t>百瑞源枸杞油胶丸 300mg/粒*150粒/瓶</t>
  </si>
  <si>
    <t>百瑞源枸杞油胶丸 300mg/丸*120粒/瓶*2瓶</t>
  </si>
  <si>
    <t>百瑞源枸杞油胶丸 300mg/丸*90丸/瓶*3瓶</t>
  </si>
  <si>
    <t>佰姿妍 威士雅虫草菌丝体胶囊 300mg/粒*60粒</t>
  </si>
  <si>
    <t>拜普洛乳免疫蛋白冲剂BIPRO-IMMUNOPROTEINS NUTRIENT 8克*5袋</t>
  </si>
  <si>
    <t>半生缘 润通茶 2.2g*20袋</t>
  </si>
  <si>
    <t>宝健牌初乳胶囊 0.21g/粒*8粒/板*12板/盒</t>
  </si>
  <si>
    <t>宝健牌初乳胶囊0.21g/粒*96粒/瓶</t>
  </si>
  <si>
    <t>宝健牌甘维康胶囊 0.3g/粒*96粒/瓶*2瓶/盒</t>
  </si>
  <si>
    <t>宝健牌磷脂维生素E胶囊 450mg/粒*125粒/瓶*3瓶</t>
  </si>
  <si>
    <t>宝健牌灵动胺糖钙胶囊 310mg/粒*240粒</t>
  </si>
  <si>
    <t>宝健牌螺旋藻片 0.5g/片*150片/瓶*2瓶</t>
  </si>
  <si>
    <t>宝健牌葡萄籽玫瑰颗粒 7.0g/袋*14袋/盒*4盒</t>
  </si>
  <si>
    <t>保和堂 神兴牌沙棘果油软胶囊 0.5g/粒*120粒</t>
  </si>
  <si>
    <t>保和堂牌蛹虫草胶囊 0.5g/粒*60粒/瓶*2瓶</t>
  </si>
  <si>
    <t>保和堂牌蛹虫草胶囊 0.5g/粒*60粒/瓶*3瓶</t>
  </si>
  <si>
    <t>保灵 保灵牌孕宝口服液 10ml/支*40支</t>
  </si>
  <si>
    <t>保灵牌孕宝口服液 10ml/支*28支</t>
  </si>
  <si>
    <t>保灵牌孕宝口服液 10ml/支*40支</t>
  </si>
  <si>
    <t>保灵牌孕宝口服液10ml/支*28支/盒</t>
  </si>
  <si>
    <t>保灵牌孕宝营养液 10ml/支*20支</t>
  </si>
  <si>
    <t>保灵牌孕宝营养液10ml/支*20支/盒</t>
  </si>
  <si>
    <t>保龄宝牌双奇润生冲剂 9g/袋*15袋</t>
  </si>
  <si>
    <t>保龄宝牌双奇润生冲剂 9g/袋*30袋</t>
  </si>
  <si>
    <t>葆苾康 葆苾康牌葡萄籽维生素C片 451mg/片*56片</t>
  </si>
  <si>
    <t>葆苾康牌茶蓟椰橄片 909mg/片*56片/瓶</t>
  </si>
  <si>
    <t>葆苾康牌茶蓟椰橄片909mg/片*56片/瓶</t>
  </si>
  <si>
    <t>葆苾康牌大豆蛋白粉 420g/桶</t>
  </si>
  <si>
    <t>葆苾康牌大豆蛋白粉420g/桶</t>
  </si>
  <si>
    <t>葆苾康牌浓缩磷脂亚麻酸软胶囊 1000mg/粒*28粒/瓶*3瓶/盒</t>
  </si>
  <si>
    <t>葆苾康牌浓缩磷脂亚麻酸软胶囊1000mg/粒*28粒/瓶*3瓶/盒</t>
  </si>
  <si>
    <t>葆苾康牌葡萄籽维生素C片 451mg/片*56片</t>
  </si>
  <si>
    <t>葆婴 葆婴牌初乳片 1500mg/片*30片</t>
  </si>
  <si>
    <t>葆婴 葆婴牌海藻油胶囊 675mg/粒*28粒</t>
  </si>
  <si>
    <t>葆婴 葆婴牌益生菌粉 1.5g/袋*12袋</t>
  </si>
  <si>
    <t>葆婴牌初乳片 1500mg/片*30片</t>
  </si>
  <si>
    <t>葆婴牌海藻油胶囊 675mg/粒*28粒</t>
  </si>
  <si>
    <t>葆婴牌海藻油胶囊 675mg/粒葆婴成长ING组合Ⅰ孕期及哺乳期</t>
  </si>
  <si>
    <t>葆婴牌海藻油胶囊 675mg/粒成长ING组合Ⅱ儿童期</t>
  </si>
  <si>
    <t>葆婴牌益生菌粉 1.5g/袋 * 12袋</t>
  </si>
  <si>
    <t>葆婴牌益生菌粉 1.5g/袋*12袋</t>
  </si>
  <si>
    <t>北芝堂 破壁灵芝孢子粉 0.99g/袋*60袋/盒</t>
  </si>
  <si>
    <t>贝那通牌香格儿胶囊 0.4g/粒*30粒</t>
  </si>
  <si>
    <t>贝兴 贝兴牌大豆磷脂软胶囊 1.2g/粒*100粒</t>
  </si>
  <si>
    <t>贝兴 贝兴牌红景天软胶囊 1g/粒*60粒</t>
  </si>
  <si>
    <t>贝兴 贝兴牌左旋肉碱茶多酚胶囊 350mg/粒*60粒</t>
  </si>
  <si>
    <t>贝兴 辅酶Q10维生素E软胶囊 400mg/粒*60粒</t>
  </si>
  <si>
    <t>贝兴 芦荟软胶囊 800mg/粒*100粒</t>
  </si>
  <si>
    <t>贝兴牌蜂胶软胶囊 500mg/粒*120粒</t>
  </si>
  <si>
    <t>贝兴牌蜂胶软胶囊 500mg/粒*60粒</t>
  </si>
  <si>
    <t>贝兴牌红景天软胶囊 1g/粒*60粒</t>
  </si>
  <si>
    <t>贝兴牌灵芝孢子粉胶囊 300mg/粒*60粒</t>
  </si>
  <si>
    <t>贝兴牌左旋肉碱茶多酚胶囊 350mg/粒*30粒/袋*2袋</t>
  </si>
  <si>
    <t>贝兴牌左旋肉碱茶多酚胶囊 350mg/粒*30粒/袋*3袋</t>
  </si>
  <si>
    <t>贝兴牌左旋肉碱茶多酚胶囊 350mg/粒*60粒</t>
  </si>
  <si>
    <t>倍恩力 佳蓓牌鱼油软胶囊 1g/粒*100粒</t>
  </si>
  <si>
    <t>倍恩力 佳蓓牌鱼油软胶囊 1g/粒*300粒</t>
  </si>
  <si>
    <t>倍恩力 佳蓓牌鱼油软胶囊 1g/粒*300粒*2瓶套餐</t>
  </si>
  <si>
    <t>倍恩力 联合邦利牌蜂胶软胶囊 500mg/粒*100粒</t>
  </si>
  <si>
    <t>倍恩力 联合邦利牌红曲卵磷脂软胶囊 1g/粒*300粒</t>
  </si>
  <si>
    <t>倍恩力 联合邦利牌红曲卵磷脂软胶囊 1g/粒*300粒*2瓶套餐</t>
  </si>
  <si>
    <t>倍恩力 联合邦利牌芦荟软胶囊 1g/粒*100粒</t>
  </si>
  <si>
    <t>倍恩力 联合邦利牌芦荟软胶囊 1g/粒*100粒*3瓶套餐</t>
  </si>
  <si>
    <t>倍恩力 联合邦利牌褪黑素片 0.4g/片*60片</t>
  </si>
  <si>
    <t>倍加健 润通茶 2.2g*20袋</t>
  </si>
  <si>
    <t>倍加健 天信减肥茶 3g/袋*20袋</t>
  </si>
  <si>
    <t>本草天工牌舒美宁胶囊 0.3g/粒*60粒/瓶*2瓶</t>
  </si>
  <si>
    <t>彼阳牌牦牛骨髓壮骨粉 30g/袋*12袋</t>
  </si>
  <si>
    <t>碧萝芷片 270mg/片*20片</t>
  </si>
  <si>
    <t>碧生源 碧生源牌常润茶 2.5g/袋*15袋/盒*4盒</t>
  </si>
  <si>
    <t>碧生源 碧生源牌常润茶 2.5g/袋*20袋+12.5g</t>
  </si>
  <si>
    <t>碧生源 碧生源牌减肥茶 2.5g/袋*15袋/盒*4盒</t>
  </si>
  <si>
    <t>碧生源 碧生源牌减肥茶 2.5g/袋*20袋+12.5g</t>
  </si>
  <si>
    <t>碧生源牌常润茶 2.5g/袋*10袋+12.5克套餐*2盒</t>
  </si>
  <si>
    <t>碧生源牌常润茶 2.5g/袋*15袋/盒*4盒</t>
  </si>
  <si>
    <t>碧生源牌常润茶 2.5g/袋*20袋+12.5g</t>
  </si>
  <si>
    <t>碧生源牌常润茶 2.5g/袋*20袋+12.5克套餐*2盒</t>
  </si>
  <si>
    <t>碧生源牌常润茶 2.5g/袋*20袋+12.5克套餐*3盒</t>
  </si>
  <si>
    <t>碧生源牌常润茶 2.5g/袋*20袋+12.5克套餐*4盒</t>
  </si>
  <si>
    <t>碧生源牌常润茶 2.5g/袋*25袋</t>
  </si>
  <si>
    <t>碧生源牌常润茶 2.5g/袋*25袋*2盒</t>
  </si>
  <si>
    <t>碧生源牌常润茶25袋 润肠通便 排毒便秘肠清茶保健润肠特价正品</t>
  </si>
  <si>
    <t>碧生源牌减肥茶 2.5g/袋 3盒减肥茶+1盒原味姜茶官方套装</t>
  </si>
  <si>
    <t>碧生源牌减肥茶 2.5g/袋*10袋+12.5克套餐*2盒</t>
  </si>
  <si>
    <t>碧生源牌减肥茶 2.5g/袋*15袋</t>
  </si>
  <si>
    <t>碧生源牌减肥茶 2.5g/袋*15袋/盒*4盒</t>
  </si>
  <si>
    <t>碧生源牌减肥茶 2.5g/袋*20袋+12.5g</t>
  </si>
  <si>
    <t>碧生源牌减肥茶 2.5g/袋*20袋+12.5克套餐*2盒</t>
  </si>
  <si>
    <t>碧生源牌减肥茶 2.5g/袋*20袋+12.5克套餐*3盒</t>
  </si>
  <si>
    <t>碧生源牌减肥茶 2.5g/袋*20袋+12.5克套餐*4盒</t>
  </si>
  <si>
    <t>碧生源牌减肥茶 2.5g/袋*25袋</t>
  </si>
  <si>
    <t>碧生源牌减肥茶 2.5g/袋*25袋*2盒</t>
  </si>
  <si>
    <t>碧生源牌减肥茶 2.5g/袋*25袋*3盒+(玫瑰红茶)40g/盒</t>
  </si>
  <si>
    <t>碧源清 胶芝堂牌阿胶片 30.0g/片*8片</t>
  </si>
  <si>
    <t>碧源清 胶芝堂牌阿胶片 30.0g/片*8片*2盒套餐</t>
  </si>
  <si>
    <t>碧源清 芦荟软胶囊 800mg/粒*60粒</t>
  </si>
  <si>
    <t>变通牌通便胶囊 0.4g/粒*60粒/瓶*2瓶/盒</t>
  </si>
  <si>
    <t>变通牌通便胶囊 0.4g/粒*9粒/板*2板/盒</t>
  </si>
  <si>
    <t>博凯维康 康伊丽R大豆异黄酮维生素C维生素E泡腾片 1.75g/片*20片</t>
  </si>
  <si>
    <t>博凯维康 秀妹尔R减肥泡腾片 1.8g/片*18片*2小盒</t>
  </si>
  <si>
    <t>博可牌麦记片 500mg/片*180片*6瓶</t>
  </si>
  <si>
    <t>博可牌麦记片 500mg/片*180片/瓶</t>
  </si>
  <si>
    <t>博可牌麦记片 500mg/片*60片/瓶</t>
  </si>
  <si>
    <t>博士伦博视康牌叶黄素片 530mg/片*60片/盒</t>
  </si>
  <si>
    <t>博盈中农 奥维斯牌蜂胶软胶囊 500mg/粒*120粒</t>
  </si>
  <si>
    <t>博盈中农 阜源牌番茄红素软胶囊 0.5g/粒*60粒</t>
  </si>
  <si>
    <t>采森牌大豆卵磷脂软胶囊 1g/粒*200粒</t>
  </si>
  <si>
    <t>采森牌钙铁锌氨基酸口服液 10ml/支*10支</t>
  </si>
  <si>
    <t>采森牌减肥片 0.7g/片*12粒/板*8板/96粒</t>
  </si>
  <si>
    <t>采森牌减肥片 0.7g/片*12片/板*8板</t>
  </si>
  <si>
    <t>采森牌减肥片 0.7g/片*60片</t>
  </si>
  <si>
    <t>采森牌鱼油软胶囊 1.0g/粒*200粒</t>
  </si>
  <si>
    <t>采真堂百消丹 怡生安康牌美龄丸 3g/袋*32袋/盒</t>
  </si>
  <si>
    <t>彩之源 百合康牌葡萄籽大豆提取物软胶囊 500mg/粒*100粒</t>
  </si>
  <si>
    <t>彩之源牌番茄红素软胶囊 0.25g/粒*10粒*3板</t>
  </si>
  <si>
    <t>藏诺 藏诺牌藏诺培根胶囊 0.45g/粒*135粒</t>
  </si>
  <si>
    <t>藏诺牌景天红花胶囊 0.4g/粒*12粒*2板</t>
  </si>
  <si>
    <t>藏诺牌景天红花胶囊 0.4g/粒*60粒/瓶*2瓶套餐</t>
  </si>
  <si>
    <t>昌广 破壁灵芝孢子粉 0.99g/袋*60袋/盒</t>
  </si>
  <si>
    <t>昌佳 皇菴堂牌螺旋藻片 0.25g/片*2000片</t>
  </si>
  <si>
    <t>常青春牌润通胶囊 0.25g/粒*20粒</t>
  </si>
  <si>
    <t>常青春牌睡得安胶囊 0.4g/粒*20粒</t>
  </si>
  <si>
    <t>畅u 丽人牌丽人胶囊 450mg/粒*24粒/盒*4盒</t>
  </si>
  <si>
    <t>巢牌汪氏蜂皇精软胶囊 500mg/粒*120粒</t>
  </si>
  <si>
    <t>巢牌汪氏蜂胶软胶囊 500mg/粒*120粒</t>
  </si>
  <si>
    <t>巢牌汪氏蜂胶软胶囊 500mg/粒*120粒*5盒套餐</t>
  </si>
  <si>
    <t>巢牌汪氏蜂胶软胶囊 500mg/粒*120粒紫金蜂胶</t>
  </si>
  <si>
    <t>巢之安牌知本天韵胶囊 500mg/粒*12粒</t>
  </si>
  <si>
    <t>巢之安牌知本天韵胶囊 500mg/粒*60粒</t>
  </si>
  <si>
    <t>巢之安牌知本天韵胶囊 500mg/粒*72粒</t>
  </si>
  <si>
    <t>程海保尔牌螺旋藻片 0.5g/片*150片*3瓶</t>
  </si>
  <si>
    <t>程海保尔牌螺旋藻片 0.5g/片*180片*3瓶</t>
  </si>
  <si>
    <t>程海保尔牌螺旋藻片 0.5g/片*360片</t>
  </si>
  <si>
    <t>程海保尔牌螺旋藻片 0.5g/片*90片*10袋</t>
  </si>
  <si>
    <t>程海湖R螺旋藻片 0.25g/片*1200片</t>
  </si>
  <si>
    <t>程海湖R螺旋藻片 0.25g/片*200片</t>
  </si>
  <si>
    <t>程海湖R螺旋藻片 0.25g/片*200片*10袋</t>
  </si>
  <si>
    <t>程海湖R螺旋藻片 0.25g/片*24片*25袋</t>
  </si>
  <si>
    <t>程海湖R螺旋藻片 0.25g/片*24片*25袋*2瓶套餐</t>
  </si>
  <si>
    <t>程海湖R螺旋藻片 0.25g/片*24片*25袋*3瓶套餐</t>
  </si>
  <si>
    <t>程海湖R螺旋藻片 0.25g/片*24片*30袋</t>
  </si>
  <si>
    <t>程海湖R螺旋藻片 0.25g/片*24片/袋*25袋</t>
  </si>
  <si>
    <t>程海湖R螺旋藻片 0.25g/片*400片</t>
  </si>
  <si>
    <t>程海湖R螺旋藻片 0.25g/片*400片*10袋</t>
  </si>
  <si>
    <t>程海湖R螺旋藻片 0.25g/片*400片/袋</t>
  </si>
  <si>
    <t>程海湖R螺旋藻片 0.25g/片*600片*3袋</t>
  </si>
  <si>
    <t>程海湖R螺旋藻片 0.25g/片*800片</t>
  </si>
  <si>
    <t>程海湖R螺旋藻片 0.25g/片*816片</t>
  </si>
  <si>
    <t>程海湖R螺旋藻片0.25g/片*24片/袋*25袋</t>
  </si>
  <si>
    <t>程海湖R螺旋藻片0.25g/片*400片/盒</t>
  </si>
  <si>
    <t>程海湖R螺旋藻片0.25g/片*600片/袋*3袋</t>
  </si>
  <si>
    <t>程海牌螺旋藻片 0.5g/片*100片</t>
  </si>
  <si>
    <t>程海牌螺旋藻片 0.5g/片*100片*10袋</t>
  </si>
  <si>
    <t>程海牌螺旋藻片 0.5g/片*100片*10袋*2包套餐</t>
  </si>
  <si>
    <t>程海牌螺旋藻片 0.5g/片*100片*10袋/袋</t>
  </si>
  <si>
    <t>程海牌螺旋藻片 0.5g/片*100片*3袋</t>
  </si>
  <si>
    <t>程海牌螺旋藻片 0.5g/片*100片*4袋</t>
  </si>
  <si>
    <t>程海牌螺旋藻片 0.5g/片*100片*6袋</t>
  </si>
  <si>
    <t>程海牌螺旋藻片 0.5g/片*100片*6袋/袋</t>
  </si>
  <si>
    <t>川奇 川奇牌壮骨高钙片 1.5g/片*60片/瓶*1瓶/盒</t>
  </si>
  <si>
    <t>川奇3+1牌铁锌钙氨基酸口服液 10ml/支*10支/盒</t>
  </si>
  <si>
    <t>川奇牌排铅口服液 10ml/支*12支/瓶</t>
  </si>
  <si>
    <t>川奇牌排铅口服液 10ml/支*20支/盒</t>
  </si>
  <si>
    <t>川奇牌排铅口服液10ml/支*12支/瓶</t>
  </si>
  <si>
    <t>川奇牌排铅口服液川奇 排铅口服液 促进排促进儿童青少年健康成长</t>
  </si>
  <si>
    <t>川奇牌秀姿减肥胶囊 0.4g/粒*60粒/瓶*1瓶/盒</t>
  </si>
  <si>
    <t>川奇牌壮骨高钙片 1.5g/片*60片/瓶*1瓶/盒</t>
  </si>
  <si>
    <t>慈蜂堂 蜂胶胶囊 500mg/粒*240粒</t>
  </si>
  <si>
    <t>萃能 萃能牌蓝荷茶 5g/袋*7袋/盒</t>
  </si>
  <si>
    <t>萃能 萃能牌蓝荷茶 5g/袋*8袋/小盒*3小盒</t>
  </si>
  <si>
    <t>萃能牌蓝荷茶 5g/袋*13袋</t>
  </si>
  <si>
    <t>萃能牌蓝荷茶 5g/袋*15袋</t>
  </si>
  <si>
    <t>萃能牌蓝荷茶 5g/袋*16袋/盒</t>
  </si>
  <si>
    <t>萃能牌蓝荷茶 5g/袋*16袋/盒*4盒套餐</t>
  </si>
  <si>
    <t>萃能牌蓝荷茶 5g/袋*16袋/盒*5盒套餐</t>
  </si>
  <si>
    <t>萃能牌蓝荷茶 5g/袋*6袋/小盒*9小盒</t>
  </si>
  <si>
    <t>萃能牌蓝荷茶5g/袋*16袋/盒</t>
  </si>
  <si>
    <t>大保龙 惠普生牌大豆磷脂软胶囊 1200mg/粒*200粒</t>
  </si>
  <si>
    <t>大保龙 惠普生牌芦荟大豆膳食纤维胶囊 450mg/粒*100粒</t>
  </si>
  <si>
    <t>大保龙 惠普生牌鱼油软胶囊 1000mg/粒*200粒</t>
  </si>
  <si>
    <t>大汉灵芝菌丝体胶囊 300mg/粒*12粒*6板</t>
  </si>
  <si>
    <t>大汉灵芝三圣胶囊 0.5g/粒*12粒/板*5板</t>
  </si>
  <si>
    <t>大汉牌灵芝茶 2g/袋*30袋</t>
  </si>
  <si>
    <t>大汉牌灵芝茶 2g/袋*40袋</t>
  </si>
  <si>
    <t>大汉牌灵芝破壁孢子冲剂 1g/包*20包*3盒套餐</t>
  </si>
  <si>
    <t>大晟牌破壁灵芝孢子粉胶囊 0.3g/粒*12粒/板*5板/盒</t>
  </si>
  <si>
    <t>大晟牌舒宁胶囊 0.3g/粒*60粒/瓶</t>
  </si>
  <si>
    <t>大印象牌减肥茶 1.4g/小包*20包</t>
  </si>
  <si>
    <t>大印象牌减肥茶 1.4g/小包*20包*3盒套餐</t>
  </si>
  <si>
    <t>大印象牌减肥茶 1.4g/小包*20包*4盒套餐</t>
  </si>
  <si>
    <t>大印象牌减肥茶 1.4g/小包*20包*6盒套餐</t>
  </si>
  <si>
    <t>大印象牌舒畅通便茶 1.6g/包*10包</t>
  </si>
  <si>
    <t>大印象牌珍珠美肤茶 1.6g/包*10包</t>
  </si>
  <si>
    <t>代代木 百合康牌祛黄褐斑软胶囊 0.5g/粒*90粒/瓶</t>
  </si>
  <si>
    <t>代代木恩伊贝胶囊 400mg/粒*60粒/盒</t>
  </si>
  <si>
    <t>代代木恩伊贝胶囊 400mg/粒*90粒/瓶*2瓶</t>
  </si>
  <si>
    <t>丹吉儿牌鱼肝油软胶囊 400mg/粒*10粒/板*4板</t>
  </si>
  <si>
    <t>丹吉儿牌鱼肝油软胶囊 400mg/粒*10粒/板*6板</t>
  </si>
  <si>
    <t>迪爱生螺旋藻片 0.2克*16粒*30包</t>
  </si>
  <si>
    <t>迪爱生螺旋藻片 0.2克*16粒*60包</t>
  </si>
  <si>
    <t>迪爱生螺旋藻片 0.2克*16粒*90包</t>
  </si>
  <si>
    <t>迪爱生螺旋藻片 0.2克*16粒*90包*3盒套餐</t>
  </si>
  <si>
    <t>帝唯尔 百合康牌大豆提取物软胶囊 500mg/粒*60粒</t>
  </si>
  <si>
    <t>帝唯尔 百合康牌纳豆银杏叶提取物胶囊 0.4g/粒*60粒</t>
  </si>
  <si>
    <t>帝唯尔 百合康牌葡萄籽大豆提取物软胶囊 500mg/粒*60粒</t>
  </si>
  <si>
    <t>典奥牌依唯胶囊 0.40g/粒*10粒/板*4板/盒*3盒</t>
  </si>
  <si>
    <t>东阿阿胶 阿牌阿胶西洋参软胶囊 0.5g/粒*24粒*6袋</t>
  </si>
  <si>
    <t>东方 东方牌保健茶 2.5g/包*25包</t>
  </si>
  <si>
    <t>东方牌保健茶 2.5g/包*25包</t>
  </si>
  <si>
    <t>东湖牌保健醋 10ml*10支*4盒</t>
  </si>
  <si>
    <t>东湖牌保健醋 10ml*14支</t>
  </si>
  <si>
    <t>东湖牌保健醋 10ml*60支</t>
  </si>
  <si>
    <t>东湖牌保健醋 160ml*4瓶</t>
  </si>
  <si>
    <t>东山羊牌羊胎软胶囊 500mg/粒*30粒*1瓶</t>
  </si>
  <si>
    <t>东园家酒 500ml</t>
  </si>
  <si>
    <t>东园家酒 500ml*6瓶</t>
  </si>
  <si>
    <t>东园家酒 75ml*12杯</t>
  </si>
  <si>
    <t>端木赐 蜂胶胶囊 500mg/粒*160粒</t>
  </si>
  <si>
    <t>端木赐 蜂胶软胶囊 0.5g/粒*380粒</t>
  </si>
  <si>
    <t>多宝 睡宝牌珍维胶囊 300mg/粒*60粒/瓶*2瓶</t>
  </si>
  <si>
    <t>多美胶牌黑芝麻核桃阿胶糕 15.0g/袋*14袋</t>
  </si>
  <si>
    <t>多美胶牌黑芝麻核桃阿胶糕 15.0g/袋*16袋/盒*2盒</t>
  </si>
  <si>
    <t>多美胶牌黑芝麻核桃阿胶糕 15.0g/袋*30袋</t>
  </si>
  <si>
    <t>多微生牌百合双枣口服液（中老年型） 20Ml/支</t>
  </si>
  <si>
    <t>多微生牌铁锌钙氨基酸低聚果糖口服液 10ml/支*10支</t>
  </si>
  <si>
    <t>多维 百合康牌氨基葡萄糖硫酸软骨素钙胶囊 0.5g/粒*42粒</t>
  </si>
  <si>
    <t>多维 百合康牌氨基葡萄糖硫酸软骨素钙胶囊 0.5g/粒*42粒*2瓶套餐</t>
  </si>
  <si>
    <t>多维 百合康牌芦荟软胶囊 500mg/粒*60粒</t>
  </si>
  <si>
    <t>多维 百合康牌纳豆银杏叶提取物胶囊 0.4g/粒*40粒</t>
  </si>
  <si>
    <t>多维 倍仕好牌大豆异黄酮软胶囊 500mg/粒*90粒</t>
  </si>
  <si>
    <t>多维 番茄红素软胶囊 0.5g/粒*60粒</t>
  </si>
  <si>
    <t>多维 金奥力牌辅酶Q10软胶囊 0.3g/粒*30粒</t>
  </si>
  <si>
    <t>二手   BY－HEALTH/汤臣倍健 汤臣倍健R大豆磷脂软胶囊 1000mg/粒*100粒</t>
  </si>
  <si>
    <t>二手   清好牌清畅胶囊正品汤臣倍健清好清畅胶囊 润肠通便 有防伪查真假</t>
  </si>
  <si>
    <t>二手   天狮牌甲壳质胶囊㊣冲三冠！天狮甲壳质（2014.1)全新</t>
  </si>
  <si>
    <t>防感宝贝 乳清蛋白粉 5g/袋*10袋(内含50小袋1克便携装)</t>
  </si>
  <si>
    <t>防感宝贝 乳清蛋白粉 5g/袋*5袋</t>
  </si>
  <si>
    <t>芬格欣牌芬格欣口服液 10ml/瓶*28瓶</t>
  </si>
  <si>
    <t>芬格欣牌芬格欣口服液 10ml/瓶*40瓶</t>
  </si>
  <si>
    <t>粉黛祛斑美容口服液10ml/支*40支/盒</t>
  </si>
  <si>
    <t>丰笛牌参百益胶囊 100mg/粒*5粒/板</t>
  </si>
  <si>
    <t>丰笛牌参百益胶囊 100mg/粒*5粒/板*4板</t>
  </si>
  <si>
    <t>丰笛牌糖泰片 0.35g/片*180片</t>
  </si>
  <si>
    <t>蜂之语牌蜂胶软胶囊 500mg/粒*100粒</t>
  </si>
  <si>
    <t>蜂之语牌蜂胶软胶囊 500mg/粒*100粒*2瓶</t>
  </si>
  <si>
    <t>蜂之语牌蜂胶软胶囊 500mg/粒*100粒*4瓶</t>
  </si>
  <si>
    <t>蜂之语牌蜂胶软胶囊 500mg/粒*100粒/瓶</t>
  </si>
  <si>
    <t>蜂之语牌蜂胶软胶囊 500mg/粒*100粒/瓶*2瓶/盒</t>
  </si>
  <si>
    <t>蜂之语牌蜂胶软胶囊 500mg/粒*120粒</t>
  </si>
  <si>
    <t>蜂之语牌皇浆蜂胶粉胶囊 250mg/粒*12粒*6板</t>
  </si>
  <si>
    <t>蜂之语牌皇浆蜂胶粉胶囊 250mg/粒*12粒*6板*10包套餐</t>
  </si>
  <si>
    <t>蜂之语牌皇浆蜂胶粉胶囊 250mg/粒*180粒</t>
  </si>
  <si>
    <t>蜂之语牌皇浆蜂胶粉胶囊 250mg×120粒/瓶*2瓶</t>
  </si>
  <si>
    <t>扶芳牌靓肤润通胶囊0.3g/粒*90粒/盒</t>
  </si>
  <si>
    <t>福达平(磷酸果糖)胶囊 400mg/粒*12粒*2板</t>
  </si>
  <si>
    <t>复真 典奥牌依唯胶囊 0.40g/粒*30粒/盒</t>
  </si>
  <si>
    <t>复真牌红景天刺五加胶囊 0.5g/粒*12粒*3盒</t>
  </si>
  <si>
    <t>富莱欣 惠普生牌大豆磷脂软胶囊 1200mg/粒*300粒</t>
  </si>
  <si>
    <t>富莱欣 惠普生牌鱼油软胶囊 1000mg/粒*300粒</t>
  </si>
  <si>
    <t>橄固力牌橄榄氨糖颗粒（香橙味） 5g/袋*15袋/盒</t>
  </si>
  <si>
    <t>高博特健康片 0.8g*40片/瓶</t>
  </si>
  <si>
    <t>高博特牌健康口服液 500ml/瓶</t>
  </si>
  <si>
    <t>高原圣果牌沙棘元元软胶囊 0.65g/粒*100粒</t>
  </si>
  <si>
    <t>高植牌螺旋藻片 0.50g/片*12片/袋*25袋</t>
  </si>
  <si>
    <t>高智高牌泰力胶囊 0.35g/粒*12粒*2板/盒*5小盒</t>
  </si>
  <si>
    <t>戈宝红麻R罗布麻茶 4.5g/袋*120袋</t>
  </si>
  <si>
    <t>戈宝红麻R罗布麻茶 4.5g/袋*24袋</t>
  </si>
  <si>
    <t>戈宝红麻R罗布麻茶 4.5g/袋*30袋</t>
  </si>
  <si>
    <t>戈宝红麻R罗布麻茶 4.5g/袋*60袋</t>
  </si>
  <si>
    <t>戈宝红麻R罗布麻茶 4.5g/袋*62袋</t>
  </si>
  <si>
    <t>戈宝红麻R罗布麻茶 4.5g/袋*64袋</t>
  </si>
  <si>
    <t>戈宝红麻R五味子罗布麻茶 4.5g/袋*30袋</t>
  </si>
  <si>
    <t>戈宝红麻R五味子罗布麻茶 4.5g/袋*60袋</t>
  </si>
  <si>
    <t>格林斯通牌螺旋藻精片全新丽江格林斯通天然螺旋藻片500克</t>
  </si>
  <si>
    <t>格林斯通牌螺旋藻片 0.5g/片*1000片</t>
  </si>
  <si>
    <t>格林斯通牌螺旋藻片 0.5g/片*1000片/袋</t>
  </si>
  <si>
    <t>格林斯通牌螺旋藻片 0.5g/片*1000片/桶</t>
  </si>
  <si>
    <t>格林斯通牌螺旋藻片 0.5g/片*100片</t>
  </si>
  <si>
    <t>格林斯通牌螺旋藻片 0.5g/片*100片*6袋</t>
  </si>
  <si>
    <t>格林斯通牌螺旋藻片 0.5g/片*1200片</t>
  </si>
  <si>
    <t>格林斯通牌螺旋藻片 0.5g/片*1200片/袋</t>
  </si>
  <si>
    <t>格林斯通牌螺旋藻片 0.5g/片*200片</t>
  </si>
  <si>
    <t>格林斯通牌螺旋藻片0.5g/片*1000片/瓶</t>
  </si>
  <si>
    <t>格林斯通牌螺旋藻片0.5g/片*1200片/袋</t>
  </si>
  <si>
    <t>贡禧堂 胶之源牌阿胶片 6g/块*5块</t>
  </si>
  <si>
    <t>贡禧堂 胶之源牌阿胶片 6g/块*5块*80片*2</t>
  </si>
  <si>
    <t>菇宝 康强牌破壁灵芝孢子粉颗粒 1g/包*120袋</t>
  </si>
  <si>
    <t>菇宝 康强牌破壁灵芝孢子粉颗粒 1g/包*30袋</t>
  </si>
  <si>
    <t>菇宝 康强牌破壁灵芝孢子粉颗粒 1g/包*60袋</t>
  </si>
  <si>
    <t>古胶 阿辉牌阿胶当归浆 20ml/瓶*12瓶</t>
  </si>
  <si>
    <t>古胶 阿辉牌阿胶当归浆 20ml/瓶*12瓶*2盒套餐</t>
  </si>
  <si>
    <t>古胶 阿辉牌阿胶当归浆 20ml/瓶*48瓶</t>
  </si>
  <si>
    <t>古胶 阿辉牌阿胶黄芪胶囊 0.45g/粒*60粒*2瓶</t>
  </si>
  <si>
    <t>古胶 阿辉牌阿胶片 30g/片*6片</t>
  </si>
  <si>
    <t>古胶 阿辉牌阿胶片 30g/片*8片</t>
  </si>
  <si>
    <t>古胶 阿辉牌阿胶片 30g/片*8片*2</t>
  </si>
  <si>
    <t>古胶牌西洋参阿胶片 31.25g/片*8片*2</t>
  </si>
  <si>
    <t>古岭神酒 500ml</t>
  </si>
  <si>
    <t>古岭神酒 600ml*2</t>
  </si>
  <si>
    <t>古岭神酒 600ml*6</t>
  </si>
  <si>
    <t>古岭神酒 75ml*24杯</t>
  </si>
  <si>
    <t>古优牌氨基葡萄糖钙片 1.0g/片*6片/板*5板</t>
  </si>
  <si>
    <t>古优牌氨基葡萄糖钙片 1.0g/片*6片/板*5板*2盒套餐</t>
  </si>
  <si>
    <t>古优牌氨基葡萄糖钙片1.0g/片*6片/板*5板/盒</t>
  </si>
  <si>
    <t>固葆 一德堂牌牦牛骨粉活性钙胶囊 0.32g/粒*90粒</t>
  </si>
  <si>
    <t>固本堂 润色牌阿胶铁口服液 20ml/支*10支</t>
  </si>
  <si>
    <t>国春堂牌盛仁胶囊 0.5g/粒*60粒</t>
  </si>
  <si>
    <t>国春堂牌盛仁胶囊 0.5g/粒*90粒</t>
  </si>
  <si>
    <t>国珍 国珍牌松花粉片 0.5g/*270片</t>
  </si>
  <si>
    <t>国珍牌番茄红素软胶囊 0.5g/粒*124粒</t>
  </si>
  <si>
    <t>国珍牌靓颜胶囊 0.4g/粒*90粒</t>
  </si>
  <si>
    <t>国珍牌靓颜胶囊0.4g/粒*90粒/瓶</t>
  </si>
  <si>
    <t>国珍牌破壁松花粉 3g/袋*30袋</t>
  </si>
  <si>
    <t>国珍牌破壁松花粉3g/袋*30袋/盒</t>
  </si>
  <si>
    <t>国珍牌葡萄籽VE软胶囊 0.5g/粒*90</t>
  </si>
  <si>
    <t>国珍牌双松片 0.4g/粒*36粒</t>
  </si>
  <si>
    <t>国珍牌双松片 0.4g/片*36片</t>
  </si>
  <si>
    <t>国珍牌双松片0.4g/片*36片/盒</t>
  </si>
  <si>
    <t>国珍牌松花伴侣片 0.8g/片*180</t>
  </si>
  <si>
    <t>国珍牌松花伴侣片0.8g/片*180片/瓶</t>
  </si>
  <si>
    <t>国珍牌松花参宝片 500mg/片*180片</t>
  </si>
  <si>
    <t>国珍牌松花参宝片500mg/片*180片/瓶</t>
  </si>
  <si>
    <t>国珍牌松花粉 0.5g/粒*330粒</t>
  </si>
  <si>
    <t>国珍牌松花粉片 0.5g/*270片</t>
  </si>
  <si>
    <t>国珍牌松花粉片 0.5g/片*270片</t>
  </si>
  <si>
    <t>国珍牌松花钙奶粉 20G/袋*18袋</t>
  </si>
  <si>
    <t>国珍牌松花钙奶粉 20g/袋*18袋*4盒套餐</t>
  </si>
  <si>
    <t>国珍牌松花钙奶粉 20g/袋*18袋/盒</t>
  </si>
  <si>
    <t>国珍牌松花钙奶粉20g/袋*18袋/盒</t>
  </si>
  <si>
    <t>国珍牌松花木寡糖颗粒 3g/袋*30</t>
  </si>
  <si>
    <t>国珍牌松花木寡糖颗粒3g/袋*30袋/盒</t>
  </si>
  <si>
    <t>国珍牌竹康宁片 350mg/片*180片</t>
  </si>
  <si>
    <t>哈贝高 哈贝高牌增强免疫力胶囊 0.4g/粒*60粒</t>
  </si>
  <si>
    <t>哈贝高 哈贝高牌左旋肉碱几丁聚糖胶囊 400mg/粒*112粒</t>
  </si>
  <si>
    <t>哈贝高 哈贝高牌左旋肉碱几丁聚糖胶囊 400mg/粒*120粒</t>
  </si>
  <si>
    <t>哈贝高 哈贝高牌左旋肉碱几丁聚糖胶囊 400mg/粒*36粒</t>
  </si>
  <si>
    <t>哈贝高 哈贝高牌左旋肉碱几丁聚糖胶囊 400mg/粒*80粒</t>
  </si>
  <si>
    <t>哈贝高牌改善睡眠胶囊 0.3g/粒*24粒</t>
  </si>
  <si>
    <t>哈贝高牌增强免疫力胶囊 0.4g/粒*60粒</t>
  </si>
  <si>
    <t>哈贝高牌左旋肉碱几丁聚糖胶囊 400mg/粒*112粒</t>
  </si>
  <si>
    <t>哈贝高牌左旋肉碱几丁聚糖胶囊 400mg/粒*120粒</t>
  </si>
  <si>
    <t>哈贝高牌左旋肉碱几丁聚糖胶囊 400mg/粒*12粒</t>
  </si>
  <si>
    <t>哈贝高牌左旋肉碱几丁聚糖胶囊 400mg/粒*32粒</t>
  </si>
  <si>
    <t>哈贝高牌左旋肉碱几丁聚糖胶囊 400mg/粒*36粒</t>
  </si>
  <si>
    <t>哈贝高牌左旋肉碱几丁聚糖胶囊 400mg/粒*60粒</t>
  </si>
  <si>
    <t>哈贝高牌左旋肉碱几丁聚糖胶囊 400mg/粒*66粒</t>
  </si>
  <si>
    <t>哈贝高牌左旋肉碱几丁聚糖胶囊 400mg/粒*68粒</t>
  </si>
  <si>
    <t>哈贝高牌左旋肉碱几丁聚糖胶囊 400mg/粒*80粒</t>
  </si>
  <si>
    <t>哈贝高牌左旋肉碱几丁聚糖胶囊 400mg/粒*88粒</t>
  </si>
  <si>
    <t>哈贝高牌左旋肉碱几丁聚糖胶囊 400mg/粒*96粒</t>
  </si>
  <si>
    <t>哈药 哈药牌银杏叶软胶囊 0.6g/粒*60粒</t>
  </si>
  <si>
    <t>哈药六 朴雪乳酸亚铁口服液 10ml/支*12支</t>
  </si>
  <si>
    <t>哈药六 朴雪乳酸亚铁口服液 10ml/支*12支*4盒套餐</t>
  </si>
  <si>
    <t>哈药六 朴雪乳酸亚铁口服液 10ml/支*12支*6盒套餐</t>
  </si>
  <si>
    <t>哈药六 朴雪乳酸亚铁口服液 10ml/支*90支</t>
  </si>
  <si>
    <t>哈药六 朴雪乳酸亚铁口服液 10ml/支*90支*2盒套餐</t>
  </si>
  <si>
    <t>哈药六 朴雪乳酸亚铁口服液 10ml/支*90支*3盒套餐</t>
  </si>
  <si>
    <t>哈药六牌蜂胶软胶囊 0.45g/粒*110粒</t>
  </si>
  <si>
    <t>哈药六牌蜂胶软胶囊 0.45g/粒*110粒/瓶*2瓶套餐</t>
  </si>
  <si>
    <t>哈药牌乡田口服液 10ml/支*10支*4盒套餐</t>
  </si>
  <si>
    <t>哈药牌银杏叶软胶囊 0.6g/粒*60粒</t>
  </si>
  <si>
    <t>哈药牌银杏叶软胶囊 0.6g/粒*60粒*2盒套餐</t>
  </si>
  <si>
    <t>海力生 盛之源牌灵芝胶囊 0.2g/粒*90粒</t>
  </si>
  <si>
    <t>海力生脑元神胶丸 0.28g/粒*90粒</t>
  </si>
  <si>
    <t>海龙涎牌鲍鱼海参海胆口服液 30ml/支*6支</t>
  </si>
  <si>
    <t>海王 海豹油软胶囊 500mg/粒*90粒</t>
  </si>
  <si>
    <t>海王 海豹油软胶囊 500mg/粒*90粒*2瓶套餐</t>
  </si>
  <si>
    <t>海王牌大豆磷脂软胶囊 1.0g/粒*200粒</t>
  </si>
  <si>
    <t>海王牌蛋白粉 10g/袋*30袋</t>
  </si>
  <si>
    <t>海王牌金樽片 1.0g/片*3片/袋*12袋</t>
  </si>
  <si>
    <t>海王牌金樽片 1.0g/片*3片/袋*1袋</t>
  </si>
  <si>
    <t>海王牌金樽片 1.0g/片*3片/袋*6袋</t>
  </si>
  <si>
    <t>海王牌金樽片 1.0g/片*3片/袋*6袋*2盒套餐</t>
  </si>
  <si>
    <t>海王牌金樽片 1g/片*3片/袋*3袋</t>
  </si>
  <si>
    <t>海王牌金樽片1.0g/片*3片/袋*3袋/盒</t>
  </si>
  <si>
    <t>海王牌灵芝孢子粉胶囊 300mg/粒*120粒</t>
  </si>
  <si>
    <t>海王牌芦荟软胶囊 500mg/粒*120粒</t>
  </si>
  <si>
    <t>海王牌芦荟软胶囊 500mg/粒*120粒*2瓶套餐</t>
  </si>
  <si>
    <t>海王牌牛初乳粉 454G/罐</t>
  </si>
  <si>
    <t>海王牌葡萄籽维E软胶囊 0.5g/粒*90粒</t>
  </si>
  <si>
    <t>海王牌逸韵软胶囊 500mg/粒*18粒*10板</t>
  </si>
  <si>
    <t>海晏堂牌海参胶囊 200mg/粒*20粒*2盒</t>
  </si>
  <si>
    <t>海晏堂牌海参胶囊 200mg/粒*40粒*2瓶</t>
  </si>
  <si>
    <t>海晏堂牌海参胶囊 200mg/粒*45粒*2瓶</t>
  </si>
  <si>
    <t>汉苑良方百消丹牌祛黄褐斑丸 0.14g/粒*300粒*2瓶</t>
  </si>
  <si>
    <t>汉苑良方百消丹牌祛黄褐斑丸 0.14g/粒*300粒*2瓶*4盒套餐</t>
  </si>
  <si>
    <t>好方牌悄悄瘦减肥软胶囊 0.6g/粒*10粒*6板</t>
  </si>
  <si>
    <t>好体面牌芦荟祛斑胶囊 500mg/粒*24粒/盒</t>
  </si>
  <si>
    <t>好体面牌芦荟祛斑胶囊 500mg/粒*80粒/瓶</t>
  </si>
  <si>
    <t>好体面牌芦荟润舒胶囊 0.3g/粒*24粒/盒</t>
  </si>
  <si>
    <t>好体面牌芦荟润舒胶囊 0.3g/粒*24粒/盒*5盒套餐</t>
  </si>
  <si>
    <t>好心人 来益牌天然维生素E软胶囊 400mg/粒*120粒</t>
  </si>
  <si>
    <t>好心人牌辅酶Q10软胶囊 0.4g/粒*30粒</t>
  </si>
  <si>
    <t>好心人牌辅酶Q10软胶囊 0.4g/粒*30粒*2瓶套餐</t>
  </si>
  <si>
    <t>好心人牌辅酶Q10软胶囊 0.4g/粒*60粒</t>
  </si>
  <si>
    <t>好心人牌辅酶Q10软胶囊 0.4g/粒*60粒*2瓶套餐</t>
  </si>
  <si>
    <t>好心人牌辅酶Q10软胶囊 0.4g/粒*60粒*3瓶套餐</t>
  </si>
  <si>
    <t>好心人牌辅酶Q10软胶囊 0.4g/粒*60粒*5瓶套餐</t>
  </si>
  <si>
    <t>禾健 氨糖软骨素加钙片 1.0g/片*60片</t>
  </si>
  <si>
    <t>禾健 番茄红素软胶囊 0.5g/粒*30粒</t>
  </si>
  <si>
    <t>禾健 番茄红素软胶囊 0.5g/粒*60粒</t>
  </si>
  <si>
    <t>禾健 好辰光牌骨胶原维钙胶囊 0.4g/粒*60粒</t>
  </si>
  <si>
    <t>禾健 好辰光牌西洋参三七胶囊 0.4g/粒*60粒</t>
  </si>
  <si>
    <t>禾健 金奥力牌葡萄籽维E软胶囊 500mg/粒*100粒</t>
  </si>
  <si>
    <t>禾健 立芯舒牌辅酶Q10软胶囊 0.5g/粒*60粒</t>
  </si>
  <si>
    <t>禾健 绿茶肉碱胶囊 0.42g/粒*60粒</t>
  </si>
  <si>
    <t>禾健 浓缩磷脂软胶囊 1.0g/粒*100粒</t>
  </si>
  <si>
    <t>禾健 维妥立R螺旋藻咀嚼片 0.28g/片*300片</t>
  </si>
  <si>
    <t>禾健 维妥立R褪黑素软胶囊 0.2g/粒*60粒</t>
  </si>
  <si>
    <t>禾健 鱼油软胶囊 1.0g/粒*100粒</t>
  </si>
  <si>
    <t>禾健 源生堂牌海狗人参丸 0.32g/粒*60粒</t>
  </si>
  <si>
    <t>合辉牌氨糖软骨素钙片（葡萄味） 0.75g/片*60片/瓶*2瓶/盒</t>
  </si>
  <si>
    <t>合生元牌益生菌冲剂（儿童型） 1.5g/袋*26袋</t>
  </si>
  <si>
    <t>合生元牌益生菌冲剂（儿童型） 1.5g/袋*48袋</t>
  </si>
  <si>
    <t>合生元牌益生菌冲剂（儿童型）1.5g/袋*26袋/盒</t>
  </si>
  <si>
    <t>合生元牌益生菌胶囊 0.5g/粒*30粒</t>
  </si>
  <si>
    <t>和治 盛力源牌蜂胶软胶囊 0.5g/粒*90粒</t>
  </si>
  <si>
    <t>和治 威士雅牌蛋白粉 265g/罐*2罐</t>
  </si>
  <si>
    <t>和治牌爱康九亨口服液 10ml/支*6支</t>
  </si>
  <si>
    <t>鹤王 福来了牌西洋参含片 1250mg/片*12片*10盒</t>
  </si>
  <si>
    <t>鹤王 福来了牌西洋参含片 1250mg/片*90片</t>
  </si>
  <si>
    <t>鹤王 福来了牌西洋参含片 1250mg/片*90片*2瓶套餐</t>
  </si>
  <si>
    <t>鹤王 福来了牌西洋参含片 1250mg/片*90片*3瓶套餐</t>
  </si>
  <si>
    <t>鹤王 胶芝堂牌阿胶片 30.0g/片*8片</t>
  </si>
  <si>
    <t>鹤王 胶芝堂牌阿胶片 30.0g/片*8片 *2盒套餐</t>
  </si>
  <si>
    <t>鹤王牌阿胶浆 300g/瓶</t>
  </si>
  <si>
    <t>鹤王牌阿胶浆 300g/瓶*2瓶套餐</t>
  </si>
  <si>
    <t>鹤王牌阿胶浆 300g/瓶*3</t>
  </si>
  <si>
    <t>鹤王牌阿胶浆 400g/瓶</t>
  </si>
  <si>
    <t>鹤王牌银杏叶茶 2g/袋*30袋</t>
  </si>
  <si>
    <t>亨博士 百合康牌氨基葡萄糖硫酸软骨素钙胶囊 0.5g/粒*100粒</t>
  </si>
  <si>
    <t>恒丰园牌蜂皇浆冻干粉胶囊 250mg/粒*80粒</t>
  </si>
  <si>
    <t>恒丰园牌蜂皇浆冻干粉胶囊 250mg/粒*80粒*3盒</t>
  </si>
  <si>
    <t>恒丰园牌蜂胶软胶囊 500mg/粒*100粒</t>
  </si>
  <si>
    <t>恒丰园牌蜂胶软胶囊 500mg/粒*60粒</t>
  </si>
  <si>
    <t>恒寿堂金枪鱼油胶丸 500mg/粒*120粒</t>
  </si>
  <si>
    <t>恒寿堂金枪鱼油胶丸 500mg/粒*120粒*4瓶套餐</t>
  </si>
  <si>
    <t>恒寿堂牌金枪鱼油胶丸 500mg/粒*120粒</t>
  </si>
  <si>
    <t>恒寿堂鲨鱼肝油胶丸 500mg/粒*120粒</t>
  </si>
  <si>
    <t>恒寿堂鲨鱼肝油胶丸 500mg/粒*120粒*4瓶套餐</t>
  </si>
  <si>
    <t>恒寿堂鲨鱼肝油胶丸 500mg/粒*225粒</t>
  </si>
  <si>
    <t>衡欣牌益生菌冲剂 2.0g/袋*30袋/盒</t>
  </si>
  <si>
    <t>红帆R番茄红素软胶囊 500mg/粒 *30粒*4瓶</t>
  </si>
  <si>
    <t>红帆R番茄红素软胶囊 500mg/粒*100粒*2瓶</t>
  </si>
  <si>
    <t>红帆R番茄红素软胶囊 500mg/粒*30粒</t>
  </si>
  <si>
    <t>红帆R番茄红素软胶囊 500mg/粒*30粒*4瓶</t>
  </si>
  <si>
    <t>红帆R番茄红素软胶囊 500mg/粒*60粒</t>
  </si>
  <si>
    <t>红帆R番茄红素软胶囊 500mg/粒*60粒*2瓶</t>
  </si>
  <si>
    <t>红荔牌 红荔R人参蛤蚧黄精枸杞子熟地麦冬肉桂酒 500ml/瓶</t>
  </si>
  <si>
    <t>红润 韵之素阿胶补血口服液 10ml/支*30支</t>
  </si>
  <si>
    <t>红润牌西洋参灵芝口服液 100ml/瓶*6瓶</t>
  </si>
  <si>
    <t>红桃K 百合康牌鱼油软胶囊 1.0g/粒*300粒</t>
  </si>
  <si>
    <t>红桃K 倍仕好牌大豆异黄酮软胶囊 500mg/粒*100粒</t>
  </si>
  <si>
    <t>红桃K 番茄红素软胶囊 0.5g/粒*100粒</t>
  </si>
  <si>
    <t>红桃K 鲁阿井牌阿胶片 25g/片*10片</t>
  </si>
  <si>
    <t>红桃K 绿森林牌芦荟软胶囊 500mg/粒*110粒</t>
  </si>
  <si>
    <t>红桃K 绿森林牌芦荟软胶囊 500mg/粒*120粒</t>
  </si>
  <si>
    <t>红桃K 绿森林牌葡萄籽软胶囊 0.5g/粒*100粒</t>
  </si>
  <si>
    <t>红桃K 绿森林牌葡萄籽软胶囊 0.5g/粒*120粒</t>
  </si>
  <si>
    <t>红桃K 绿森林牌左旋肉碱茶多酚片 0.8g/片*100片</t>
  </si>
  <si>
    <t>红桃K 生血剂二合一(片剂+口服液) 10ml*10支+0.45g*10片</t>
  </si>
  <si>
    <t>红桃K 生血剂二合一(片剂+口服液) 10ml*10支+0.45g*10片套餐*2盒</t>
  </si>
  <si>
    <t>红桃K 生血剂二合一(片剂+口服液) 10ml*10支+0.45g*10片套餐*4盒</t>
  </si>
  <si>
    <t>红桃K 生血剂二合一(片剂+口服液) 10ml*10支+0.45g*10片套餐*9盒</t>
  </si>
  <si>
    <t>红桃K 源生堂牌海狗人参丸 0.32g/粒*100粒</t>
  </si>
  <si>
    <t>红墺牌番茄提取物软胶囊 0.5g/粒*60粒</t>
  </si>
  <si>
    <t>鸿升牌上园红胶囊 0.35g/粒*24粒/盒</t>
  </si>
  <si>
    <t>胡庆余堂 古医牌破壁灵芝孢子粉 1.5g/袋*20袋</t>
  </si>
  <si>
    <t>胡庆余堂 古医牌铁皮石斛灵芝浸膏 100g/瓶(附量具)</t>
  </si>
  <si>
    <t>胡庆余堂 古医牌铁皮石斛灵芝浸膏 100g/瓶*2瓶(附量具)</t>
  </si>
  <si>
    <t>胡庆余堂牌蜂胶胶囊 0.38g/粒*12粒*8盒</t>
  </si>
  <si>
    <t>胡庆余堂牌铁皮枫斗晶 3g/袋*12袋*20盒</t>
  </si>
  <si>
    <t>胡庆余堂牌铁皮枫斗晶 3g/袋*6袋*16盒</t>
  </si>
  <si>
    <t>胡庆余堂牌铁皮枫斗晶 3g/袋*6袋*2盒</t>
  </si>
  <si>
    <t>胡庆余堂牌铁皮枫斗晶 3g/袋*6袋*6盒</t>
  </si>
  <si>
    <t>花青宜牌多维葡萄籽软胶囊 0.5g/粒*40粒</t>
  </si>
  <si>
    <t>花香四季 破壁灵芝孢子粉胶囊 0.3g/粒*95粒</t>
  </si>
  <si>
    <t>华宝通 西红为生牌番茄红素胶囊 0.25g/粒*60粒</t>
  </si>
  <si>
    <t>华美姬 哈贝高牌左旋肉碱几丁聚糖胶囊 400mg/粒*30粒</t>
  </si>
  <si>
    <t>华纳兄弟牌茶多酚荷叶胶囊 0.4g/粒*30粒</t>
  </si>
  <si>
    <t>华纳兄弟牌茶多酚荷叶胶囊 0.4g/粒*30粒/盒</t>
  </si>
  <si>
    <t>华纳兄弟牌茶多酚荷叶胶囊 0.4g/粒*60粒</t>
  </si>
  <si>
    <t>华信 华信牌硒维康口服液 100ml/瓶</t>
  </si>
  <si>
    <t>华信 拓展牌雪源康口服液 250ml/瓶*2</t>
  </si>
  <si>
    <t>华信牌富硒康口服液 250ml/瓶*2瓶</t>
  </si>
  <si>
    <t>华信牌富硒康口服液 250ml/瓶*4瓶</t>
  </si>
  <si>
    <t>华信牌富硒康口服液 30ml/瓶*15支</t>
  </si>
  <si>
    <t>华信牌硒维康口服液 25ml/瓶*15支</t>
  </si>
  <si>
    <t>华信牌硒维康口服液 25mL/瓶*18瓶</t>
  </si>
  <si>
    <t>华信牌雪源康口服液 250ml/瓶*2瓶</t>
  </si>
  <si>
    <t>华信牌雪源康口服液 250ml/瓶*2瓶*6盒套餐</t>
  </si>
  <si>
    <t>华信牌雪源康口服液 250ml/瓶*4瓶</t>
  </si>
  <si>
    <t>华信牌雪源康口服液 30ml/瓶*15支</t>
  </si>
  <si>
    <t>华兴 中蜜R蜂胶银杏叶软胶囊 0.4g/粒*100粒</t>
  </si>
  <si>
    <t>华兴牌蜂胶胶囊 0.3g/粒*60粒</t>
  </si>
  <si>
    <t>华兴牌蜂胶灵软胶囊 0.4g/粒*100粒</t>
  </si>
  <si>
    <t>华兴牌蜂舒宁软胶囊 0.4g/粒*100粒</t>
  </si>
  <si>
    <t>华兴牌蜂王浆软胶囊 1g/粒*50粒</t>
  </si>
  <si>
    <t>欢合牌超细珍珠粉50g/袋</t>
  </si>
  <si>
    <t>环西牌阿胶归芪颗粒 20g/袋*20袋</t>
  </si>
  <si>
    <t>环西牌氨基酸口服液 10ml/支*20支</t>
  </si>
  <si>
    <t>环西牌氨基酸口服液 120ml/瓶*6瓶</t>
  </si>
  <si>
    <t>黄金搭档 黄金牌磷脂软胶囊 1200mg/粒*100粒</t>
  </si>
  <si>
    <t>黄金搭档 黄金牌深海鱼油软胶囊 1000mg/粒*100粒</t>
  </si>
  <si>
    <t>黄金搭档 黄金牌血康胶囊 350mg/粒*120粒</t>
  </si>
  <si>
    <t>黄金搭档 年轻态牌蜂胶软胶囊 600mg/粒*120粒</t>
  </si>
  <si>
    <t>黄山云乐 银芝牌破壁灵芝孢子粉胶囊 0.3g/粒*120粒</t>
  </si>
  <si>
    <t>黄山云乐 银芝牌破壁灵芝孢子粉胶囊 0.3g/粒*60粒</t>
  </si>
  <si>
    <t>辉乐牌乐盯软胶囊 0.50g/粒*30粒</t>
  </si>
  <si>
    <t>辉乐牌乐盯软胶囊 0.50g/粒*60粒</t>
  </si>
  <si>
    <t>汇吉工坊 碧源堂牌林蛙油软胶囊 0.4g/粒*60粒</t>
  </si>
  <si>
    <t>惠普生牌蚕蛹氨基酸片 750mg/片*100片</t>
  </si>
  <si>
    <t>惠普生牌大豆磷脂软胶囊 1200mg/粒*100粒</t>
  </si>
  <si>
    <t>惠普生牌大豆磷脂软胶囊 1200mg/粒*300粒</t>
  </si>
  <si>
    <t>惠普生牌大豆磷脂软胶囊1200mg/粒*300粒/瓶</t>
  </si>
  <si>
    <t>惠普生牌蜂胶软胶囊 500mg/粒*60粒</t>
  </si>
  <si>
    <t>惠普生牌改善睡眠胶囊 450mg/粒*60粒</t>
  </si>
  <si>
    <t>惠普生牌芦荟大豆膳食纤维胶囊 450mg/粒*100粒</t>
  </si>
  <si>
    <t>惠普生牌螺旋藻咀嚼片250mg/片*300片/瓶</t>
  </si>
  <si>
    <t>惠普生牌牛初乳咀嚼片 1.0g/片*60片</t>
  </si>
  <si>
    <t>惠普生牌破壁灵芝孢子粉胶囊 300mg/粒*60粒</t>
  </si>
  <si>
    <t>惠普生牌褪黑素维生素B6片 300mg/片*60片</t>
  </si>
  <si>
    <t>惠普生牌纤纤片 600mg/片*60片</t>
  </si>
  <si>
    <t>惠普生牌洋参乳清蛋白肽粉（香草口味） 10g/袋*30袋</t>
  </si>
  <si>
    <t>惠普生牌鱼油软胶囊 1000mg/粒*100粒</t>
  </si>
  <si>
    <t>惠普生牌鱼油软胶囊 1000mg/粒*300粒</t>
  </si>
  <si>
    <t>活谓素牌得而乐胶囊 250mg/粒*135粒/瓶</t>
  </si>
  <si>
    <t>济福生牌丹参茶 2g/袋*15袋</t>
  </si>
  <si>
    <t>济福生牌丹参茶 2g/袋*15袋*3盒</t>
  </si>
  <si>
    <t>济福生牌丹参茶 2g/袋*20袋*4盒</t>
  </si>
  <si>
    <t>加华牌海狗油胶丸 500mg/粒*100粒</t>
  </si>
  <si>
    <t>加华牌海狗油胶丸 500mg/粒*60粒</t>
  </si>
  <si>
    <t>加华牌海狗油胶丸 500MG/粒*80粒</t>
  </si>
  <si>
    <t>加华牌健生胶囊 240mg/粒*60粒</t>
  </si>
  <si>
    <t>佳汇泰牌西洋参红景天胶囊 0.45g/粒*30粒</t>
  </si>
  <si>
    <t>佳莱福 百合康牌氨基葡萄糖硫酸软骨素钙胶囊 0.5g/粒*100粒</t>
  </si>
  <si>
    <t>佳莱福 百合康牌参茸软胶囊 0.5g/粒*60粒</t>
  </si>
  <si>
    <t>佳莱福 百合康牌苦瓜洋参软胶囊 0.5g/粒*60粒</t>
  </si>
  <si>
    <t>佳莱福 百合康牌越橘叶黄素软胶囊 0.5g/粒*90粒</t>
  </si>
  <si>
    <t>佳莱福 蛋白粉 500g/罐</t>
  </si>
  <si>
    <t>佳莱福 蜂胶胶囊 500mg/粒*100粒</t>
  </si>
  <si>
    <t>佳莱福 纳豆银杏胶囊 300mg/粒*60粒</t>
  </si>
  <si>
    <t>佳莱福 纳豆银杏胶囊 300mg/粒*60粒*2瓶套餐</t>
  </si>
  <si>
    <t>佳莱福 普比欧牌阿胶含片 0.6g/片*60片</t>
  </si>
  <si>
    <t>佳莱福 褪黑素维生素B6片 600mg/片*60片</t>
  </si>
  <si>
    <t>佳莱福 一品康牌鱼油软胶囊 1000mg/粒*200粒</t>
  </si>
  <si>
    <t>佳莱福 一品康牌鱼油软胶囊 1000mg/粒*200粒*2瓶套餐</t>
  </si>
  <si>
    <t>佳莱福牌玛咖红景天黄芪西洋参片 0.85g/片*60片</t>
  </si>
  <si>
    <t>嘉德 嘉德牌卵白蛋白口服液 30ml/瓶*16瓶</t>
  </si>
  <si>
    <t>嘉德牌卵白蛋白口服液 30ml/瓶*16瓶</t>
  </si>
  <si>
    <t>嘉德牌卵白蛋白口服液 30ml/瓶*8瓶</t>
  </si>
  <si>
    <t>嘉康利 嘉康利牌茶草参胶囊 0.508g/粒*90粒</t>
  </si>
  <si>
    <t>嘉龙 嘉龙牌三叶通便茶 2.0g/袋*20袋</t>
  </si>
  <si>
    <t>嘉龙牌三叶减肥茶 2.0g/袋*(25+5)袋</t>
  </si>
  <si>
    <t>嘉龙牌三叶减肥茶 2.0g/袋*30袋</t>
  </si>
  <si>
    <t>嘉龙牌三叶减肥茶2.0g/袋*30袋/盒</t>
  </si>
  <si>
    <t>减肥瘦身 金奥力 绿茶左旋肉碱胶囊 0.42g/粒*200粒正品</t>
  </si>
  <si>
    <t>健必依三健口服液 250ml/瓶*6瓶</t>
  </si>
  <si>
    <t>健必依营养口服液 250ml*6瓶</t>
  </si>
  <si>
    <t>健都牌润通胶囊 0.5g/粒*10粒</t>
  </si>
  <si>
    <t>健都牌润通胶囊 0.5g/粒*10粒*8盒套餐</t>
  </si>
  <si>
    <t>健都牌润通胶囊 0.5g/粒*10粒/盒</t>
  </si>
  <si>
    <t>健尔马牌增加骨密度胶囊 0.55g/粒*90粒</t>
  </si>
  <si>
    <t>健力多R氨糖软骨素钙片</t>
  </si>
  <si>
    <t>健力多R氨糖软骨素钙片 1.02g/片*100片</t>
  </si>
  <si>
    <t>健力多R氨糖软骨素钙片 1.02g/片*60片</t>
  </si>
  <si>
    <t>健力青 青力牌橄榄氨糖胶囊 400mg/粒*60粒/瓶</t>
  </si>
  <si>
    <t>健长乐牌长乐胶囊 0.35g/粒*60粒/瓶</t>
  </si>
  <si>
    <t>江山牌蜂胶软胶囊 500mg/粒*120粒</t>
  </si>
  <si>
    <t>江山牌蜂胶软胶囊 500mg/粒*120粒*3瓶套餐</t>
  </si>
  <si>
    <t>江中 氨糖软骨素加钙片 1.0g/片*120片</t>
  </si>
  <si>
    <t>胶乡牌阿胶芝麻核桃糕 15g/片*34片</t>
  </si>
  <si>
    <t>今生 百合康牌氨基葡萄糖硫酸软骨素钙胶囊 0.5g/粒*60粒</t>
  </si>
  <si>
    <t>今生 玛咖片 1.3g/片*30片</t>
  </si>
  <si>
    <t>今幸牌国利咀嚼片 0.77g/片*60片</t>
  </si>
  <si>
    <t>金奥力 0.4g/粒*100粒 国食健字G20130751</t>
  </si>
  <si>
    <t>金奥力 大豆卵磷脂胶囊 760mg/粒*120粒</t>
  </si>
  <si>
    <t>金奥力 大豆卵磷脂胶囊 760mg/粒*90粒</t>
  </si>
  <si>
    <t>金奥力 番茄红素软胶囊 0.5g/粒*120粒</t>
  </si>
  <si>
    <t>金奥力 番茄红素软胶囊 0.5g/粒*60粒</t>
  </si>
  <si>
    <t>金奥力 蜂胶胶囊 500mg/粒*100粒</t>
  </si>
  <si>
    <t>金奥力 蜂胶胶囊 500mg/粒*120粒</t>
  </si>
  <si>
    <t>金奥力 蜂胶胶囊 500mg/粒*60粒</t>
  </si>
  <si>
    <t>金奥力 蜂胶胶囊 500mg/粒*90粒</t>
  </si>
  <si>
    <t>金奥力 葛根枳椇软胶囊 500mg/粒*120粒</t>
  </si>
  <si>
    <t>金奥力 国食健字G20110661 0.3g/粒*60粒</t>
  </si>
  <si>
    <t>金奥力 金奥力牌大豆异黄酮维E软胶囊 500mg/粒*120粒</t>
  </si>
  <si>
    <t>金奥力 金奥力牌辅酶Q10软胶囊 0.3g/粒*60粒</t>
  </si>
  <si>
    <t>金奥力 金奥力牌辅助降血糖胶囊 0.4g/粒*60粒</t>
  </si>
  <si>
    <t>金奥力 金奥力牌甲壳素胶囊 340mg/粒*100粒</t>
  </si>
  <si>
    <t>金奥力 金奥力牌葡萄籽维E软胶囊 500mg/粒*120粒</t>
  </si>
  <si>
    <t>金奥力 绿茶肉碱胶囊 0.42g/粒*200粒</t>
  </si>
  <si>
    <t>金奥力 绿茶肉碱胶囊 0.42g/粒*45粒/瓶*2瓶</t>
  </si>
  <si>
    <t>金奥力 绿茶肉碱胶囊 0.42g/粒*60粒</t>
  </si>
  <si>
    <t>金奥力 绿茶肉碱胶囊 0.42g/粒*60粒/盒</t>
  </si>
  <si>
    <t>金奥力 绿茶肉碱胶囊 0.42G/粒X60粒</t>
  </si>
  <si>
    <t>金奥力 纳珑软胶囊 0.8g/粒*4粒/板*6板</t>
  </si>
  <si>
    <t>金奥力 纳珑软胶囊 0.8g/粒*4粒/板*7板</t>
  </si>
  <si>
    <t>金奥力 纳珑软胶囊 0.8g/粒*60粒</t>
  </si>
  <si>
    <t>金奥力 破壁灵芝孢子粉胶囊 0.3g/粒*120粒</t>
  </si>
  <si>
    <t>金奥力 破壁灵芝孢子粉胶囊 0.3g/粒*60粒</t>
  </si>
  <si>
    <t>金奥力 破壁灵芝孢子粉胶囊 灵芝破壁孢子粉正品 0.3g/粒*60粒</t>
  </si>
  <si>
    <t>金奥力 紫薇牌磷脂胶囊 1000mg/粒*100粒</t>
  </si>
  <si>
    <t>金奥力 紫薇牌磷脂胶囊 1000mg/粒*120粒</t>
  </si>
  <si>
    <t>金奥力 紫薇牌磷脂胶囊 1000mg/粒*200粒</t>
  </si>
  <si>
    <t>金奥力 紫薇牌磷脂胶囊 500mg/粒*60粒</t>
  </si>
  <si>
    <t>金奥力牌氨基葡萄糖碳酸钙胶囊 0.4g/粒*150粒</t>
  </si>
  <si>
    <t>金奥力牌大豆异黄酮维E软胶囊 500mg/粒*100粒</t>
  </si>
  <si>
    <t>金奥力牌大豆异黄酮维E软胶囊 500mg/粒*120粒</t>
  </si>
  <si>
    <t>金奥力牌蛋白质粉 400g/罐</t>
  </si>
  <si>
    <t>金奥力牌辅酶Q10软胶囊 0.3g/粒*120粒</t>
  </si>
  <si>
    <t>金奥力牌辅酶Q10软胶囊 0.3g/粒*60粒</t>
  </si>
  <si>
    <t>金奥力牌辅助降血糖胶囊 0.4g/粒*120粒</t>
  </si>
  <si>
    <t>金奥力牌辅助降血糖胶囊 0.4g/粒*60粒</t>
  </si>
  <si>
    <t>金奥力牌缓解视疲劳胶囊 0.35g/粒*120粒</t>
  </si>
  <si>
    <t>金奥力牌甲壳素胶囊 340mg/粒*100粒</t>
  </si>
  <si>
    <t>金奥力牌甲壳素胶囊 340mg/粒*120粒</t>
  </si>
  <si>
    <t>金奥力牌甲壳素胶囊 340mg/粒*60粒</t>
  </si>
  <si>
    <t>金奥力牌芦荟软胶囊 1000mg/粒*100粒</t>
  </si>
  <si>
    <t>金奥力牌芦荟软胶囊 1000mg/粒*120粒</t>
  </si>
  <si>
    <t>金奥力牌纳豆红曲胶囊 0.4g/粒*100粒</t>
  </si>
  <si>
    <t>金奥力牌纳豆红曲胶囊 0.4g/粒*120粒</t>
  </si>
  <si>
    <t>金奥力牌葡萄籽维E软胶囊 500mg/粒*100粒</t>
  </si>
  <si>
    <t>金奥力牌葡萄籽维E软胶囊 500mg/粒*120粒</t>
  </si>
  <si>
    <t>金奥力牌葡萄籽维E软胶囊 500mg/粒*60粒</t>
  </si>
  <si>
    <t>金奥力牌三达紫光螺旋藻片 0.25g/片*1000片</t>
  </si>
  <si>
    <t>金奥力牌三达紫光螺旋藻片 0.25g/片*1000片/瓶</t>
  </si>
  <si>
    <t>金奥力牌三达紫光螺旋藻片 0.25g/片*480片</t>
  </si>
  <si>
    <t>金奥力牌三达紫光螺旋藻片 0.25g/片*500片</t>
  </si>
  <si>
    <t>金奥力牌羊胎软胶囊 1000mg/粒*100粒</t>
  </si>
  <si>
    <t>金奥力牌羊胎软胶囊 1000mg/粒*120粒</t>
  </si>
  <si>
    <t>金奥力牌鱼油软胶囊 1000mg/粒*100粒</t>
  </si>
  <si>
    <t>金奥力牌鱼油软胶囊 1000mg/粒*120粒</t>
  </si>
  <si>
    <t>金奥力牌鱼油软胶囊 1000mg/粒*200 粒</t>
  </si>
  <si>
    <t>金奥力牌鱼油软胶囊 1000mg/粒*200粒</t>
  </si>
  <si>
    <t>金奥力牌鱼油软胶囊 1000mg/粒*300粒</t>
  </si>
  <si>
    <t>金参堂牌减肥胶囊 0.3g/粒*30粒</t>
  </si>
  <si>
    <t>金诃 破壁灵芝孢子粉 0.99g/袋*100袋</t>
  </si>
  <si>
    <t>金蓝鲨牌鲨烯补氧胶丸 0.2g/粒*80粒</t>
  </si>
  <si>
    <t>金六谷牌蜂胶软胶囊 0.5g/粒*60粒</t>
  </si>
  <si>
    <t>金诺康牌通便胶囊 0.45g/粒*12粒/板</t>
  </si>
  <si>
    <t>金诺康牌通便胶囊 0.45g/粒*12粒/板*5板</t>
  </si>
  <si>
    <t>金日牌蜂灵胶囊 0.4g/粒*100粒</t>
  </si>
  <si>
    <t>金日牌牦牛骨髓蛋白粉 30g/包*10包/罐*2罐</t>
  </si>
  <si>
    <t>金日牌牦牛骨髓蛋白粉 30g/包*12包</t>
  </si>
  <si>
    <t>金日牌美国洋参袋泡茶 2g/袋*20袋</t>
  </si>
  <si>
    <t>金日牌美国洋参胶囊 0.5g/粒*12粒/盒*12盒</t>
  </si>
  <si>
    <t>金日牌美国洋参胶囊 0.5g/粒*12粒/盒*12盒白色</t>
  </si>
  <si>
    <t>金日牌西洋参含片 0.6g/片*12片/盒*12盒</t>
  </si>
  <si>
    <t>金日牌西洋参含片 1.2g/片*12片/盒*6盒</t>
  </si>
  <si>
    <t>金日牌西洋参含片(无糖型) 0.6g/片*12片/盒*12盒</t>
  </si>
  <si>
    <t>金日牌心源素胶囊 0.44g/粒*120粒/瓶*2瓶</t>
  </si>
  <si>
    <t>金日牌心源素胶囊 0.44克/粒*180粒</t>
  </si>
  <si>
    <t>金仕康 澳天力牌蛋白粉 454g/罐</t>
  </si>
  <si>
    <t>金仕康 澳天力牌葡胺维D钙片 1g/片*120片</t>
  </si>
  <si>
    <t>金仕康 澳天力牌葡萄籽天然维E软胶囊 0.8g/粒*80粒/瓶</t>
  </si>
  <si>
    <t>金仕康 澳天力牌银杏红曲胶囊 0.5g/粒*100粒</t>
  </si>
  <si>
    <t>金仕康 百合康牌参茸软胶囊 0.5g/粒*60粒</t>
  </si>
  <si>
    <t>金仕康 百合康牌大豆提取物软胶囊 500mg/粒*100粒/瓶</t>
  </si>
  <si>
    <t>金仕康 百合康牌葛根提取物软胶囊 500mg/粒*100粒/瓶</t>
  </si>
  <si>
    <t>金仕康 百合康牌越橘叶黄素软胶囊 0.5g/粒*60粒</t>
  </si>
  <si>
    <t>金仕康 贝兴牌大豆磷脂软胶囊 1.2g/粒*180粒</t>
  </si>
  <si>
    <t>金仕康 贝兴牌左旋肉碱茶多酚胶囊 350mg/粒*60粒</t>
  </si>
  <si>
    <t>金仕康 蛋白粉 400g/罐</t>
  </si>
  <si>
    <t>金仕康 辅助改善记忆软胶囊 500mg/粒*60粒</t>
  </si>
  <si>
    <t>金仕康 芦荟软胶囊 800mg/粒*100粒</t>
  </si>
  <si>
    <t>金仕康 芦荟软胶囊 800mg/粒*100粒*2瓶套餐</t>
  </si>
  <si>
    <t>金仕康 芦荟软胶囊 800mg/粒*60粒</t>
  </si>
  <si>
    <t>金仕康 褪黑素维生素B6片 600mg/片*60片</t>
  </si>
  <si>
    <t>金仕康 一品康牌鱼油软胶囊 1000mg/粒*80粒</t>
  </si>
  <si>
    <t>金仕康 增加骨密度软胶囊 0.8g/粒*60粒</t>
  </si>
  <si>
    <t>金仕康 长兴牌多维蛋白粉 500g/罐</t>
  </si>
  <si>
    <t>金思力牌金思力胶囊420mg/粒*120粒/盒</t>
  </si>
  <si>
    <t>金线 金线减肥胶囊 0.3g/粒*60粒</t>
  </si>
  <si>
    <t>金线减肥胶囊 0.3g/粒*10粒</t>
  </si>
  <si>
    <t>金线减肥胶囊 0.3g/粒*60粒</t>
  </si>
  <si>
    <t>金线减肥胶囊 0.3g/粒*60粒*3盒套餐</t>
  </si>
  <si>
    <t>劲 追风牌八珍酒 500ml/瓶*12瓶</t>
  </si>
  <si>
    <t>劲得复合钙200(儿童型) 1.0g*90片*4盒套餐</t>
  </si>
  <si>
    <t>劲得复合钙300(普通型) 1.4克*90片</t>
  </si>
  <si>
    <t>劲骨牌海参氨糖软胶囊 0.8g/粒*60粒/瓶*3瓶</t>
  </si>
  <si>
    <t>劲牌 中国劲酒 125ml/瓶*24瓶套装</t>
  </si>
  <si>
    <t>劲牌 中国劲酒 520ml/瓶*6瓶套装</t>
  </si>
  <si>
    <t>劲牌 中国劲酒 5L 保健酒 35度 礼盒 套装</t>
  </si>
  <si>
    <t>劲牌 中国劲酒 参茸劲酒 248ml/瓶 套装</t>
  </si>
  <si>
    <t>劲牌 中国劲酒 优选经典 低糖型 500ml*2瓶 礼盒 套装</t>
  </si>
  <si>
    <t>劲牌 追风牌八珍酒 500ml/瓶*12瓶 追风八珍酒 套装</t>
  </si>
  <si>
    <t>劲牌 追风牌八珍酒 500ml/瓶*12瓶套装</t>
  </si>
  <si>
    <t>劲牌 追风牌八珍酒 50ml/瓶+5L/桶 保健酒 38度 礼盒 套装</t>
  </si>
  <si>
    <t>劲牌参茸劲酒 500ml/瓶</t>
  </si>
  <si>
    <t>京都念慈菴枇杷糖 2.5g/粒*18粒</t>
  </si>
  <si>
    <t>京都念慈菴枇杷糖 2.5g/粒*24粒</t>
  </si>
  <si>
    <t>京都念慈菴枇杷糖 2.5g/粒*8粒</t>
  </si>
  <si>
    <t>京儿 鳕鱼肝油软胶囊 0.5g/粒*30粒</t>
  </si>
  <si>
    <t>京仁堂 京仁堂牌人参海狗丸 0.2g/粒*120粒</t>
  </si>
  <si>
    <t>京仁堂牌人参海狗丸 0.2g/粒*180粒/瓶</t>
  </si>
  <si>
    <t>京仁堂牌人参海狗丸0.2g/粒*180粒/瓶</t>
  </si>
  <si>
    <t>景岳乐亦康R益生菌胶囊 0.5g/粒*120粒</t>
  </si>
  <si>
    <t>景岳乐亦康R益生菌胶囊 0.5g/粒*40粒</t>
  </si>
  <si>
    <t>静心 静心R助眠口服液 15ml/支*30支</t>
  </si>
  <si>
    <t>静心 静心R助眠口服液 15ml/支*60支</t>
  </si>
  <si>
    <t>静心R助眠口服液 15ml/支*23支</t>
  </si>
  <si>
    <t>静心R助眠口服液 15ml/支*30支</t>
  </si>
  <si>
    <t>静心R助眠口服液 15ml/支*46支</t>
  </si>
  <si>
    <t>静心R助眠口服液 15ml/支*60支</t>
  </si>
  <si>
    <t>静心R助眠口服液 15ml/支*80支</t>
  </si>
  <si>
    <t>静心R助眠口服液 15ml/支*92支 更年期女性保健品送太太送妈妈</t>
  </si>
  <si>
    <t>九极牌蜂胶灵芝软胶囊 0.5g/粒*120粒</t>
  </si>
  <si>
    <t>九极牌绮丽口服液 10ml/支*60支</t>
  </si>
  <si>
    <t>九极牌欣泰口服液 10ml/支*60支</t>
  </si>
  <si>
    <t>九极牌益康口服液 10ml/支*60支</t>
  </si>
  <si>
    <t>君碧莎牌清雪祛斑胶囊 0.35g*12粒*2板*3小盒</t>
  </si>
  <si>
    <t>咖特 真浩牌太子参黄精胶囊 0.45g/粒*16粒/盒</t>
  </si>
  <si>
    <t>凯贝尔牌蛋白锌硒咀嚼片 0.3g/片*100片</t>
  </si>
  <si>
    <t>凯镛 氨糖软骨素加钙片 1.0g/片*60片</t>
  </si>
  <si>
    <t>凯镛 凯镛牌芦荟胶囊 0.4g/粒*60粒</t>
  </si>
  <si>
    <t>凯镛 凯镛牌芦荟胶囊 0.4g/粒*8粒*2板</t>
  </si>
  <si>
    <t>凯镛 男士营养液 10ml*30支</t>
  </si>
  <si>
    <t>凯镛R氨基酸口服液 10ML/支*10支*3盒套餐</t>
  </si>
  <si>
    <t>凯镛R氨基酸口服液 10ML/支*60支</t>
  </si>
  <si>
    <t>凯镛R大豆异黄酮胶囊 0.50g/粒*60粒</t>
  </si>
  <si>
    <t>凯镛R蛋白质粉 300g/罐</t>
  </si>
  <si>
    <t>凯镛R乌鸡阿胶口服液 10ml/支*12支</t>
  </si>
  <si>
    <t>凯镛R乌鸡阿胶口服液 10ML/支*60支</t>
  </si>
  <si>
    <t>凯镛R鱼油软胶囊 1g/粒*100粒</t>
  </si>
  <si>
    <t>凯镛R鱼油软胶囊 1g/粒*200粒</t>
  </si>
  <si>
    <t>凯镛牌芦荟胶囊 0.4g/粒*40粒/瓶</t>
  </si>
  <si>
    <t>凯镛牌芦荟胶囊 0.4g/粒*48粒</t>
  </si>
  <si>
    <t>凯镛牌芦荟胶囊 0.4g/粒*48粒*2盒套餐</t>
  </si>
  <si>
    <t>凯镛牌芦荟胶囊 0.4g/粒*8粒*2板</t>
  </si>
  <si>
    <t>凯镛牌芦荟胶囊0.4g/粒*40粒/瓶</t>
  </si>
  <si>
    <t>康百力松果体素片 501mg*60片</t>
  </si>
  <si>
    <t>康宝莱牌蛋白混合饮料(香草口味) 550g/瓶</t>
  </si>
  <si>
    <t>康宝莱牌蛋白混合饮料(香草口味)550g/瓶</t>
  </si>
  <si>
    <t>康宝莱牌蔓越莓蓝莓越橘胶囊 640mg/粒*30粒</t>
  </si>
  <si>
    <t>康宝莱牌奈沃科粉 300g/罐</t>
  </si>
  <si>
    <t>康宝莱牌葡萄籽灵芝孢子粉胶囊 440mg/粒*60粒</t>
  </si>
  <si>
    <t>康宝莱牌营养蛋白粉 400g/罐</t>
  </si>
  <si>
    <t>康宝莱牌营养蛋白粉400g/罐</t>
  </si>
  <si>
    <t>康宝莱强力大蒜素片 1111.36mg/片*120片/瓶</t>
  </si>
  <si>
    <t>康宝莱燃脂美美纤宝纤维素片 1065.90mg/片*150片</t>
  </si>
  <si>
    <t>康比特牌比特铁胶囊 440mg/粒*90粒</t>
  </si>
  <si>
    <t>康比特牌减肥胶囊 400mg/粒 *100粒</t>
  </si>
  <si>
    <t>康比特牌减肥胶囊 400mg/粒*300粒</t>
  </si>
  <si>
    <t>康比特牌减肥胶囊 400mg/粒*300粒/瓶</t>
  </si>
  <si>
    <t>康比特牌减肥胶囊 400mg/粒*360粒</t>
  </si>
  <si>
    <t>康比特牌减肥胶囊 400mg/粒*360粒/瓶</t>
  </si>
  <si>
    <t>康比特牌减肥胶囊400mg/粒*360粒/瓶</t>
  </si>
  <si>
    <t>康恩贝高山铁皮 济公缘牌铁皮枫斗晶 3g/袋*16袋/盒</t>
  </si>
  <si>
    <t>康恩贝高山铁皮 济公缘牌铁皮枫斗晶 3g/袋*60袋</t>
  </si>
  <si>
    <t>康恩贝高山铁皮 济公缘牌铁皮枫斗晶 3g/袋*60袋/盒*3盒</t>
  </si>
  <si>
    <t>康恩贝高山铁皮 济公缘牌铁皮枫斗晶 3g/袋*9袋/盒*2盒</t>
  </si>
  <si>
    <t>康恩贝高山铁皮R铁皮石斛西洋参颗粒 3g/袋*60袋</t>
  </si>
  <si>
    <t>康恩贝高山铁皮R铁皮石斛西洋参颗粒 3g/袋*6袋/盒*4盒</t>
  </si>
  <si>
    <t>康恩贝牌冻干蜂王浆胶囊 0.25g/粒*96粒</t>
  </si>
  <si>
    <t>康恩贝牌冻干蜂王浆胶囊 0.25g/粒*96粒*2瓶套餐</t>
  </si>
  <si>
    <t>康恩贝牌冻干蜂王浆胶囊 0.25g/粒*96粒*4瓶套餐</t>
  </si>
  <si>
    <t>康尔寿 康尔寿减肥茶 6g/袋*10袋</t>
  </si>
  <si>
    <t>康尔寿减肥茶 6g/袋*10袋</t>
  </si>
  <si>
    <t>康福 康福牌螺旋藻片 0.25g/片*1700片</t>
  </si>
  <si>
    <t>康福 康福牌螺旋藻片 0.25g/片*600片</t>
  </si>
  <si>
    <t>康福牌螺旋藻片 0.25g*片*400片*4瓶套餐</t>
  </si>
  <si>
    <t>康福牌螺旋藻片 0.25g/片*1200片*2瓶套餐</t>
  </si>
  <si>
    <t>康福牌螺旋藻片 0.25g/片*600片*2瓶套餐</t>
  </si>
  <si>
    <t>康富来 贝兴牌蜂胶软胶囊 500mg/粒*100粒</t>
  </si>
  <si>
    <t>康富来 康富来牌氨基酸口服液 76ml/瓶*8瓶/盒</t>
  </si>
  <si>
    <t>康富来 康富来牌血尔口服液 76ml/瓶*10瓶</t>
  </si>
  <si>
    <t>康富来 康富来牌血尔口服液 76ml/瓶*9瓶</t>
  </si>
  <si>
    <t>康富来 康富来牌洋参含片 600mg/片*12片/盒*12盒</t>
  </si>
  <si>
    <t>康富来 康富来洋参口服液  100ml/瓶*5瓶</t>
  </si>
  <si>
    <t>康富来 芦荟软胶囊 800mg/粒*80粒</t>
  </si>
  <si>
    <t>康富来 脑轻松胶囊 200mg/粒*12粒*3盒</t>
  </si>
  <si>
    <t>康富来 脑轻松胶囊 200mg/粒*150粒</t>
  </si>
  <si>
    <t>康富来 脑轻松胶囊 200mg/粒*80粒</t>
  </si>
  <si>
    <t>康富来 脑轻松胶囊 200mg/粒*80粒*2瓶套餐</t>
  </si>
  <si>
    <t>康富来 浓缩磷脂软胶囊 1.0g/粒*100粒</t>
  </si>
  <si>
    <t>康富来 赛天仙牌牦牛骨髓壮骨粉 30g/袋*10袋*2罐</t>
  </si>
  <si>
    <t>康富来 赛天仙牌美眠褪黑素胶囊 0.5g/粒*100粒</t>
  </si>
  <si>
    <t>康富来 维妥立牌葡萄籽芦荟软胶囊 0.4g/粒*80粒</t>
  </si>
  <si>
    <t>康富来 鱼油软胶囊 1.0g/粒*100粒</t>
  </si>
  <si>
    <t>康富来 鱼油软胶囊 1.0g/粒*100粒/瓶*2瓶</t>
  </si>
  <si>
    <t>康富来花旗参茶 3g/包*10包</t>
  </si>
  <si>
    <t>康富来花旗参茶 3克/包*40包</t>
  </si>
  <si>
    <t>康富来灵芝洋参胶囊 0.5g/粒*100粒</t>
  </si>
  <si>
    <t>康富来牌氨基酸口服液 76ml/瓶*8瓶</t>
  </si>
  <si>
    <t>康富来牌虫草鸡精 70ml/瓶*8瓶</t>
  </si>
  <si>
    <t>康富来牌虫草王胶囊 0.2g/粒*100粒</t>
  </si>
  <si>
    <t>康富来牌虫草王胶囊 0.2g/粒*120粒</t>
  </si>
  <si>
    <t>康富来牌虫草王胶囊 0.2g/粒*30粒</t>
  </si>
  <si>
    <t>康富来牌虫草王胶囊 0.2g/粒*72粒/盒*2盒</t>
  </si>
  <si>
    <t>康富来牌好爽含片 800mg/片*12片</t>
  </si>
  <si>
    <t>康富来牌灵芝袋泡茶 1g/袋*10包</t>
  </si>
  <si>
    <t>康富来牌灵芝破壁孢子粉胶囊 0.2g/粒*100粒</t>
  </si>
  <si>
    <t>康富来牌灵芝破壁孢子粉胶囊 0.2g/粒*120粒</t>
  </si>
  <si>
    <t>康富来牌西洋参原粒袋泡茶 2g/包*10包</t>
  </si>
  <si>
    <t>康富来牌西洋参原粒袋泡茶 2g/包*40包</t>
  </si>
  <si>
    <t>康富来牌血尔口服液 76ml/瓶*10瓶</t>
  </si>
  <si>
    <t>康富来牌血尔口服液 76ml/瓶*10瓶*2盒套餐</t>
  </si>
  <si>
    <t>康富来牌血尔口服液 76ml/瓶*5瓶</t>
  </si>
  <si>
    <t>康富来牌血尔口服液 76ml/瓶*6瓶</t>
  </si>
  <si>
    <t>康富来牌血尔口服液 76ml/瓶*6瓶*2盒套餐</t>
  </si>
  <si>
    <t>康富来牌血尔口服液 76ml/瓶*8瓶</t>
  </si>
  <si>
    <t>康富来牌血尔口服液 76ml/瓶*8瓶*2盒套餐</t>
  </si>
  <si>
    <t>康富来牌血尔口服液 76ml/瓶*9瓶</t>
  </si>
  <si>
    <t>康富来牌洋参含片 600mg/片*100片</t>
  </si>
  <si>
    <t>康富来牌洋参含片 600mg/片*12片/盒*12盒</t>
  </si>
  <si>
    <t>康富来牌洋参含片 600mg/片*50片</t>
  </si>
  <si>
    <t>康富来牌洋参含片 600mg/片*72片*2盒</t>
  </si>
  <si>
    <t>康富来牌洋参含片 600mg/片*72片/盒*2盒*2盒套餐</t>
  </si>
  <si>
    <t>康富来牌中老年脑轻松胶囊 500mg/粒*80粒</t>
  </si>
  <si>
    <t>康富来牌中老年脑轻松胶囊 500mg/粒*80粒*2瓶套餐</t>
  </si>
  <si>
    <t>康富来无加糖型洋参含片 600mg/片*100片</t>
  </si>
  <si>
    <t>康富来无加糖型洋参含片 600mg/片*12片/盒*12盒</t>
  </si>
  <si>
    <t>康富来洋参胶囊 0.4g/粒*100粒</t>
  </si>
  <si>
    <t>康富来洋参口服液 100ml/瓶*5瓶</t>
  </si>
  <si>
    <t>康富丽 康富丽牌芦荟软胶囊 0.5g/粒*100粒</t>
  </si>
  <si>
    <t>康富丽 康富丽牌洋参淫羊藿软胶囊 0.5g/粒*60粒</t>
  </si>
  <si>
    <t>康富丽 康富丽牌鱼油软胶囊 1.0g/粒*100粒</t>
  </si>
  <si>
    <t>康富丽牌大豆磷脂软胶囊 1.0g/粒*200粒/瓶</t>
  </si>
  <si>
    <t>康富丽牌大豆磷脂软胶囊 1.0g/粒*300粒</t>
  </si>
  <si>
    <t>康富丽牌褪黑素软胶囊 0.5g/粒*100粒</t>
  </si>
  <si>
    <t>康富丽牌鱼油软胶囊 1.0g/粒*100粒</t>
  </si>
  <si>
    <t>康富丽牌鱼油软胶囊 1.0g/粒*200粒</t>
  </si>
  <si>
    <t>康力基牌氨基葡萄糖片 1.65g/片*15片</t>
  </si>
  <si>
    <t>康力基牌氨基葡萄糖片 1.65g/片*30片</t>
  </si>
  <si>
    <t>康力基牌氨基葡萄糖片 1.65g/片*30片*2盒套餐</t>
  </si>
  <si>
    <t>康力基牌氨基葡萄糖片 1.65g/片*30片*3瓶套餐</t>
  </si>
  <si>
    <t>康力基牌氨基葡萄糖片 1.65g/片*45片</t>
  </si>
  <si>
    <t>康力士R安迪胶囊 1g/粒*90粒</t>
  </si>
  <si>
    <t>康力士R红太胶囊 800mg/粒*60粒</t>
  </si>
  <si>
    <t>康力士牌三文鱼油维生素E软胶囊 1450mg*300粒</t>
  </si>
  <si>
    <t>康力士牌三文鱼油维生素E软胶囊 1450mg/粒*100粒</t>
  </si>
  <si>
    <t>康力士牌天然卵磷脂软胶囊 1731mg/粒*300粒</t>
  </si>
  <si>
    <t>康力士牌褪黑素片 0.695g*60片</t>
  </si>
  <si>
    <t>康力士牌褪黑素片 60片/瓶</t>
  </si>
  <si>
    <t>康丽鲨牌鱼灵软胶囊 500mg/粒*60粒</t>
  </si>
  <si>
    <t>康麦斯牌蜂胶胶囊 500mg/粒*100粒</t>
  </si>
  <si>
    <t>康麦斯牌蜂胶胶囊 500mg/粒*30粒</t>
  </si>
  <si>
    <t>康麦斯牌蜂胶胶囊500mg/粒*60粒/瓶</t>
  </si>
  <si>
    <t>康麦斯牌芦荟软胶囊 1341mg/粒*50粒</t>
  </si>
  <si>
    <t>康麦斯牌卵磷脂胶囊 1650mg/粒*100粒</t>
  </si>
  <si>
    <t>康麦斯牌卵磷脂胶囊 1650mg/粒*180粒</t>
  </si>
  <si>
    <t>康麦斯牌卵磷脂胶囊 1650mg/粒*200粒</t>
  </si>
  <si>
    <t>康麦斯牌卵磷脂胶囊 1650mg/粒*50粒</t>
  </si>
  <si>
    <t>康麦斯牌卵磷脂胶囊 1650mg/粒*90粒</t>
  </si>
  <si>
    <t>康麦斯牌美康宁(褪黑素)片 300mg/粒*60粒</t>
  </si>
  <si>
    <t>康麦斯牌牛初乳含片 1588.3mg/片*60片</t>
  </si>
  <si>
    <t>康麦斯牌深海鱼油胶囊 1370mg/粒*100粒</t>
  </si>
  <si>
    <t>康麦斯牌深海鱼油胶囊 1370mg/粒*180粒</t>
  </si>
  <si>
    <t>康麦斯牌深海鱼油胶囊 1370mg/粒*200粒</t>
  </si>
  <si>
    <t>康麦斯牌深海鱼油胶囊 1370mg/粒*50粒</t>
  </si>
  <si>
    <t>康麦斯牌深海鱼油胶囊 1370mg/粒*90粒</t>
  </si>
  <si>
    <t>康麦斯牌蒜油胶囊 341mg/粒*100粒</t>
  </si>
  <si>
    <t>康麦斯牌伊能清胶囊 750mg/粒*100粒</t>
  </si>
  <si>
    <t>康麦斯牌忆立清胶囊 698mg/粒*50粒</t>
  </si>
  <si>
    <t>康麦斯牌鱼油磷脂软胶囊 1.21g/粒*60粒</t>
  </si>
  <si>
    <t>康美牌西洋参含片 8g/盒(每格4g，每盒两格)</t>
  </si>
  <si>
    <t>康美牌西洋参含片 8g/盒*10盒</t>
  </si>
  <si>
    <t>康纽莱 佳蓓牌鱼油软胶囊 1g/粒*100粒</t>
  </si>
  <si>
    <t>康纽莱 佳蓓牌鱼油软胶囊 1g/粒*200粒</t>
  </si>
  <si>
    <t>康纽莱 佳蓓牌鱼油软胶囊 1g/粒*200粒*4瓶套餐</t>
  </si>
  <si>
    <t>康纽莱 佳蓓牌鱼油软胶囊 1g/粒*300粒</t>
  </si>
  <si>
    <t>康纽莱 佳蓓牌鱼油软胶囊 1g/粒*300粒*2瓶套餐</t>
  </si>
  <si>
    <t>康纽莱 联合邦利牌氨基酸片 0.65g/片*100片</t>
  </si>
  <si>
    <t>康纽莱 联合邦利牌大蒜油软胶囊 0.36g/粒*200粒</t>
  </si>
  <si>
    <t>康纽莱 联合邦利牌大蒜油软胶囊 0.36g/粒*200粒*2瓶套餐</t>
  </si>
  <si>
    <t>康纽莱 联合邦利牌大蒜油软胶囊 0.36g/粒*300粒</t>
  </si>
  <si>
    <t>康纽莱 联合邦利牌蜂胶软胶囊 500mg/粒*100粒</t>
  </si>
  <si>
    <t>康纽莱 联合邦利牌红曲卵磷脂软胶囊 1g/粒*100粒</t>
  </si>
  <si>
    <t>康纽莱 联合邦利牌红曲卵磷脂软胶囊 1g/粒*200粒</t>
  </si>
  <si>
    <t>康纽莱 联合邦利牌红曲卵磷脂软胶囊 1g/粒*200粒*4瓶套餐</t>
  </si>
  <si>
    <t>康纽莱 联合邦利牌红曲卵磷脂软胶囊 1g/粒*300粒</t>
  </si>
  <si>
    <t>康纽莱 联合邦利牌红曲卵磷脂软胶囊 1g/粒*300粒*2瓶套餐</t>
  </si>
  <si>
    <t>康纽莱 联合邦利牌芦荟软胶囊 1g/粒*100粒</t>
  </si>
  <si>
    <t>康纽莱 联合邦利牌葡萄籽天然维E软胶囊 800mg/粒*60粒</t>
  </si>
  <si>
    <t>康纽莱 联合邦利牌褪黑素片 0.4g/片*60片</t>
  </si>
  <si>
    <t>康普利特 澳天力牌磷脂软胶囊 1g/粒*100粒</t>
  </si>
  <si>
    <t>康普利特 澳天力牌芦荟软胶囊 1.0g/粒*100粒</t>
  </si>
  <si>
    <t>康普利特 澳天力牌葡胺维D钙片 1g/片*100片</t>
  </si>
  <si>
    <t>康普利特 澳天力牌褪黑素片 400mg/片*100片</t>
  </si>
  <si>
    <t>康普利特 澳天力牌褪黑素片 400mg/片*30片</t>
  </si>
  <si>
    <t>康斯顿牌蛋白粉 10g/袋*45袋</t>
  </si>
  <si>
    <t>康维欣 佳蓓牌鱼油软胶囊 1g/粒*300粒*2瓶套餐</t>
  </si>
  <si>
    <t>康希灵宝 好辰光牌灵芝孢子油软胶囊 0.4g/粒*60粒</t>
  </si>
  <si>
    <t>康希灵宝 运芝牌破壁灵芝孢子粉颗粒 1g/包*100包</t>
  </si>
  <si>
    <t>康希灵宝 运芝牌破壁灵芝孢子粉颗粒 1g/包*50包</t>
  </si>
  <si>
    <t>康伊丽R大豆异黄酮维生素C维生素E泡腾片 1.75g/片*30片</t>
  </si>
  <si>
    <t>柯林通宝 葆生泰 0.25g/粒*60粒</t>
  </si>
  <si>
    <t>可轻牌减肥胶囊 0.35g/粒*24粒/盒</t>
  </si>
  <si>
    <t>可轻牌减肥胶囊 0.35g/粒*30粒</t>
  </si>
  <si>
    <t>可轻牌减肥胶囊 0.35g/粒*60粒</t>
  </si>
  <si>
    <t>可轻牌减肥胶囊 0.35g/粒*60粒/盒</t>
  </si>
  <si>
    <t>可轻牌减肥胶囊 0.35g/粒*60粒/盒*3盒套餐</t>
  </si>
  <si>
    <t>可轻牌减肥胶囊 0.35g/粒*60粒/瓶</t>
  </si>
  <si>
    <t>可轻牌减肥胶囊 0.35g/粒*60粒/瓶*3盒套餐</t>
  </si>
  <si>
    <t>可轻牌减肥胶囊 0.35g/粒*6粒/板*10板</t>
  </si>
  <si>
    <t>可益康 氨糖软骨素加钙片 1.0g/片*60片</t>
  </si>
  <si>
    <t>可益康 浓缩磷脂软胶囊 1.0g/粒*100粒</t>
  </si>
  <si>
    <t>可益康 鱼油软胶囊 1.0g/粒*100粒*2瓶套餐</t>
  </si>
  <si>
    <t>克林特牌蜂胶胶囊 0.45g/粒*100粒/瓶</t>
  </si>
  <si>
    <t>拉摩力拉牌玛卡片 840mg/片*10</t>
  </si>
  <si>
    <t>拉摩力拉牌玛卡片 840mg/片*10片</t>
  </si>
  <si>
    <t>拉摩力拉牌玛卡片 840mg/片*30片</t>
  </si>
  <si>
    <t>拉摩力拉牌玛卡片 840mg/片*60片</t>
  </si>
  <si>
    <t>拉摩力拉牌玛卡片840mg/片*60片/瓶</t>
  </si>
  <si>
    <t>来益 来益牌天然维生素E软胶囊 400mg/粒*160粒</t>
  </si>
  <si>
    <t>来益牌天然维生素E软胶囊 400mg/粒*160粒</t>
  </si>
  <si>
    <t>来益牌天然维生素E软胶囊 400mg/粒*160粒*2盒套餐</t>
  </si>
  <si>
    <t>来益牌天然维生素E软胶囊 400mg/粒*20粒</t>
  </si>
  <si>
    <t>来益牌天然维生素E软胶囊 400mg/粒*20粒*3盒套餐</t>
  </si>
  <si>
    <t>来益牌叶黄素咀嚼片 450mg/片*10片</t>
  </si>
  <si>
    <t>来益牌叶黄素咀嚼片 450mg/片*10片*3盒套餐</t>
  </si>
  <si>
    <t>来益牌叶黄素咀嚼片 450mg/片*10片*4盒套餐</t>
  </si>
  <si>
    <t>来益牌叶黄素咀嚼片 450mg/片*30片</t>
  </si>
  <si>
    <t>莱俪迩 绿茶肉碱胶囊 0.42g/粒*60粒</t>
  </si>
  <si>
    <t>赖斯康 金六谷牌蜂胶软胶囊 0.5g/粒*60粒</t>
  </si>
  <si>
    <t>赖斯康 赖斯康牌芦荟胶囊 0.3g/粒*36粒*2小盒</t>
  </si>
  <si>
    <t>赖斯康 赖斯康牌增加骨密度片 1g/片*60片/瓶*2瓶/盒</t>
  </si>
  <si>
    <t>赖斯康 宇露牌阿胶乌鸡口服液 10ml/支*16支</t>
  </si>
  <si>
    <t>赖斯康牌芦荟胶囊 0.3g/粒*10粒</t>
  </si>
  <si>
    <t>赖斯康牌芦荟胶囊 0.3g/粒*36粒*2小盒</t>
  </si>
  <si>
    <t>赖斯康牌增加骨密度片 1g/片*60片/瓶*2瓶/盒</t>
  </si>
  <si>
    <t>蓝湾牌氨糖胶囊 0.3g/粒*100粒/瓶</t>
  </si>
  <si>
    <t>蓝湾牌氨糖胶囊 0.3g/粒*100粒/瓶*3瓶套餐</t>
  </si>
  <si>
    <t>蓝湾牌氨糖胶囊0.3g/粒*100粒/瓶</t>
  </si>
  <si>
    <t>蓝湾牌壳聚糖胶囊 0.25g/粒*100粒</t>
  </si>
  <si>
    <t>蓝湾润节 蓝湾牌氨糖胶囊 0.3g/粒*100粒/瓶</t>
  </si>
  <si>
    <t>蓝湾润节 蓝湾牌壳聚糖胶囊 0.25g/粒*100粒</t>
  </si>
  <si>
    <t>蓝湾润节牌氨糖软骨素胶囊 0.5g*60粒*2瓶/盒</t>
  </si>
  <si>
    <t>蓝湾润节牌氨糖软骨素胶囊 0.5g/粒*60粒*2瓶/盒*3盒套餐</t>
  </si>
  <si>
    <t>蓝钥匙牌藻怡胶囊 500mg/粒*90粒/瓶</t>
  </si>
  <si>
    <t>蓝钥匙牌藻泽胶囊 500mg/粒*90粒/瓶</t>
  </si>
  <si>
    <t>朗力福 朗力福灵芝胎盘胶囊 400mg/粒*90粒</t>
  </si>
  <si>
    <t>朗力福龟蛇粉 400mg*100粒</t>
  </si>
  <si>
    <t>朗力福龟蛇粉 400mg*120粒</t>
  </si>
  <si>
    <t>朗力福龟蛇粉 400mg/粒*120粒</t>
  </si>
  <si>
    <t>朗力福龟蛇粉 400mg/粒*30粒</t>
  </si>
  <si>
    <t>乐康佳美 减肥胶囊 0.3g/粒*60粒/瓶*1瓶</t>
  </si>
  <si>
    <t>乐康佳美 金奥力牌芦荟软胶囊 1000mg/粒*60粒</t>
  </si>
  <si>
    <t>乐康佳美 绿茶肉碱胶囊 0.42g/粒*60粒</t>
  </si>
  <si>
    <t>乐康佳美 鱼胶原蛋白维C维E粉 5g/袋*20袋</t>
  </si>
  <si>
    <t>乐赛牌益生菌胶囊 350mg/粒*30粒</t>
  </si>
  <si>
    <t>乐赛牌益生菌胶囊 350mg/粒*30粒*4盒套餐</t>
  </si>
  <si>
    <t>乐赛牌植物乳酸菌胶囊 410mg/粒*30粒</t>
  </si>
  <si>
    <t>乐赛牌植物乳酸菌胶囊 410mg/粒*30粒*4盒套餐</t>
  </si>
  <si>
    <t>雷氏 雷氏牌珍珠粉 0.3g/支*12支</t>
  </si>
  <si>
    <t>雷氏牌珍珠粉 0.3g/支*12支</t>
  </si>
  <si>
    <t>雷氏牌珍珠粉 0.3g/支*15支/盒</t>
  </si>
  <si>
    <t>雷允上 欢合牌超细珍珠粉 300mg/支*20支</t>
  </si>
  <si>
    <t>雷允上 欢合牌超细珍珠粉胶囊 300mg/粒*20粒</t>
  </si>
  <si>
    <t>雷允上 欢合牌超细珍珠粉胶囊 300mg/粒*20粒*3盒套餐</t>
  </si>
  <si>
    <t>雷允上 欢合牌超细珍珠粉胶囊 300mg/粒*20粒*5盒套餐</t>
  </si>
  <si>
    <t>理科虫草王口服液 30ml*6</t>
  </si>
  <si>
    <t>力菲牌人参氨基酸口服液 200ml/瓶*3瓶</t>
  </si>
  <si>
    <t>立健牌三清冲剂 15g/袋*5袋/盒</t>
  </si>
  <si>
    <t>立影牌减肥胶囊 500mg/粒*270粒</t>
  </si>
  <si>
    <t>利君钙牌天门冬氨酸钙片 0.7g/片*40片/瓶</t>
  </si>
  <si>
    <t>联合邦利 佳蓓牌辅酶Q10软胶囊 0.5g/粒*60粒</t>
  </si>
  <si>
    <t>联合邦利 佳蓓牌鱼油软胶囊 1.0g/粒*300粒</t>
  </si>
  <si>
    <t>联合邦利 佳蓓牌鱼油软胶囊 1g/粒*100粒</t>
  </si>
  <si>
    <t>联合邦利 佳蓓牌鱼油软胶囊 1g/粒*300粒</t>
  </si>
  <si>
    <t>联合邦利 佳蓓牌鱼油软胶囊 1g/粒*300粒*2瓶套餐</t>
  </si>
  <si>
    <t>联合邦利牌氨基酸片 0.65g/片*100片</t>
  </si>
  <si>
    <t>联合邦利牌大蒜油软胶囊 0.36g/粒*200粒*2瓶套餐</t>
  </si>
  <si>
    <t>联合邦利牌蛋白粉454g/罐</t>
  </si>
  <si>
    <t>联合邦利牌蜂胶软胶囊 500mg/粒*100粒</t>
  </si>
  <si>
    <t>联合邦利牌蜂胶软胶囊 500mg/粒*60粒</t>
  </si>
  <si>
    <t>联合邦利牌红曲卵磷脂软胶囊 1g/粒*300粒</t>
  </si>
  <si>
    <t>联合邦利牌芦荟软胶囊 1g/粒*60粒</t>
  </si>
  <si>
    <t>联合邦利牌芦荟软胶囊 1g/粒*80粒</t>
  </si>
  <si>
    <t>联合邦利牌芦荟软胶囊 1g/粒*80粒*2瓶套餐</t>
  </si>
  <si>
    <t>联合邦利牌螺旋藻片 0.25g/片*300片</t>
  </si>
  <si>
    <t>联合邦利牌螺旋藻片 0.25g/片*300片*4瓶套餐</t>
  </si>
  <si>
    <t>联合邦利牌破壁灵芝孢子粉胶囊 400mg/粒*60粒</t>
  </si>
  <si>
    <t>联合邦利牌破壁灵芝孢子粉胶囊 400mg/粒*60粒*2盒套餐</t>
  </si>
  <si>
    <t>联合邦利牌葡萄籽天然维E软胶囊 800mg/粒*60粒</t>
  </si>
  <si>
    <t>联合邦利牌褪黑素片 0.4g/片*20片</t>
  </si>
  <si>
    <t>联合邦利牌褪黑素片 0.4g/片*90片</t>
  </si>
  <si>
    <t>联合邦利牌褪黑素片 0.4g/片*90片*2瓶套餐</t>
  </si>
  <si>
    <t>联合邦利牌褪黑素片 0.4g/片*90片*4瓶套餐</t>
  </si>
  <si>
    <t>联合邦利牌欣欣软胶囊 500mg/粒*60粒</t>
  </si>
  <si>
    <t>凉桑牌胖大海糖1.5g/粒*16粒/盒</t>
  </si>
  <si>
    <t>亮嗓牌胖大海清咽糖 2g/粒*12粒</t>
  </si>
  <si>
    <t>亮嗓牌胖大海清咽糖 2g/粒*12粒*2盒套餐</t>
  </si>
  <si>
    <t>林岛 瑞森牌森森粉 2g/袋*125袋</t>
  </si>
  <si>
    <t>零千 益彤牌益生菌粉（桔子口味） 2g/袋*8袋</t>
  </si>
  <si>
    <t>龙力牌益常乐口服液 10ml/瓶*10瓶</t>
  </si>
  <si>
    <t>龙力牌益常乐口服液 10ml/瓶*10瓶*5盒</t>
  </si>
  <si>
    <t>龙力牌益常乐口服液 10ml/瓶*4瓶</t>
  </si>
  <si>
    <t>隆力奇 华莃牌阿诗洛片 700mg/片*60片*1瓶</t>
  </si>
  <si>
    <t>隆力奇 华莃牌阿诗洛片 700mg/片*60片*2瓶</t>
  </si>
  <si>
    <t>隆力奇牌纯蝮蛇粉胶囊 0.4g/粒*120粒</t>
  </si>
  <si>
    <t>隆力奇牌纯蛇粉胶囊 0.4g/粒*120粒</t>
  </si>
  <si>
    <t>隆力奇牌纯蛇粉胶囊 0.4g/粒*120粒*2瓶套餐</t>
  </si>
  <si>
    <t>隆力奇牌纯蛇粉胶囊 0.4g/粒*160粒</t>
  </si>
  <si>
    <t>隆力奇牌力宝蛇粉胶囊 0.4g/粒*120粒</t>
  </si>
  <si>
    <t>隆力奇牌梦倩胶囊 0.4g/粒*120粒</t>
  </si>
  <si>
    <t>隆力奇牌蛇胆含片 0.75g/片*120片</t>
  </si>
  <si>
    <t>隆力奇牌蛇龟粉胶囊 0.4g/粒*120粒</t>
  </si>
  <si>
    <t>隆力奇牌蛇酒 500ml/瓶</t>
  </si>
  <si>
    <t>隆顺榕牌破壁灵芝孢子粉 1.5g/袋*36袋</t>
  </si>
  <si>
    <t>绿A牌脂平软胶囊 0.65g/粒*60粒</t>
  </si>
  <si>
    <t>绿A天然螺旋藻精片 0.25g*1700片*1袋</t>
  </si>
  <si>
    <t>绿A天然螺旋藻精片 0.25g*250片*4袋</t>
  </si>
  <si>
    <t>绿A天然螺旋藻精片 0.5g*100片*2瓶</t>
  </si>
  <si>
    <t>绿A天然螺旋藻精片 0.5g*12片*25袋</t>
  </si>
  <si>
    <t>绿A天然螺旋藻精片 0.5g*12片*25袋*2筒</t>
  </si>
  <si>
    <t>绿A天然螺旋藻精片 0.5g*12片*28袋</t>
  </si>
  <si>
    <t>绿A天然螺旋藻精片 0.5g*12片*50袋</t>
  </si>
  <si>
    <t>绿A天然螺旋藻精片 0.5g*18片*2盒套餐</t>
  </si>
  <si>
    <t>绿A天然螺旋藻精片 0.5g*200片</t>
  </si>
  <si>
    <t>绿A天然螺旋藻精片 0.5g*200片*3瓶套餐</t>
  </si>
  <si>
    <t>绿A天然螺旋藻精片 0.5克*100片</t>
  </si>
  <si>
    <t>绿A天然螺旋藻精片 0.5克*100片*2盒套餐</t>
  </si>
  <si>
    <t>绿健园 番茄红素软胶囊 0.5g/粒*60粒</t>
  </si>
  <si>
    <t>绿健园 金奥力牌辅酶Q10软胶囊 0.3g/粒*60粒</t>
  </si>
  <si>
    <t>绿健园 金奥力牌褪黑素胶囊 0.2g/粒*100粒</t>
  </si>
  <si>
    <t>绿健园 金奥力牌羊胎软胶囊 1000mg/粒*100粒</t>
  </si>
  <si>
    <t>绿健园 金奥力牌鱼油软胶囊 1000mg/粒*100粒</t>
  </si>
  <si>
    <t>绿健园 威士雅牌蛋白粉 265g/罐</t>
  </si>
  <si>
    <t>绿森林牌番茄红素软胶囊 0.5g/粒*60粒</t>
  </si>
  <si>
    <t>绿森林牌芦荟软胶囊 500mg/粒*200粒</t>
  </si>
  <si>
    <t>绿森林牌芦荟软胶囊 500mg/粒*30粒/盒</t>
  </si>
  <si>
    <t>绿森林牌鳕鱼肝油软胶囊 500mg/粒*10粒/板*3板/盒</t>
  </si>
  <si>
    <t>绿森林牌左旋肉碱茶多酚片 0.8g/片*60片</t>
  </si>
  <si>
    <t>绿森林牌左旋肉碱茶多酚片 0.8g/片*70片/盒</t>
  </si>
  <si>
    <t>绿手指麦绿素片 0.3g/片*300片/瓶*2瓶/盒</t>
  </si>
  <si>
    <t>绿瘦 贝兴牌左旋肉碱茶多酚胶囊 350mg/粒*10粒/板*3板/袋*6袋</t>
  </si>
  <si>
    <t>绿瘦 得快牌减肥胶囊 0.3g/粒*15粒/板*2板/盒*4小盒</t>
  </si>
  <si>
    <t>绿瘦 可轻牌减肥胶囊 0.35g/粒*60粒/瓶*2瓶/盒</t>
  </si>
  <si>
    <t>绿瘦 可轻牌减肥胶囊 0.35g/粒*60粒/瓶*3瓶/盒</t>
  </si>
  <si>
    <t>绿瘦 纤丽宝牌玉人胶囊 0.35g/粒*15粒/板*2板/盒*6盒</t>
  </si>
  <si>
    <t>绿瘦牌奥赛青胶囊 0.4g/粒*15粒/板*2板/盒*4盒</t>
  </si>
  <si>
    <t>绿源程海牌螺旋藻片 0.5g/片*1000片</t>
  </si>
  <si>
    <t>绿源程海牌螺旋藻片 0.5g/片*100片</t>
  </si>
  <si>
    <t>绿源程海牌螺旋藻片 0.5g/片*100片*6袋</t>
  </si>
  <si>
    <t>绿之元 绿元螺旋藻片剂 0.2g/片*750片</t>
  </si>
  <si>
    <t>玛卡牌玛卡益康咀嚼片 0.5g/粒*12粒</t>
  </si>
  <si>
    <t>玛卡牌玛卡益康咀嚼片 0.5g/粒*12粒/盒</t>
  </si>
  <si>
    <t>玛卡牌玛卡益康咀嚼片 0.5g/粒*30粒/瓶</t>
  </si>
  <si>
    <t>玛卡益康 玛卡牌玛卡益康咀嚼片 0.5g/粒*12粒</t>
  </si>
  <si>
    <t>迈多牌螺旋藻片 0.5g/片*1000片</t>
  </si>
  <si>
    <t>迈多牌螺旋藻片 0.5g/片*1200片</t>
  </si>
  <si>
    <t>迈多牌螺旋藻片 0.5g/片*12片*25袋</t>
  </si>
  <si>
    <t>迈多牌螺旋藻片 0.5g/片*12片*75袋</t>
  </si>
  <si>
    <t>迈多牌螺旋藻片0.5g/片*1000片/袋</t>
  </si>
  <si>
    <t>麦金利牌增加骨密度片 0.85g/片*90片</t>
  </si>
  <si>
    <t>麦金利牌增加骨密度片0.85g/片*90片/瓶</t>
  </si>
  <si>
    <t>麦力若牌红景天参杞胶囊 0.25g/粒*10粒/盒</t>
  </si>
  <si>
    <t>麦力若牌红景天参杞胶囊 0.25g/粒*30粒/盒</t>
  </si>
  <si>
    <t>麦力若牌红景天参杞胶囊 0.25g/粒*30粒/盒*2盒套餐</t>
  </si>
  <si>
    <t>麦力若牌红景天参杞牛磺酸口服液 10ml/支*10支</t>
  </si>
  <si>
    <t>麦力若牌破壁灵芝孢子粉维C胶囊 0.25g/粒*100粒</t>
  </si>
  <si>
    <t>茅岩莓茶 2g*12小袋/盒</t>
  </si>
  <si>
    <t>茅岩莓茶 2g*14小袋/盒</t>
  </si>
  <si>
    <t>茅岩莓茶 2g*200小袋/盒</t>
  </si>
  <si>
    <t>茅岩莓茶 2g*44小袋/盒</t>
  </si>
  <si>
    <t>茅岩莓茶 2g*50小袋/罐*2罐</t>
  </si>
  <si>
    <t>茅岩莓茶 2g*60小袋/盒</t>
  </si>
  <si>
    <t>茅岩莓茶 2g*66小袋/盒</t>
  </si>
  <si>
    <t>美澳健 贝兴牌大豆磷脂软胶囊 1.2g/粒*100粒</t>
  </si>
  <si>
    <t>美澳健 美顺子牌芦荟通畅胶囊 0.4g/粒*70粒</t>
  </si>
  <si>
    <t>美澳健 美顺子牌芦荟通畅胶囊 0.4g/粒*70粒*2瓶套餐</t>
  </si>
  <si>
    <t>美澳健 美顺子牌芦荟通畅胶囊 0.4g/粒*72粒</t>
  </si>
  <si>
    <t>美澳健 秀中秀牌减肥胶囊 0.4g/粒*180粒</t>
  </si>
  <si>
    <t>美澳健 御和坊牌海狗丸 0.167g/粒*(180粒+20粒)</t>
  </si>
  <si>
    <t>美澳健 御和坊牌海狗丸 0.167g/粒*180粒</t>
  </si>
  <si>
    <t>美澳健 增加骨密度软胶囊 0.8g/粒*60粒</t>
  </si>
  <si>
    <t>美澳健 长兴牌成长发育咀嚼片 0.6g/片*180片</t>
  </si>
  <si>
    <t>美澳健牌氨基酸枸杞片 1.0g/片*60片</t>
  </si>
  <si>
    <t>美澳健牌大豆异黄酮钙软胶囊 1.0g/粒*60粒</t>
  </si>
  <si>
    <t>美澳健牌蛋白粉（儿童型） 450g/罐</t>
  </si>
  <si>
    <t>美澳健牌蛋白粉（儿童型）450g/罐</t>
  </si>
  <si>
    <t>美澳健牌蛋白质粉 320G/罐</t>
  </si>
  <si>
    <t>美澳健牌蛋白质粉 320g/罐+135g</t>
  </si>
  <si>
    <t>美澳健牌蛋白质粉 320g/罐蛋白质粉礼盒</t>
  </si>
  <si>
    <t>美澳健牌蜂胶软胶囊 0.5g/粒*60粒</t>
  </si>
  <si>
    <t>美澳健牌蜂胶软胶囊 0.5g/粒*60粒*2瓶套餐</t>
  </si>
  <si>
    <t>美澳健牌辅酶Q10软胶囊 0.5g/粒*60粒</t>
  </si>
  <si>
    <t>美澳健牌螺旋藻胶囊 0.43g/粒*150粒</t>
  </si>
  <si>
    <t>美澳健牌褪黑素片 0.6g/片*100片</t>
  </si>
  <si>
    <t>美澳健牌银杏叶亚麻籽油软胶囊 0.5g/粒*60粒</t>
  </si>
  <si>
    <t>美澳健牌赢前软胶囊 930mg/粒*60粒</t>
  </si>
  <si>
    <t>美澳健牌赢前软胶囊 930mg/粒*60粒*2瓶套餐</t>
  </si>
  <si>
    <t>美澳健牌鱼油软胶囊 1.0g/粒*100粒</t>
  </si>
  <si>
    <t>美澳健牌鱼油软胶囊 1.0g/粒*100粒*2瓶套餐</t>
  </si>
  <si>
    <t>美澳健牌鱼油软胶囊 1.0g/粒*200粒</t>
  </si>
  <si>
    <t>美澳健牌鱼油软胶囊 1.0g/粒*300粒</t>
  </si>
  <si>
    <t>美贝健 百合康牌越橘叶黄素软胶囊 0.5g/粒*60粒</t>
  </si>
  <si>
    <t>美贝健 葛根枳椇软胶囊 500mg/粒*60粒</t>
  </si>
  <si>
    <t>美贝健 海晶牌深海鱼油软胶囊 1000mg/粒*100粒</t>
  </si>
  <si>
    <t>美贝健 海晶牌深海鱼油软胶囊 1000mg/粒*200粒</t>
  </si>
  <si>
    <t>美贝健 金奥力牌大豆异黄酮维E软胶囊 500mg/粒*60粒</t>
  </si>
  <si>
    <t>美贝健 芦荟软胶囊 800mg/粒*60粒</t>
  </si>
  <si>
    <t>美贝健 螺旋藻咀嚼片 500mg/片*180片</t>
  </si>
  <si>
    <t>美贝健 源生堂牌海狗人参丸 0.32g/粒*120粒</t>
  </si>
  <si>
    <t>美辰长乐牌肠舒胶囊0.4g/粒*12粒/板*12板/盒</t>
  </si>
  <si>
    <t>美肤康片 0.33g/片*60片/瓶</t>
  </si>
  <si>
    <t>美力生牌磷脂软胶囊 1.795g/粒*100粒/瓶</t>
  </si>
  <si>
    <t>美力生牌深海鱼油软胶囊 1.50g/粒*100粒</t>
  </si>
  <si>
    <t>美薇 酷秀牌减肥胶囊 0.4g/粒*60粒</t>
  </si>
  <si>
    <t>美益天牌辅酶Q10维生素E软胶囊 0.5g/粒*60粒</t>
  </si>
  <si>
    <t>美媛春 减肥胶囊 0.3g/粒*100粒</t>
  </si>
  <si>
    <t>美媛春 纳珑软胶囊 0.8g/粒*60粒</t>
  </si>
  <si>
    <t>美媛春 褪黑素维生素B6片 600mg/片*120片</t>
  </si>
  <si>
    <t>美媛春 银杏叶大豆磷脂软胶囊 1g/粒*120粒</t>
  </si>
  <si>
    <t>美媛春 紫清胶囊 0.3g/粒*90粒</t>
  </si>
  <si>
    <t>美媛春牌辅酶Q10软胶囊 0.4g/粒*80粒</t>
  </si>
  <si>
    <t>美媛春牌减肥软胶囊 0.75g/粒*120粒</t>
  </si>
  <si>
    <t>美媛春牌芦荟软胶囊 0.8g/粒*80粒</t>
  </si>
  <si>
    <t>美媛春牌美媛春口服液 10ml/支*10支</t>
  </si>
  <si>
    <t>美媛春牌美媛春口服液 10ml/支*10支*4盒套餐</t>
  </si>
  <si>
    <t>美媛春牌美媛春口服液 10ml/支*40支</t>
  </si>
  <si>
    <t>魅芙人 百合康牌氨基葡萄糖硫酸软骨素钙胶囊 0.5g/粒*60粒*2瓶</t>
  </si>
  <si>
    <t>孟氏源 瑞德梦减肥茶 2.5g/袋*10袋</t>
  </si>
  <si>
    <t>梦瑞缘 瑞德梦减肥茶 2.5g/袋*30袋</t>
  </si>
  <si>
    <t>蜜蜂堂牌蜂胶软胶囊 450mg/粒*180粒/瓶</t>
  </si>
  <si>
    <t>蜜蜂堂牌蜂王浆软胶囊 450mg/粒*180粒/瓶</t>
  </si>
  <si>
    <t>苗伊秀 减肥颗粒 4g/袋*30袋/桶</t>
  </si>
  <si>
    <t>妙巢 妙巢牌妙巢胶囊 0.4g/粒*60粒/瓶</t>
  </si>
  <si>
    <t>妙巢 妙巢牌妙巢胶囊 0.4g/粒*60粒/瓶*5瓶/盒</t>
  </si>
  <si>
    <t>妙巢牌妙巢胶囊 0.4g/粒*60粒/瓶</t>
  </si>
  <si>
    <t>妙巢牌妙巢胶囊 0.4g/粒*60粒/瓶*5瓶/盒</t>
  </si>
  <si>
    <t>民生 百合康牌大豆卵磷脂软胶囊 1.2g/粒*90粒</t>
  </si>
  <si>
    <t>民生 百合康牌蜂胶软胶囊 500mg/粒*90粒</t>
  </si>
  <si>
    <t>民生 百合康牌蜂胶软胶囊 500mg/粒*90粒*2瓶套餐</t>
  </si>
  <si>
    <t>民生 百合康牌葡萄籽大豆提取物软胶囊 500mg/粒*90粒</t>
  </si>
  <si>
    <t>民生 百合康牌葡萄籽大豆提取物软胶囊 500mg/粒*90粒*2瓶套餐</t>
  </si>
  <si>
    <t>民生 百合康牌硒螺旋藻软胶囊 0.5g/粒*90粒</t>
  </si>
  <si>
    <t>民生 百合康牌越橘叶黄素软胶囊 0.5g/粒*80粒</t>
  </si>
  <si>
    <t>民生 百合康牌越橘叶黄素软胶囊 0.5g/粒*80粒*2瓶套餐</t>
  </si>
  <si>
    <t>民生 倍爱牌辅酶Q10软胶囊 500mg/粒*90粒</t>
  </si>
  <si>
    <t>民生 鸿洋神牌深海鱼油胶丸 450mg/粒*100粒</t>
  </si>
  <si>
    <t>民生 纽斯康牌大豆异黄酮软胶囊 0.5g/粒*120粒</t>
  </si>
  <si>
    <t>民生 纽斯康牌大豆异黄酮软胶囊 0.5g/粒*120粒*2瓶套餐</t>
  </si>
  <si>
    <t>民生 纽斯康牌褪黑素片 0.25g/片*60片</t>
  </si>
  <si>
    <t>民生 源生堂牌海狗人参丸 0.32g/粒*80粒</t>
  </si>
  <si>
    <t>民生 源生堂牌海狗人参丸 0.32g/粒*80粒*2瓶套餐</t>
  </si>
  <si>
    <t>民生普瑞宝牌益生菌颗粒 1.5g/袋*5袋</t>
  </si>
  <si>
    <t>民生普瑞宝牌益生菌颗粒 1.5g/袋*5袋*3盒套餐</t>
  </si>
  <si>
    <t>敏尧牌依能静胶囊 0.25g/粒* 30粒*2盒</t>
  </si>
  <si>
    <t>名实牌倍奥胶囊 0.4g/粒*32粒</t>
  </si>
  <si>
    <t>名实牌倍奥胶囊 0.4g/粒*60粒</t>
  </si>
  <si>
    <t>明园牌蜂胶软胶囊 500mg/粒*60粒*2瓶</t>
  </si>
  <si>
    <t>明园牌蜂王浆 10g/瓶*30瓶</t>
  </si>
  <si>
    <t>魔变牌减肥胶囊 0.4g/粒*24粒/盒</t>
  </si>
  <si>
    <t>魔变牌减肥胶囊 0.4g/粒*60粒/盒</t>
  </si>
  <si>
    <t>魔变牌减肥胶囊 0.4g/粒*90粒</t>
  </si>
  <si>
    <t>魔尔 华纳兄弟牌茶多酚荷叶胶囊 0.4g/粒*30粒/盒</t>
  </si>
  <si>
    <t>纳普乐牌纳普乐片剂 0.32g/片*150片</t>
  </si>
  <si>
    <t>奈梵斯牌蛋白质粉 300g/罐</t>
  </si>
  <si>
    <t>脑白金胶囊、口服液</t>
  </si>
  <si>
    <t>脑白金胶囊、口服液 (胶囊)0.25克*10粒+(口服液)250毫升</t>
  </si>
  <si>
    <t>脑白金胶囊、口服液 (胶囊)0.25克*10粒+(口服液)250毫升套餐*3盒</t>
  </si>
  <si>
    <t>脑白金胶囊、口服液 (胶囊)0.25克*20粒+(口服液)250毫升*2瓶</t>
  </si>
  <si>
    <t>脑力键口服营养液 10ml/支*10支</t>
  </si>
  <si>
    <t>脑力键营养胶囊 250mg/粒*20粒</t>
  </si>
  <si>
    <t>尼亚人牌罗布麻茶 3g/袋*20袋</t>
  </si>
  <si>
    <t>尼亚人牌罗布麻茶 3g/袋*25袋*2包</t>
  </si>
  <si>
    <t>尼亚人牌罗布麻茶 3g/袋*30包*4盒</t>
  </si>
  <si>
    <t>尼亚人牌罗布麻茶 3g/袋*30袋</t>
  </si>
  <si>
    <t>尼亚人牌罗布麻茶 3g/袋*30袋铁盒装</t>
  </si>
  <si>
    <t>尼亚人牌罗布麻茶 3g/袋*40包</t>
  </si>
  <si>
    <t>尼亚人牌罗布麻茶 3g/袋*50袋*3盒</t>
  </si>
  <si>
    <t>尼亚人牌罗布麻茶 3g/袋*60袋</t>
  </si>
  <si>
    <t>尼亚人牌罗布麻茶 3g/袋*80包</t>
  </si>
  <si>
    <t>尼亚人牌罗布麻茶 3g/袋*80袋</t>
  </si>
  <si>
    <t>尼亚人牌罗布麻茶 3g/袋*90包</t>
  </si>
  <si>
    <t>宁红 宁红新效减肥茶 3g/袋*24袋</t>
  </si>
  <si>
    <t>宁红 宁红新效减肥茶 3g/袋*28袋</t>
  </si>
  <si>
    <t>宁红新效减肥茶 3g/袋*24袋</t>
  </si>
  <si>
    <t>纽倍乐 金奥力牌大豆异黄酮维E软胶囊 500mg/粒*60粒</t>
  </si>
  <si>
    <t>纽倍乐 金奥力牌辅酶Q10软胶囊 0.3g/粒*60粒</t>
  </si>
  <si>
    <t>纽倍乐 金奥力牌芦荟软胶囊 1000mg/粒*50粒</t>
  </si>
  <si>
    <t>纽倍乐 金奥力牌葡萄籽维E软胶囊 500mg/粒*60粒</t>
  </si>
  <si>
    <t>纽倍乐 纳珑软胶囊 0.8g/粒*60粒</t>
  </si>
  <si>
    <t>纽倍乐 破壁灵芝孢子粉胶囊 0.3g/粒*60粒</t>
  </si>
  <si>
    <t>纽倍乐 一品康牌大蒜油软胶囊 300mg/粒*150粒</t>
  </si>
  <si>
    <t>纽倍乐牌蜂胶软胶囊 500mg/粒*60粒</t>
  </si>
  <si>
    <t>纽倍乐牌鱼油软胶襄 1000mg/粒*100粒</t>
  </si>
  <si>
    <t>纽倍乐牌鱼油软胶襄 1000mg/粒*200粒</t>
  </si>
  <si>
    <t>纽倍乐牌鱼油软胶襄 1000mg/粒*300粒</t>
  </si>
  <si>
    <t>纽崔莱R薄荷香蒜片0.64g/片*110片/瓶</t>
  </si>
  <si>
    <t>纽崔莱R蛋白饮品（天然水果口味 儿童型）860g/罐</t>
  </si>
  <si>
    <t>纽崔莱R多种植物蛋白粉 770g/罐（附量具）</t>
  </si>
  <si>
    <t>纽崔莱R银杏苁蓉片 480mg/片*60片/瓶</t>
  </si>
  <si>
    <t>纽崔莱R银杏苁蓉片480mg/片*60片/瓶</t>
  </si>
  <si>
    <t>纽徕佛 百合康牌苦瓜洋参软胶囊 0.5g/粒*60粒</t>
  </si>
  <si>
    <t>纽徕佛 蜂胶软胶囊 0.5g/粒*100粒</t>
  </si>
  <si>
    <t>纽徕佛 金奥力牌三达紫光螺旋藻片 0.25g/片*1000片</t>
  </si>
  <si>
    <t>纽徕佛牌蛋白质粉 455g/瓶</t>
  </si>
  <si>
    <t>纽徕佛牌蛋白质粉 455g/瓶*2罐</t>
  </si>
  <si>
    <t>纽徕佛牌康康软胶囊 500mg/粒*100粒</t>
  </si>
  <si>
    <t>纽徕佛牌卵磷脂软胶囊 1200mg/粒*180粒</t>
  </si>
  <si>
    <t>纽徕佛牌卵磷脂软胶囊 1200mg/粒*300粒</t>
  </si>
  <si>
    <t>纽徕佛牌鱼油软胶囊 1000mg/粒*180粒</t>
  </si>
  <si>
    <t>纽徕佛牌鱼油软胶囊 1000mg/粒*180粒+1200mg/粒*180粒</t>
  </si>
  <si>
    <t>纽徕佛牌鱼油软胶囊 1000mg/粒*300粒</t>
  </si>
  <si>
    <t>纽徕佛牌鱼油软胶囊 1000mg/粒×100粒</t>
  </si>
  <si>
    <t>纽士健牌固力健软胶囊 0.8g/粒*10粒*12板</t>
  </si>
  <si>
    <t>纽士健牌牛初乳粉 6g/袋*30袋/盒</t>
  </si>
  <si>
    <t>纽士健牌欧邦妮软胶囊 0.5g/粒*90粒</t>
  </si>
  <si>
    <t>纽士健牌银杏软胶囊 500mg/粒*120粒</t>
  </si>
  <si>
    <t>纽斯葆 广赛牌力朗咀嚼片 1.3g/片*60片</t>
  </si>
  <si>
    <t>纽斯葆 纽斯葆牌褪黑素片 500mg/片*20片</t>
  </si>
  <si>
    <t>纽斯葆 鱼油大豆磷脂软胶囊 1000mg／粒*100粒</t>
  </si>
  <si>
    <t>纽斯葆牌氨基酸片 500mg/片*100片/瓶</t>
  </si>
  <si>
    <t>纽斯葆牌大豆磷脂软胶囊 1g/粒*100粒</t>
  </si>
  <si>
    <t>纽斯葆牌大豆磷脂软胶囊 1g/粒*200粒</t>
  </si>
  <si>
    <t>纽斯葆牌大豆磷脂软胶囊 1g/粒*300粒</t>
  </si>
  <si>
    <t>纽斯葆牌蛋白质粉 450g/罐</t>
  </si>
  <si>
    <t>纽斯葆牌蛋白质粉450g/罐</t>
  </si>
  <si>
    <t>纽斯葆牌葛维片0.6g/片*6片/盒*6盒</t>
  </si>
  <si>
    <t>纽斯葆牌金枪鱼油软胶囊 500mg/粒*100粒</t>
  </si>
  <si>
    <t>纽斯葆牌绿荷片 600mg/片*60片</t>
  </si>
  <si>
    <t>纽斯葆牌褪黑素片 500mg/片*60片</t>
  </si>
  <si>
    <t>纽斯葆牌褪黑素片500mg/片*60片/瓶</t>
  </si>
  <si>
    <t>纽斯葆牌鱼油软胶囊 1g/粒*100粒</t>
  </si>
  <si>
    <t>纽斯葆牌鱼油软胶囊 1g/粒*200粒</t>
  </si>
  <si>
    <t>纽斯葆牌鱼油软胶囊 1g/粒*300粒</t>
  </si>
  <si>
    <t>纽斯葆牌鱼油软胶囊1g/粒*100粒/瓶</t>
  </si>
  <si>
    <t>纽斯康牌蜂胶软胶囊 0.4g/粒*60粒简装</t>
  </si>
  <si>
    <t>纽斯康牌鱼油软胶囊 1.0g/粒*100粒简装</t>
  </si>
  <si>
    <t>纽斯康牌鱼油软胶囊 1.0g/粒*200粒</t>
  </si>
  <si>
    <t>纽斯康牌珍珠葡萄籽软胶囊 0.5g/粒*60粒</t>
  </si>
  <si>
    <t>诺瑞特 优美牌减肥胶囊 0.30g/粒*120粒</t>
  </si>
  <si>
    <t>诺瑞特 优美牌减肥胶囊 0.30g/粒*12粒*4板</t>
  </si>
  <si>
    <t>诺瑞特 优美牌减肥胶囊 0.30g/粒*12粒/板*4板</t>
  </si>
  <si>
    <t>诺瑞特 优美牌减肥胶囊 0.30g/粒*48粒</t>
  </si>
  <si>
    <t>诺瑞特 优美牌减肥胶囊 0.30g/粒*70粒</t>
  </si>
  <si>
    <t>诺瑞特牌巴拿拿胶囊 0.4g/粒*48粒</t>
  </si>
  <si>
    <t>诺瑞特牌当归芦荟胶囊 0.45g/粒*12粒</t>
  </si>
  <si>
    <t>诺瑞特牌当归芦荟胶囊 0.45g/粒*24粒/盒</t>
  </si>
  <si>
    <t>诺瑞特牌当归芦荟胶囊 0.45g/粒*48粒</t>
  </si>
  <si>
    <t>诺瑞特牌当归芦荟胶囊 0.45g/粒*48粒*2盒套餐</t>
  </si>
  <si>
    <t>欧淬恩牌鱼油软胶囊 1g/粒*60粒*2盒套餐</t>
  </si>
  <si>
    <t>欧美亚 创美牌糖力宁胶囊 0.3g/粒*12粒*6板/盒</t>
  </si>
  <si>
    <t>欧诗漫牌珍珠粉胶囊 0.3g/粒*120粒</t>
  </si>
  <si>
    <t>潘高寿川贝枇杷糖 2.2g/粒*15粒</t>
  </si>
  <si>
    <t>盘龙云海 发龙牌诺特参胶囊 0.2g/粒*30粒/瓶*2瓶/盒</t>
  </si>
  <si>
    <t>盘龙云海牌柏妮丝胶囊 0.4g/粒*60粒/瓶</t>
  </si>
  <si>
    <t>胖金妹牌普洱荷叶茶 3g/袋*30袋</t>
  </si>
  <si>
    <t>沛元 蜂胶胶囊 500mg/粒*90粒</t>
  </si>
  <si>
    <t>沛元 菇神牌复配破壁灵芝孢子粉胶囊 0.2g/粒*90粒/瓶</t>
  </si>
  <si>
    <t>沛元 金奥力牌辅酶Q10软胶囊 0.3g/粒*100粒</t>
  </si>
  <si>
    <t>沛元 金奥力牌辅酶Q10软胶囊 0.3g/粒*100粒*3瓶套餐</t>
  </si>
  <si>
    <t>沛元 金奥力牌辅助降血糖胶囊 0.4g/粒*60粒</t>
  </si>
  <si>
    <t>沛元 力基牌双益胶囊 0.25g/粒*100粒*2瓶套餐</t>
  </si>
  <si>
    <t>沛元 威士雅虫草菌丝体胶囊 300mg/粒*80粒</t>
  </si>
  <si>
    <t>鹏鹞牌破壁灵芝孢子粉胶囊 0.25g/粒*60粒*2瓶</t>
  </si>
  <si>
    <t>品健 尤维斯牌大豆磷脂软胶囊 1200mg/粒*300粒/瓶</t>
  </si>
  <si>
    <t>品健 尤维斯牌蜂胶软胶囊 0.5g/粒*120粒/瓶</t>
  </si>
  <si>
    <t>葡乐安胶囊  500mg/粒*100粒/瓶</t>
  </si>
  <si>
    <t>葡乐安胶囊 500mg/粒*100粒/瓶</t>
  </si>
  <si>
    <t>葡乐安胶囊 500mg/粒*100粒/瓶*3瓶套餐</t>
  </si>
  <si>
    <t>普比欧牌阿胶含片 0.6g/片*60片</t>
  </si>
  <si>
    <t>普比欧牌阿胶含片 0.6g/片*60片*2瓶套餐</t>
  </si>
  <si>
    <t>普比欧牌阿胶含片 0.6g/片*60片*3瓶套餐</t>
  </si>
  <si>
    <t>普华新道 普华新道牌螺旋藻片 0.5g/片*100片/袋*10袋</t>
  </si>
  <si>
    <t>普利捷牌润舒茶 2.5g/袋*15袋</t>
  </si>
  <si>
    <t>普利牌乐比高胶囊 0.30g/粒*90粒/盒</t>
  </si>
  <si>
    <t>普陀山楼家蜜蜂园 蜂胶胶囊 500mg/粒*390粒</t>
  </si>
  <si>
    <t>七丹牌三七提取物软胶囊 0.35g/粒*60粒/瓶</t>
  </si>
  <si>
    <t>齐梅牌可舒粉 30g/袋*12袋</t>
  </si>
  <si>
    <t>千林R蛋白粉 400g/罐</t>
  </si>
  <si>
    <t>千林R蜂胶软胶囊 500mg/粒*60粒</t>
  </si>
  <si>
    <t>千林R辅酶Q10软胶囊 0.45g/粒*40粒</t>
  </si>
  <si>
    <t>千林R浓缩磷脂软胶囊 1.0g/粒*200粒</t>
  </si>
  <si>
    <t>千林R祛黄褐斑片 0.9g/片*60片</t>
  </si>
  <si>
    <t>千林R善睐软胶囊 0.4g/粒*60粒</t>
  </si>
  <si>
    <t>千林R鱼油软胶囊 1.0g/粒*200粒</t>
  </si>
  <si>
    <t>千年生工 鲁阿井牌阿胶片 25g/片*10片</t>
  </si>
  <si>
    <t>千年生工 鲁阿井牌阿胶片 25g/片*16片</t>
  </si>
  <si>
    <t>千泉 好辰光牌叶黄素越橘软胶囊 0.7g/粒*60粒</t>
  </si>
  <si>
    <t>千泉 好辰光牌叶黄素越橘软胶囊 0.7g/粒*60粒*2瓶装套餐</t>
  </si>
  <si>
    <t>千足 千足牌珍珠粉 50g/袋</t>
  </si>
  <si>
    <t>千足牌珍珠粉 50G/袋</t>
  </si>
  <si>
    <t>千足牌珍珠粉胶囊 0.3g/粒*90粒</t>
  </si>
  <si>
    <t>芊动 康比特牌减肥胶囊 400mg/粒*100粒</t>
  </si>
  <si>
    <t>芊动 康比特牌减肥胶囊 400mg/粒*240粒</t>
  </si>
  <si>
    <t>强力神牌复合氨基酸口服液 250ml/瓶</t>
  </si>
  <si>
    <t>青春宝 绿源牌金屏风胶囊 0.5g/粒*30粒*2瓶</t>
  </si>
  <si>
    <t>青春宝牌美容胶囊 0.45g/粒*30粒*5瓶</t>
  </si>
  <si>
    <t>青春宝牌美容胶囊 0.45g/粒*30粒/瓶*2瓶</t>
  </si>
  <si>
    <t>青春宝牌美容胶囊0.45g/粒*30粒/瓶*2瓶</t>
  </si>
  <si>
    <t>青春宝牌永真片 0.3g/片*80片</t>
  </si>
  <si>
    <t>青春宝牌永真片 0.3g/片*80片*5瓶</t>
  </si>
  <si>
    <t>青春宝牌永真片 0.3g/片*80片*5瓶简装</t>
  </si>
  <si>
    <t>青春宝牌永真片 0.3g/片*80片*5瓶礼盒装</t>
  </si>
  <si>
    <t>青春宝牌永真片0.3g/片*80片*5瓶/盒</t>
  </si>
  <si>
    <t>青春宝牌永真片0.3g/片*80片/瓶</t>
  </si>
  <si>
    <t>清尔康 清尔康牌清尔康茶 3g/袋*30袋</t>
  </si>
  <si>
    <t>清尔康 清尔康牌清尔康茶 3g/袋*48袋</t>
  </si>
  <si>
    <t>全金 时间晶体牌氨糖片 0.6g/片*100片</t>
  </si>
  <si>
    <t>全金R常清胶囊 500mg/粒*90粒</t>
  </si>
  <si>
    <t>仁大R仁达氨糖胶囊 0.25g/粒*80粒</t>
  </si>
  <si>
    <t>日圣 日圣牌左旋肉碱胶囊 0.4g/粒*30粒*2瓶</t>
  </si>
  <si>
    <t>日圣 日圣牌左旋肉碱胶囊 0.4g/粒*30粒/瓶*2瓶</t>
  </si>
  <si>
    <t>日圣牌左旋肉碱胶囊 0.4g/粒* 60粒/瓶</t>
  </si>
  <si>
    <t>日圣牌左旋肉碱胶囊 0.4g/粒*30粒/瓶*2瓶</t>
  </si>
  <si>
    <t>日圣牌左旋肉碱胶囊 0.4g/粒*48粒</t>
  </si>
  <si>
    <t>日圣牌左旋肉碱胶囊 0.4g/粒*60粒</t>
  </si>
  <si>
    <t>日圣牌左旋肉碱胶囊 0.4g/粒*60粒（女款）</t>
  </si>
  <si>
    <t>日圣牌左旋肉碱胶囊 0.4g/粒*60粒/盒</t>
  </si>
  <si>
    <t>日圣牌左旋肉碱胶囊 0.4g/粒*60粒/瓶</t>
  </si>
  <si>
    <t>日圣牌左旋肉碱胶囊 0.4g/粒*60粒/瓶*3瓶/盒</t>
  </si>
  <si>
    <t>日圣牌左旋肉碱胶囊 0.4g/粒*90粒</t>
  </si>
  <si>
    <t>柔迪牌减肥茶 5g/包*11包+赠5g/包*5包</t>
  </si>
  <si>
    <t>柔迪牌减肥茶 5g/包*20包+赠10包</t>
  </si>
  <si>
    <t>如新华茂 如新华茂牌茶沛胶囊 0.42g/粒*120粒/瓶</t>
  </si>
  <si>
    <t>如新华茂 如新华茂牌红曲胶囊 0.6g/粒*120粒/瓶</t>
  </si>
  <si>
    <t>如新华茂 如新华茂牌花粉胶囊 0.5g/粒*60粒/瓶</t>
  </si>
  <si>
    <t>如新华茂 如新华茂牌君沛胶囊 0.53g/粒*120粒/瓶</t>
  </si>
  <si>
    <t>如新华茂 如新华茂牌维生素E鱼油软胶囊 0.5g/粒*120粒/瓶</t>
  </si>
  <si>
    <t>如新华茂 如新华茂牌银杏螺旋藻胶囊 0.28g/粒*60粒/瓶</t>
  </si>
  <si>
    <t>如新华茂牌茶沛胶囊 0.42g/粒*120粒/瓶</t>
  </si>
  <si>
    <t>如新华茂牌复沛日新胶囊 0.51g/粒*180粒/瓶</t>
  </si>
  <si>
    <t>如新华茂牌复沛夜清胶囊 0.46g/粒*60粒/瓶</t>
  </si>
  <si>
    <t>如新华茂牌红曲胶囊 0.6g/粒*120粒/瓶</t>
  </si>
  <si>
    <t>如新华茂牌花粉胶囊 0.5g/粒*60粒/瓶</t>
  </si>
  <si>
    <t>如新华茂牌君沛胶囊 0.53g/粒*120粒/瓶</t>
  </si>
  <si>
    <t>如新华茂牌灵芝胶囊 0.52g/粒*60粒/瓶</t>
  </si>
  <si>
    <t>如新华茂牌灵芝胶囊0.52g/粒*60粒/瓶</t>
  </si>
  <si>
    <t>如新华茂牌维生素E鱼油软胶囊 0.5g/粒*120粒/瓶</t>
  </si>
  <si>
    <t>如新华茂牌银杏螺旋藻胶囊 0.28g/粒*60粒/瓶</t>
  </si>
  <si>
    <t>瑞德梦减肥茶2.5g/袋*30袋/盒</t>
  </si>
  <si>
    <t>瑞福瑞牌辅酶Q10胶囊 400mg/粒*60粒</t>
  </si>
  <si>
    <t>瑞福瑞牌辅酶Q10胶囊 400mg/粒*60粒*2瓶套餐</t>
  </si>
  <si>
    <t>瑞年 百合康牌大豆卵磷脂软胶囊 1.2g/粒*60粒</t>
  </si>
  <si>
    <t>瑞年 百合康牌芦荟软胶囊 500mg/粒*90粒</t>
  </si>
  <si>
    <t>瑞年 百合康牌葡萄籽大豆提取物软胶囊 500mg/粒*90粒</t>
  </si>
  <si>
    <t>瑞年 百合康牌鱼油软胶囊 1.0g/粒*60粒</t>
  </si>
  <si>
    <t>瑞年 瑞年牌氨基酸口服液 250ml/瓶*3瓶</t>
  </si>
  <si>
    <t>瑞年 瑞年牌氨基酸口服液 30ml/瓶*12瓶</t>
  </si>
  <si>
    <t>瑞年 瑞年牌氨基酸片 0.35g/片*9片/板*12板</t>
  </si>
  <si>
    <t>瑞年牌氨基酸口服液 250ml/瓶*3瓶</t>
  </si>
  <si>
    <t>瑞年牌氨基酸口服液 250ml/瓶*3瓶*3盒套餐</t>
  </si>
  <si>
    <t>瑞年牌氨基酸口服液250ml/瓶*3瓶/盒</t>
  </si>
  <si>
    <t>瑞年牌氨基酸片 0.35g/片*120片</t>
  </si>
  <si>
    <t>瑞年牌氨基酸片 0.35g/片*120片*6瓶套餐</t>
  </si>
  <si>
    <t>瑞年牌氨基酸片 0.35g/片*3片/袋*15袋/瓶*2瓶</t>
  </si>
  <si>
    <t>瑞年牌氨基酸片 0.35g/片*3片/袋*60袋</t>
  </si>
  <si>
    <t>瑞年牌氨基酸片 0.35g/片*9片/袋*8袋</t>
  </si>
  <si>
    <t>瑞年牌氨基酸片0.35g/片*3片/袋*15袋/瓶*2瓶/盒</t>
  </si>
  <si>
    <t>瑞年牌骨质宝冲剂 7g/袋*10袋/盒*3盒</t>
  </si>
  <si>
    <t>瑞年牌骨质宝冲剂 7g/袋*30袋</t>
  </si>
  <si>
    <t>瑞年牌骨质宝冲剂7g/袋*30袋/盒</t>
  </si>
  <si>
    <t>润惠堂 润色牌阿胶浆 250ml/瓶</t>
  </si>
  <si>
    <t>润惠堂 润色牌阿胶铁口服液 20ml/支*10支</t>
  </si>
  <si>
    <t>三金 西瓜霜喉口宝含片 1.8g*16片</t>
  </si>
  <si>
    <t>三金牌伊康美胶囊 480mg/粒*92粒</t>
  </si>
  <si>
    <t>三精牌睡美宁片 230mg/粒*60片/瓶*2瓶套餐</t>
  </si>
  <si>
    <t>三勒浆抗疲劳液 30ml/瓶*2瓶</t>
  </si>
  <si>
    <t>三勒浆抗疲劳液 30ml/瓶*30瓶</t>
  </si>
  <si>
    <t>三勒浆抗疲劳液 30ml/瓶*30瓶*3盒套餐</t>
  </si>
  <si>
    <t>三勒浆抗疲劳液 30ml/瓶*5瓶</t>
  </si>
  <si>
    <t>三勒浆牌艾尔悠胶囊 0.24g/粒*180粒</t>
  </si>
  <si>
    <t>三勒浆牌艾尔悠胶囊 0.24g/粒*180粒*3盒套餐</t>
  </si>
  <si>
    <t>三勒浆牌艾尔悠胶囊 0.24g/粒*60粒</t>
  </si>
  <si>
    <t>三勒浆牌天天向上片 0.33g/片*12片*2板*2袋*4小盒</t>
  </si>
  <si>
    <t>三勒浆牌天天向上片 0.33g/片*12片*2板*2袋*4小盒*3盒套餐</t>
  </si>
  <si>
    <t>三奇堂牌健康润通茶 2.3g/袋*30袋</t>
  </si>
  <si>
    <t>三奇堂牌养生健肝茶 2.2g/袋*108袋</t>
  </si>
  <si>
    <t>三奇堂牌养生健肝茶 2.2g/袋*21袋</t>
  </si>
  <si>
    <t>三奇堂牌养生健肝茶 2.2g/袋*99袋</t>
  </si>
  <si>
    <t>三圣宝 三圣宝牌归金五椹胶囊 0.3g/粒*12粒/盒*10盒</t>
  </si>
  <si>
    <t>三也真品牌蜂胶硒软胶囊 500mg/粒*60粒</t>
  </si>
  <si>
    <t>三也真品牌蜂胶硒软胶囊500mg/粒*60粒/瓶</t>
  </si>
  <si>
    <t>三也真品牌靓肤软胶囊 1g/粒*60粒</t>
  </si>
  <si>
    <t>三也真品牌林大通软胶囊 1g/粒*60粒</t>
  </si>
  <si>
    <t>三也真品牌舒肝片 1g/片*24片/罐</t>
  </si>
  <si>
    <t>三也真品牌舒肝片 1g/片*4片/盒</t>
  </si>
  <si>
    <t>三也真品牌舒肝片 1g/片*60片</t>
  </si>
  <si>
    <t>三也真品牌舒肝片1g/片*24片/罐</t>
  </si>
  <si>
    <t>森蜂园牌蜂胶银杏软胶囊 500mg/粒*10粒/板*6板</t>
  </si>
  <si>
    <t>森蜂园牌蜂胶银杏软胶囊 500mg/粒*10粒/板*6板*2盒套餐</t>
  </si>
  <si>
    <t>森蜂园牌蜂王浆 250g/瓶</t>
  </si>
  <si>
    <t>森蜂园牌蜂王浆 250g/瓶*2</t>
  </si>
  <si>
    <t>森蜂园牌蜂王浆 250g/瓶*4</t>
  </si>
  <si>
    <t>森山 森山牌铁皮枫斗冲剂 3g/包*12包</t>
  </si>
  <si>
    <t>森山牌铁皮枫斗冲剂 3g/包*12包</t>
  </si>
  <si>
    <t>森山牌铁皮枫斗冲剂 3g/包*12包*2盒套餐</t>
  </si>
  <si>
    <t>森山牌铁皮枫斗冲剂 3g/包*16包</t>
  </si>
  <si>
    <t>森山牌铁皮枫斗冲剂 3g/包*16包礼盒装</t>
  </si>
  <si>
    <t>森山牌铁皮枫斗冲剂 3g/包*60包</t>
  </si>
  <si>
    <t>森山牌铁皮枫斗冲剂 3g/包*6包*4盒</t>
  </si>
  <si>
    <t>森山牌铁皮枫斗冲剂 3g/包*8包*5小盒</t>
  </si>
  <si>
    <t>森山牌铁皮枫斗胶囊 0.4g/粒*12粒*10盒</t>
  </si>
  <si>
    <t>森山牌铁皮枫斗胶囊 0.4g/粒*12粒*3盒</t>
  </si>
  <si>
    <t>森山牌铁皮枫斗胶囊 0.4g/粒*12粒*4盒</t>
  </si>
  <si>
    <t>森山牌铁皮枫斗胶囊 0.4g/粒*12粒*6盒</t>
  </si>
  <si>
    <t>森山牌铁皮枫斗胶囊 0.4g/粒*12粒*8盒</t>
  </si>
  <si>
    <t>森山牌铁皮枫斗胶囊 0.4g/粒*24粒/盒*10盒</t>
  </si>
  <si>
    <t>莎丽雅 番茄红素软胶囊 0.5g/粒*100粒</t>
  </si>
  <si>
    <t>莎丽雅 绿茶肉碱胶囊 0.42g/粒*60粒</t>
  </si>
  <si>
    <t>善唐牌壳聚糖胶囊 0.25g/粒*300粒/瓶*2瓶/盒</t>
  </si>
  <si>
    <t>善元堂 海晶牌大豆磷脂软胶囊 1200mg/粒*100粒</t>
  </si>
  <si>
    <t>善元堂 海晶牌深海鱼油软胶囊 1000mg/粒*100粒</t>
  </si>
  <si>
    <t>善元堂牌蜂胶软胶囊 500MG/粒*120粒</t>
  </si>
  <si>
    <t>善元堂牌富铬酵母生地软胶囊 600mg/粒*90粒</t>
  </si>
  <si>
    <t>善元堂牌芊芊软胶囊 1000mg/粒*60粒</t>
  </si>
  <si>
    <t>善元堂牌芊芊软胶囊 1000mg/粒*60粒*3瓶套餐</t>
  </si>
  <si>
    <t>善元堂牌通便软胶囊 800mg/粒*60粒</t>
  </si>
  <si>
    <t>善元堂牌褪黑素维B6软胶囊0.23g/粒*60粒/瓶</t>
  </si>
  <si>
    <t>善元堂牌正源软胶囊 1000mg/粒*100粒</t>
  </si>
  <si>
    <t>生命维他 大豆卵磷脂胶囊 760mg/粒*60粒</t>
  </si>
  <si>
    <t>生命维他 番茄红素软胶囊 0.5g/粒*60粒</t>
  </si>
  <si>
    <t>生命维他 番茄红素软胶囊 0.5g/粒*60粒*2瓶套餐</t>
  </si>
  <si>
    <t>生命维他 金奥力牌大豆异黄酮维E软胶囊 500mg/粒*60粒</t>
  </si>
  <si>
    <t>生命维他 金奥力牌芦荟软胶囊 1000mg/粒*60粒</t>
  </si>
  <si>
    <t>生命维他 金奥力牌葡萄籽维E软胶囊 500mg/粒*60粒</t>
  </si>
  <si>
    <t>生命维他 金奥力牌葡萄籽维E软胶囊 500mg/粒*60粒*2瓶套餐</t>
  </si>
  <si>
    <t>生命维他 金奥力牌鱼油软胶囊 1000mg/粒*100粒</t>
  </si>
  <si>
    <t>生命维他 金奥力牌鱼油软胶囊 1000mg/粒*100粒*2瓶套餐</t>
  </si>
  <si>
    <t>生命维他R铁皮枫斗口服液 20ml/支*24支</t>
  </si>
  <si>
    <t>盛力源牌蜂胶软胶囊 0.5g/粒*100粒</t>
  </si>
  <si>
    <t>盛力源牌蜂胶软胶囊 0.5g/粒*100粒*4瓶套餐</t>
  </si>
  <si>
    <t>盛唐本草 ORIENTAL GREEN 百合康牌纳豆银杏叶提取物胶囊</t>
  </si>
  <si>
    <t>盛唐本草 ORIENTAL GREEN 百合康牌鱼油软胶囊</t>
  </si>
  <si>
    <t>盛唐本草 ORIENTAL GREEN 百合康牌鱼油软胶囊 1.0g/粒*100粒</t>
  </si>
  <si>
    <t>盛唐本草 ORIENTAL GREEN 百合康牌越橘叶黄素软胶囊</t>
  </si>
  <si>
    <t>盛唐本草 ORIENTAL GREEN 贝那通牌香格儿胶囊 0.4g/粒*90粒</t>
  </si>
  <si>
    <t>盛唐本草 ORIENTAL GREEN 倍仕好牌大豆异黄酮软胶囊</t>
  </si>
  <si>
    <t>盛唐本草 ORIENTAL GREEN 番茄红素软胶囊 0.5g/粒*90粒</t>
  </si>
  <si>
    <t>盛唐本草 ORIENTAL GREEN 健佰牌大豆磷脂软胶囊</t>
  </si>
  <si>
    <t>盛唐本草 ORIENTAL GREEN 健佰牌大豆磷脂软胶囊 1.2g/粒*100粒</t>
  </si>
  <si>
    <t>盛唐本草 ORIENTAL GREEN 绿森林牌芦荟软胶囊</t>
  </si>
  <si>
    <t>盛唐本草 ORIENTAL GREEN 绿森林牌芦荟软胶囊 500mg/粒*90粒</t>
  </si>
  <si>
    <t>盛唐本草 ORIENTAL GREEN 绿森林牌葡萄籽软胶囊</t>
  </si>
  <si>
    <t>盛唐本草 ORIENTAL GREEN 绿森林牌葡萄籽软胶囊 0.5g/粒*60粒</t>
  </si>
  <si>
    <t>盛唐本草 ORIENTAL GREEN 绿森林牌鳕鱼肝油软胶囊</t>
  </si>
  <si>
    <t>盛唐本草 ORIENTAL GREEN 绿森林牌鳕鱼肝油软胶囊 500mg/粒*90粒</t>
  </si>
  <si>
    <t>盛唐本草 ORIENTAL GREEN 绿森林牌增加骨密度片 0.7g/片*90片</t>
  </si>
  <si>
    <t>盛唐本草 ORIENTAL GREEN 浓缩磷脂软胶囊 1.0g/粒*100粒</t>
  </si>
  <si>
    <t>盛唐本草 ORIENTAL GREEN 破壁灵芝孢子粉胶囊 0.3g/粒*60粒</t>
  </si>
  <si>
    <t>盛唐本草 ORIENTAL GREEN 赛恩康牌蜂胶软胶囊</t>
  </si>
  <si>
    <t>盛唐本草 ORIENTAL GREEN 赛恩康牌蜂胶软胶囊 500mg/粒*60粒</t>
  </si>
  <si>
    <t>盛唐本草 ORIENTAL GREEN 童康宝牌排铅口服液 10ml/瓶*10瓶</t>
  </si>
  <si>
    <t>盛唐本草 ORIENTAL GREEN 维妥立R螺旋藻咀嚼片 0.28g/片*500片</t>
  </si>
  <si>
    <t>盛唐本草 ORIENTAL GREEN 维妥立R褪黑素软胶囊</t>
  </si>
  <si>
    <t>盛唐本草 ORIENTAL GREEN 维妥立R褪黑素软胶囊 0.2g/粒*100粒</t>
  </si>
  <si>
    <t>盛唐本草 ORIENTAL GREEN 维妥立牌大豆提取物胶原蛋白软胶囊</t>
  </si>
  <si>
    <t>盛唐本草 ORIENTAL GREEN 维妥立牌葡萄籽芦荟软胶囊</t>
  </si>
  <si>
    <t>盛唐本草 ORIENTAL GREEN 维妥立牌银杏磷脂软胶囊</t>
  </si>
  <si>
    <t>盛唐本草 ORIENTAL GREEN 维妥立牌银杏磷脂软胶囊 1g/粒*60粒</t>
  </si>
  <si>
    <t>世方牌富硒酵母破壁灵芝孢子粉 1g/袋*50袋</t>
  </si>
  <si>
    <t>寿春堂牌大自然茶 3克/袋*30袋/盒</t>
  </si>
  <si>
    <t>寿春堂牌荷香股兰茶3g/袋*16袋/盒</t>
  </si>
  <si>
    <t>寿仙谷牌灵芝破壁孢子粉胶囊 0.4g/粒*24粒/盒*6盒</t>
  </si>
  <si>
    <t>寿仙谷牌铁皮枫斗颗粒 2g/包*16包/盒</t>
  </si>
  <si>
    <t>寿仙谷牌铁皮枫斗颗粒 2g/包*8包/盒</t>
  </si>
  <si>
    <t>寿仙谷牌铁皮枫斗颗粒 2g/包*8包/盒*20盒</t>
  </si>
  <si>
    <t>寿仙谷牌铁皮枫斗颗粒 2g/包*90包/盒</t>
  </si>
  <si>
    <t>寿仙谷牌铁皮枫斗灵芝浸膏 130g/瓶</t>
  </si>
  <si>
    <t>寿仙谷牌铁皮枫斗灵芝浸膏 300G/瓶</t>
  </si>
  <si>
    <t>寿仙谷牌西红花铁皮枫斗膏 100g/瓶</t>
  </si>
  <si>
    <t>舒尼美牌葡萄籽提取物软胶囊 0.5g/粒*30粒</t>
  </si>
  <si>
    <t>舒尼美牌葡萄籽提取物软胶囊 0.5g/粒*60粒</t>
  </si>
  <si>
    <t>蜀华普森牌西洋参红景天钙片 1.0g/片*45片/瓶*2瓶</t>
  </si>
  <si>
    <t>数字 数字牌减肥胶囊 0.3g/粒*30粒</t>
  </si>
  <si>
    <t>数字牌减肥胶囊 0.3g/粒*60粒</t>
  </si>
  <si>
    <t>斯强 斯强牌清康芦荟胶囊 0.35g/粒*100粒</t>
  </si>
  <si>
    <t>斯强牌蜂胶胶囊 0.35g/粒*60粒</t>
  </si>
  <si>
    <t>斯强牌清康芦荟胶囊 0.35g/粒*100粒</t>
  </si>
  <si>
    <t>斯强牌清康芦荟胶囊 0.35g/粒*100粒*3瓶</t>
  </si>
  <si>
    <t>斯强牌清康芦荟胶囊 0.35g/粒*100粒/瓶*2瓶套餐</t>
  </si>
  <si>
    <t>斯强牌清康芦荟胶囊 0.35g/粒*60粒</t>
  </si>
  <si>
    <t>斯特龙牌西洋参含片1.25g/片*12片/盒</t>
  </si>
  <si>
    <t>斯特龙牌西洋参胶囊 0.5g/粒*12粒/盒</t>
  </si>
  <si>
    <t>斯特龙牌西洋参胶囊0.5g/粒*12粒/盒*13盒</t>
  </si>
  <si>
    <t>四明山 蜂胶胶囊 500mg/粒*400粒</t>
  </si>
  <si>
    <t>四明山 蜂胶胶囊 500mg/粒*400粒*2瓶套餐</t>
  </si>
  <si>
    <t>四明山 蜂胶胶囊 500mg/粒*60粒</t>
  </si>
  <si>
    <t>四世同堂 四世同堂牌快清胶囊 0.5g/粒*100粒/瓶*3瓶</t>
  </si>
  <si>
    <t>四世同堂牌快清胶囊 0.5g/粒*100粒/瓶*3瓶</t>
  </si>
  <si>
    <t>松古树美 纳珑软胶囊 0.8g/粒*60粒</t>
  </si>
  <si>
    <t>索伊美牌姬灵口服液 20ml/支*10支</t>
  </si>
  <si>
    <t>台乌牌乌药黄精颗粒 4g/包*20包</t>
  </si>
  <si>
    <t>太极牌睡好片200mg/片*8片/板*2板/盒</t>
  </si>
  <si>
    <t>太太R血乐口服液 50ml/瓶*10瓶</t>
  </si>
  <si>
    <t>太太美容口服液 10ml/支*10支</t>
  </si>
  <si>
    <t>太太美容口服液 10ml/支*23支</t>
  </si>
  <si>
    <t>太太美容口服液 10ml/支*30支</t>
  </si>
  <si>
    <t>太太美容口服液 10ml/支*46支</t>
  </si>
  <si>
    <t>太太美容口服液 10ml/支*60支</t>
  </si>
  <si>
    <t>太太美容口服液 10ml/支*80支</t>
  </si>
  <si>
    <t>太阳神R辅酶Q10天然维E软胶囊 500mg/粒*36粒/盒</t>
  </si>
  <si>
    <t>太阳神R辅酶Q10天然维E软胶囊500mg/粒*36粒/盒</t>
  </si>
  <si>
    <t>太阳神R金菇口服液 10ml/瓶*30</t>
  </si>
  <si>
    <t>太阳神R金菇口服液 10ml/瓶*40支/盒</t>
  </si>
  <si>
    <t>太阳神R金菇口服液10ml/瓶*40支/盒</t>
  </si>
  <si>
    <t>太阳神R润通胶囊 0.4g/粒*60粒</t>
  </si>
  <si>
    <t>太阳神R雪樱口服液 10ml/支*40支</t>
  </si>
  <si>
    <t>太阳神R越清片 500mg/粒*48</t>
  </si>
  <si>
    <t>太阳神R越清片 500mg/片*48片</t>
  </si>
  <si>
    <t>太阳神R越清片500mg/片*48片/盒</t>
  </si>
  <si>
    <t>太阳神牌多补钙咀嚼片 1g/片*60片</t>
  </si>
  <si>
    <t>太阳神牌好忆思口服液 10ml/支*40支</t>
  </si>
  <si>
    <t>太阳神牌好忆思口服液10ml/支*40支/盒</t>
  </si>
  <si>
    <t>太阳神牌猴头菇胃肠保健口服液 10ml/支*10支</t>
  </si>
  <si>
    <t>太阳神牌猴头菇胃肠保健口服液 10ml/支*10支*4盒套餐</t>
  </si>
  <si>
    <t>太阳神牌猴头菇胃肠保健口服液 10ml/支*40支</t>
  </si>
  <si>
    <t>太阳神牌猴头菇胃肠口服液10ml*10支/盒*4盒装调理肠胃养胃正品</t>
  </si>
  <si>
    <t>太阳神牌康胃保健口服液 10ml/瓶*10支</t>
  </si>
  <si>
    <t>太阳神牌康胃保健口服液10ml/瓶*10支/盒</t>
  </si>
  <si>
    <t>太阳神牌生物健R口服液(甘菊型) 10ml/支*10支</t>
  </si>
  <si>
    <t>太阳神牌生物健R口服液(甘菊型) 10ml/支*10支*2盒套餐</t>
  </si>
  <si>
    <t>太阳神牌生物健R口服液(甘菊型) 10ml/支*10支*4盒套餐</t>
  </si>
  <si>
    <t>太阳神牌生物健R口服液(甘菊型)10ml/支*10支/盒</t>
  </si>
  <si>
    <t>太阳神牌易缓舒软胶囊 1.35g/粒*60粒</t>
  </si>
  <si>
    <t>太阳神雪樱口服液补铁补血口服液 改善营养性贫血10ml/支*40支</t>
  </si>
  <si>
    <t>肽诱人 康比特牌比特铁胶囊 440mg/粒*90粒</t>
  </si>
  <si>
    <t>泰尔 佰利莱牌可邦片 0.8g/片*45片</t>
  </si>
  <si>
    <t>泰尔 泰尔牌膳通片 750mg/片*20片</t>
  </si>
  <si>
    <t>泰尔 天婷牌丙酮酸钙苹果酸片 700mg/片*30片</t>
  </si>
  <si>
    <t>泰尔 血素牌铁质维C叶酸片 0.5g/片*100片</t>
  </si>
  <si>
    <t>泰尔 衍年蓇晶牌保元津片(男士型) 700mg/片*60片</t>
  </si>
  <si>
    <t>泰尔 衍年蓇晶牌保元津片(女士型) 700mg/片*60片</t>
  </si>
  <si>
    <t>泰尔牌善堂片 0.35g/片*60片</t>
  </si>
  <si>
    <t>泰尔牌膳通片 750mg/片*20片</t>
  </si>
  <si>
    <t>泰尔牌膳通片 750mg/片*50片</t>
  </si>
  <si>
    <t>泰尔牌膳通片 750mg/片*50片*2盒套餐</t>
  </si>
  <si>
    <t>泰尔牌褪黑素片 0.2g/片*75片</t>
  </si>
  <si>
    <t>泰尔牌维亭片 0.85g/片*48片</t>
  </si>
  <si>
    <t>泰尔牌新维亭片 700mg/片*(90+45)片</t>
  </si>
  <si>
    <t>泰尔牌新维亭片 700mg/片*75片</t>
  </si>
  <si>
    <t>泰尔牌新维亭片 700mg/片*90片</t>
  </si>
  <si>
    <t>泰尔牌脂康片 0.65g/片*100片</t>
  </si>
  <si>
    <t>泰运牌珍美胶囊 0.22g/粒*40粒</t>
  </si>
  <si>
    <t>汤臣倍健 雄纠纠牌益康胶囊0.35g/粒*90粒/瓶</t>
  </si>
  <si>
    <t>汤臣倍健R氨基酸牛磺酸片 800mg/片*90片</t>
  </si>
  <si>
    <t>汤臣倍健R茶多酚维E硒胶囊 0.45g/粒*100粒</t>
  </si>
  <si>
    <t>汤臣倍健R大豆磷脂软胶囊 1000mg/粒 *100粒</t>
  </si>
  <si>
    <t>汤臣倍健R大豆磷脂软胶囊 1000mg/粒*100粒</t>
  </si>
  <si>
    <t>汤臣倍健R大豆磷脂软胶囊 1000mg/粒*100粒*2瓶套餐</t>
  </si>
  <si>
    <t>汤臣倍健R大豆磷脂软胶囊 1000mg/粒*200粒</t>
  </si>
  <si>
    <t>汤臣倍健R大豆肽粉 7g/袋*20袋</t>
  </si>
  <si>
    <t>汤臣倍健R番茄红素维生素E软胶囊 500mg/粒*60粒</t>
  </si>
  <si>
    <t>汤臣倍健R蜂王浆胶囊 0.25g/粒* 60粒</t>
  </si>
  <si>
    <t>汤臣倍健R蜂王浆胶囊 0.25g/粒*60粒</t>
  </si>
  <si>
    <t>汤臣倍健R蜂王浆胶囊 0.25g/粒*60粒/瓶</t>
  </si>
  <si>
    <t>汤臣倍健R辅酶Q10天然维生素E软胶囊 400mg/粒*30粒</t>
  </si>
  <si>
    <t>汤臣倍健R辅酶Q10天然维生素E软胶囊 400mg/粒*60粒</t>
  </si>
  <si>
    <t>汤臣倍健R辅助降血糖片 1000mg/片*60片</t>
  </si>
  <si>
    <t>汤臣倍健R盖尔乐咀嚼片 1200mg/片*60片</t>
  </si>
  <si>
    <t>汤臣倍健R果蔬纤维咀嚼片 900mg/片*90片</t>
  </si>
  <si>
    <t>汤臣倍健R果蔬纤维咀嚼片900mg/片*90片/瓶</t>
  </si>
  <si>
    <t>汤臣倍健R胶原软骨素钙片 1200mg/片* 90片</t>
  </si>
  <si>
    <t>汤臣倍健R胶原软骨素钙片 1200mg/片*30片</t>
  </si>
  <si>
    <t>汤臣倍健R胶原软骨素钙片 1200mg/片*60片</t>
  </si>
  <si>
    <t>汤臣倍健R胶原软骨素钙片 1200mg/片*60片*2瓶</t>
  </si>
  <si>
    <t>汤臣倍健R胶原软骨素钙片 1200mg/片*90片</t>
  </si>
  <si>
    <t>汤臣倍健R金枪鱼油软胶囊 500mg/粒*100粒</t>
  </si>
  <si>
    <t>汤臣倍健R螺旋藻咀嚼片 600mg/片*100片</t>
  </si>
  <si>
    <t>汤臣倍健R螺旋藻咀嚼片 600mg/片*240片</t>
  </si>
  <si>
    <t>汤臣倍健R牛初乳粉 500mg/袋*60袋</t>
  </si>
  <si>
    <t>汤臣倍健R牛初乳粉500mg/袋*60袋/罐</t>
  </si>
  <si>
    <t>汤臣倍健R牛初乳加钙咀嚼片 1.2g/片*30片</t>
  </si>
  <si>
    <t>汤臣倍健R牛初乳加钙咀嚼片 1.2g/片*60片</t>
  </si>
  <si>
    <t>汤臣倍健R牛初乳加钙咀嚼片 1.2g/片*60片/瓶</t>
  </si>
  <si>
    <t>汤臣倍健R牛初乳加钙咀嚼片1.2g/片*60片/瓶</t>
  </si>
  <si>
    <t>汤臣倍健R葡萄籽维生素C加E片 410mg/片*30片</t>
  </si>
  <si>
    <t>汤臣倍健R葡萄籽维生素C加E片 410mg/片*60片</t>
  </si>
  <si>
    <t>汤臣倍健R维生素C咀嚼片 1g/片*60片</t>
  </si>
  <si>
    <t>汤臣倍健R小麦胚芽油软胶囊 500mg/粒*100粒</t>
  </si>
  <si>
    <t>汤臣倍健R小麦胚芽油软胶囊 500mg/粒*60粒</t>
  </si>
  <si>
    <t>汤臣倍健R小麦胚芽油软胶囊500mg/粒*100粒/瓶</t>
  </si>
  <si>
    <t>汤臣倍健R鱼油牛磺酸软胶囊 500mg/粒*90粒</t>
  </si>
  <si>
    <t>汤臣倍健R鱼油牛磺酸软胶囊 500mg/粒*90粒/瓶*3瓶</t>
  </si>
  <si>
    <t>汤臣倍健R鱼油软胶囊 1.0g/粒*100粒</t>
  </si>
  <si>
    <t>汤臣倍健R鱼油软胶囊 1.0g/粒*100粒*2瓶套餐</t>
  </si>
  <si>
    <t>汤臣倍健R鱼油软胶囊 1.0g/粒*200粒</t>
  </si>
  <si>
    <t>汤臣倍健R藻油软胶囊 400mg/粒*60粒</t>
  </si>
  <si>
    <t>汤臣倍健R左旋肉碱茶多酚荷叶片 1220mg/片* 60片/瓶</t>
  </si>
  <si>
    <t>汤臣倍健R左旋肉碱茶多酚荷叶片 1220mg/片*60片/瓶</t>
  </si>
  <si>
    <t>汤臣倍健R左旋肉碱茶多酚荷叶片1220mg/片*60片/瓶</t>
  </si>
  <si>
    <t>汤臣倍健大豆磷脂软胶囊1000mg/粒*100粒/瓶</t>
  </si>
  <si>
    <t>汤臣倍健牌大蒜精油软胶囊 500mg/粒* 200粒</t>
  </si>
  <si>
    <t>汤臣倍健牌大蒜精油软胶囊 500mg/粒*200粒</t>
  </si>
  <si>
    <t>汤臣倍健牌大蒜精油软胶囊500mg/粒*200粒/瓶</t>
  </si>
  <si>
    <t>汤臣倍健牌蛋白质粉 455g/罐</t>
  </si>
  <si>
    <t>汤臣倍健牌蛋白质粉 455g/罐(附量具)</t>
  </si>
  <si>
    <t>汤臣倍健牌蛋白质粉455g/罐（附量具）</t>
  </si>
  <si>
    <t>汤臣倍健牌蜂胶软胶囊 500mg/粒*60粒</t>
  </si>
  <si>
    <t>汤臣倍健牌蜂胶软胶囊 500mg/粒*60粒*2瓶套餐</t>
  </si>
  <si>
    <t>汤臣倍健牌蜂胶软胶囊 500mg/粒*60粒*5瓶套餐</t>
  </si>
  <si>
    <t>汤臣倍健牌蜂胶软胶囊500mg/粒*60粒/瓶</t>
  </si>
  <si>
    <t>汤臣倍健牌角鲨烯软胶囊 500mg/粒*100粒</t>
  </si>
  <si>
    <t>汤臣倍健牌螺旋藻片 600mg/片*100片</t>
  </si>
  <si>
    <t>汤臣倍健牌螺旋藻片 600mg/片*100片/瓶</t>
  </si>
  <si>
    <t>汤臣倍健牌螺旋藻片 600mg/片*300片</t>
  </si>
  <si>
    <t>汤臣倍健牌螺旋藻片600mg/片*100片/瓶</t>
  </si>
  <si>
    <t>汤臣倍健牌螺旋藻片600mg/片*300片/瓶</t>
  </si>
  <si>
    <t>汤臣倍健牌褪黑素片 500mg/片*60片</t>
  </si>
  <si>
    <t>汤臣倍健牌褪黑素片 500mg/片*60片/瓶</t>
  </si>
  <si>
    <t>汤臣倍健牌褪黑素片*500mg/片*60片/瓶</t>
  </si>
  <si>
    <t>汤臣倍健牌鱼油软胶囊 1000mg/粒*100粒</t>
  </si>
  <si>
    <t>汤臣倍健葡萄籽维生素C加E片410mg/片*60片/瓶</t>
  </si>
  <si>
    <t>唐巢 蜂胶胶囊 500mg/粒*100粒</t>
  </si>
  <si>
    <t>唐巢 蜂胶胶囊 500mg/粒*360粒</t>
  </si>
  <si>
    <t>唐易健牌蜂胶壳寡糖胶囊 0.35g/粒*60粒/瓶</t>
  </si>
  <si>
    <t>特丰 红丽来牌阿胶铁口服液 10ml/瓶*12支</t>
  </si>
  <si>
    <t>特丰 红丽来牌阿胶铁口服液 10ml/瓶*30支</t>
  </si>
  <si>
    <t>特丰R马鹿角维D锌钙片 1.5g/片*30片</t>
  </si>
  <si>
    <t>提高精子活力质量金奥力 纳珑软胶囊 0.8g/粒*60粒男性肾保健备孕</t>
  </si>
  <si>
    <t>体恒健牌铁之缘片 0.3g/片*100片</t>
  </si>
  <si>
    <t>体恒健牌铁之缘片 0.3g/片*100片*4瓶套餐</t>
  </si>
  <si>
    <t>体恒健牌铁之缘片 0.3g/片*100片*5瓶套餐</t>
  </si>
  <si>
    <t>体恒健牌铁之缘片 0.3g/片*10片*8板</t>
  </si>
  <si>
    <t>体恒健牌硒维康口嚼片 1.3g/片*60片</t>
  </si>
  <si>
    <t>体恒健牌硒维康口嚼片 1.3g/片*60片*3瓶套餐</t>
  </si>
  <si>
    <t>体恒健牌硒维康口嚼片 1.3g/片*60片*6瓶套餐</t>
  </si>
  <si>
    <t>体恒健牌养肝片 0.7g/片*100片</t>
  </si>
  <si>
    <t>体恒健牌养肝片 0.7g/片*100片*5瓶套餐</t>
  </si>
  <si>
    <t>体恒健牌育之缘口嚼片 0.9g/片*12片*10盒套餐</t>
  </si>
  <si>
    <t>体恒健牌育之缘口嚼片 0.9g/片*12片*15盒套餐</t>
  </si>
  <si>
    <t>体恒健牌育之缘口嚼片 0.9g/片*12片*20盒套餐</t>
  </si>
  <si>
    <t>天赐金美康 天赐金美康牌润通胶囊 0.4g/粒*60粒</t>
  </si>
  <si>
    <t>天赐金美康牌润通胶囊 0.4g/粒*100粒</t>
  </si>
  <si>
    <t>天赐金美康牌润通胶囊 0.4g/粒*100粒*2瓶套餐</t>
  </si>
  <si>
    <t>天方牌绞股蓝茶 2g/袋*30袋</t>
  </si>
  <si>
    <t>天方牌绞股蓝茶 2g/袋*30袋*4盒套餐</t>
  </si>
  <si>
    <t>天方牌绞股蓝茶 2g/袋*30袋*8盒套餐</t>
  </si>
  <si>
    <t>天方牌银杏茶 2g/袋*30袋</t>
  </si>
  <si>
    <t>天方牌银杏茶 2g/袋*30袋*4盒套餐</t>
  </si>
  <si>
    <t>天方牌银杏茶 2g/袋*30袋*8盒套餐</t>
  </si>
  <si>
    <t>天光牌盐藻天然胡萝卜素软胶囊 500mg/粒*30粒</t>
  </si>
  <si>
    <t>天力康 绿茶肉碱胶囊 0.42g/粒*60粒</t>
  </si>
  <si>
    <t>天美健牌大豆肽蛋白粉 400g/罐</t>
  </si>
  <si>
    <t>天美健牌蜂胶软胶囊 0.5g/粒*60粒</t>
  </si>
  <si>
    <t>天美健牌捷尔金美胶囊 350mg/粒*80粒</t>
  </si>
  <si>
    <t>天美健牌纳豆红曲大豆磷脂胶囊 0.45g/粒*60粒</t>
  </si>
  <si>
    <t>天美健牌牛初乳冻干粉胶囊 200mg/粒*100粒</t>
  </si>
  <si>
    <t>天狮 英芝堂牌紫芝康元胶囊0.5g/粒*60粒/瓶</t>
  </si>
  <si>
    <t>天狮降脂茶 1.5g/粒*40袋</t>
  </si>
  <si>
    <t>天狮降脂茶1.5g/袋*40袋/盒</t>
  </si>
  <si>
    <t>天狮牌虫草菌丝体胶囊 0.5g/粒*100粒</t>
  </si>
  <si>
    <t>天狮牌虫草菌丝体胶囊 0.5g/粒*100粒*2瓶套餐</t>
  </si>
  <si>
    <t>天狮牌虫草菌丝体胶囊0.5g/粒*100粒/瓶</t>
  </si>
  <si>
    <t>天狮牌茯氨片（儿童型） 0.25g/片*180片</t>
  </si>
  <si>
    <t>天狮牌茯氨片（儿童型）0.25g/片*180片/瓶</t>
  </si>
  <si>
    <t>天狮牌葛杞胶囊 400mg/粒*60粒</t>
  </si>
  <si>
    <t>天狮牌葛杞胶囊400mg/粒*60粒/瓶</t>
  </si>
  <si>
    <t>天狮牌骨宝片 0.5g/片*100片</t>
  </si>
  <si>
    <t>天狮牌活力康胶囊 0.35g/粒*60粒</t>
  </si>
  <si>
    <t>天狮牌活力康胶囊0.35g/粒*60粒/瓶</t>
  </si>
  <si>
    <t>天狮牌甲壳质胶囊 0.15g/粒*100粒</t>
  </si>
  <si>
    <t>天狮牌甲壳质胶囊 0.15g/粒*100粒*2瓶套餐</t>
  </si>
  <si>
    <t>天狮牌减肥茶 1.5g/袋*40袋</t>
  </si>
  <si>
    <t>天狮牌靓颜胶囊 0.45g/粒*60粒</t>
  </si>
  <si>
    <t>天狮牌靓颜胶囊0.45g/粒*60粒/瓶</t>
  </si>
  <si>
    <t>天狮牌卵磷脂高钙胶囊 0.4g/粒*18粒</t>
  </si>
  <si>
    <t>天狮牌卵磷脂高钙胶囊0.4g/粒*18粒/盒</t>
  </si>
  <si>
    <t>天狮牌螺旋藻胶囊 0.25g/粒*100粒</t>
  </si>
  <si>
    <t>天狮牌螺旋藻胶囊0.25g/粒*100粒/瓶</t>
  </si>
  <si>
    <t>天狮牌梦珍冲剂 3g/袋*20袋</t>
  </si>
  <si>
    <t>天狮牌梦珍冲剂 3g/袋*20袋/盒</t>
  </si>
  <si>
    <t>天狮牌梦珍冲剂3g/袋*20袋/盒</t>
  </si>
  <si>
    <t>天狮牌纳豆银杏胶囊 0.4g/粒*70粒</t>
  </si>
  <si>
    <t>天狮牌纳豆银杏胶囊0.4g/粒*70粒/瓶</t>
  </si>
  <si>
    <t>天狮牌飒敏胶囊 0.4g/粒*60粒</t>
  </si>
  <si>
    <t>天狮牌三高丹舒胶囊 0.45g/粒*30粒</t>
  </si>
  <si>
    <t>天狮牌三高丹舒胶囊0.45g/粒*30粒/瓶</t>
  </si>
  <si>
    <t>天狮牌沙棘籽油软胶囊 0.5g/粒*70粒</t>
  </si>
  <si>
    <t>天狮牌舒糖高钙冲剂 10g/袋*10袋</t>
  </si>
  <si>
    <t>天狮牌维康软胶囊 800mg/粒*30粒</t>
  </si>
  <si>
    <t>天狮牌维康软胶囊800mg/粒*30粒/瓶</t>
  </si>
  <si>
    <t>天狮牌益康胶囊 0.3g/粒*150粒</t>
  </si>
  <si>
    <t>天狮牌益康胶囊0.3g/粒*150粒/瓶</t>
  </si>
  <si>
    <t>天狮牌营养高钙冲剂 10g/袋*10袋</t>
  </si>
  <si>
    <t>天狮牌营养高钙冲剂 10g／袋*10袋*10盒套餐</t>
  </si>
  <si>
    <t>天狮牌营养高钙冲剂 10g／袋*10袋*3盒套餐</t>
  </si>
  <si>
    <t>天狮牌营养高钙冲剂 10g／袋*10袋*6盒套餐</t>
  </si>
  <si>
    <t>天狮牌营养高钙冲剂10g/袋*10袋/盒</t>
  </si>
  <si>
    <t>天狮牌鱼油磷脂软胶囊 0.3g/粒*180粒</t>
  </si>
  <si>
    <t>天松牌大豆低聚糖口服液 10ml/瓶*10袋</t>
  </si>
  <si>
    <t>天松牌大豆低聚糖口服液 10ml/瓶*10袋*3盒套餐</t>
  </si>
  <si>
    <t>天松牌大豆低聚糖口服液 10ml/瓶*10支</t>
  </si>
  <si>
    <t>天松牌大豆低聚糖口服液 10ml/瓶*3袋</t>
  </si>
  <si>
    <t>天松牌大豆低聚糖口服液 300ml/瓶</t>
  </si>
  <si>
    <t>天松牌大豆低聚糖口服液 300ml/瓶*2瓶</t>
  </si>
  <si>
    <t>天松牌大豆低聚糖口服液 300ml/瓶*3瓶套餐</t>
  </si>
  <si>
    <t>天松牌大豆低聚糖口服液 300ml/瓶*6瓶套餐</t>
  </si>
  <si>
    <t>天天清牌天天清大茶 2g/袋*120袋</t>
  </si>
  <si>
    <t>天天长牌佳尔利片 0.85g/片*32粒</t>
  </si>
  <si>
    <t>天天长牌佳尔利片 0.85g/片*48片</t>
  </si>
  <si>
    <t>添益美邦牌鹿胎雪蛤葡萄籽软胶囊 0.85g/粒*30粒</t>
  </si>
  <si>
    <t>添益牌益盛软胶囊 1g/粒*30粒</t>
  </si>
  <si>
    <t>田田雪牌清减润肠胶囊 0.3G/粒*90粒</t>
  </si>
  <si>
    <t>通灵牌蜂胶软胶囊 500mg/粒*60粒</t>
  </si>
  <si>
    <t>同仁堂 总统牌静怡口服液 10ml/支*30支</t>
  </si>
  <si>
    <t>同仁堂 总统牌同仁康片 200mg/片*180片</t>
  </si>
  <si>
    <t>同仁堂牌阿胶杞黄口服液 10ML/支*30支</t>
  </si>
  <si>
    <t>同仁堂牌氨基酸香杞口服液 10ML/支*30支</t>
  </si>
  <si>
    <t>同仁堂牌蜂胶软胶囊 450mg/粒*150粒</t>
  </si>
  <si>
    <t>同仁堂牌蜂胶软胶囊 450mg/粒*60粒</t>
  </si>
  <si>
    <t>同仁堂牌含铁当归胶囊 0.5g/粒*60粒</t>
  </si>
  <si>
    <t>同仁堂牌金罗汉含片 1.0g/片*6片/板*2板</t>
  </si>
  <si>
    <t>同仁堂牌净远软胶囊 500mg/粒*60粒</t>
  </si>
  <si>
    <t>同仁堂牌破壁灵芝孢子粉胶囊 0.35g/粒*90粒/盒</t>
  </si>
  <si>
    <t>同仁堂牌葡萄籽提取物软胶囊 450mg/粒*150粒</t>
  </si>
  <si>
    <t>同仁堂牌葡萄籽提取物软胶囊 450mg/粒*60粒</t>
  </si>
  <si>
    <t>同仁堂牌鱼油软胶囊 450mg/粒*150粒</t>
  </si>
  <si>
    <t>屯河牌番茄红素沙棘籽油红花籽油维生素E软胶囊 500mg/粒*200粒</t>
  </si>
  <si>
    <t>屯河牌番茄红素沙棘籽油红花籽油维生素E软胶囊 500mg/粒*60粒</t>
  </si>
  <si>
    <t>完美餐牌肽藻营养粉 680g/罐</t>
  </si>
  <si>
    <t>完美餐牌肽藻营养粉680g/罐</t>
  </si>
  <si>
    <t>完美高纤餐 15g/包*30</t>
  </si>
  <si>
    <t>完美高纤餐 15g/包*30包</t>
  </si>
  <si>
    <t>完美高纤餐15g/包*30包/盒</t>
  </si>
  <si>
    <t>完美牌丹参阿胶珍珠胶囊 0.40g/粒*120粒/瓶</t>
  </si>
  <si>
    <t>完美牌丹参阿胶珍珠胶囊 0.4g/粒*120粒</t>
  </si>
  <si>
    <t>完美牌丹参阿胶珍珠胶囊0.40g/粒*120粒/瓶</t>
  </si>
  <si>
    <t>完美牌丹参阿胶珍珠胶囊专柜正品完美牌丹参阿胶珍珠胶囊120粒/瓶</t>
  </si>
  <si>
    <t>完美牌低聚果糖沙棘茶（固体饮料） 175G/瓶</t>
  </si>
  <si>
    <t>完美牌低聚果糖沙棘茶（固体饮料） 5g/袋*30袋</t>
  </si>
  <si>
    <t>完美牌低聚果糖沙棘茶（固体饮料）5g/袋*30袋/盒</t>
  </si>
  <si>
    <t>完美牌高纤乐冲剂 10g/包*30</t>
  </si>
  <si>
    <t>完美牌高纤乐冲剂 10g/包*30包</t>
  </si>
  <si>
    <t>完美牌高纤乐冲剂10g/包*30包/盒</t>
  </si>
  <si>
    <t>完美牌健扬胶囊 0.38g/粒*120粒</t>
  </si>
  <si>
    <t>完美牌健扬胶囊0.38g/粒*120粒/瓶</t>
  </si>
  <si>
    <t>完美牌芦荟王浆矿物粉 145g/瓶</t>
  </si>
  <si>
    <t>完美牌芦荟王浆矿物粉 5g/袋*30袋</t>
  </si>
  <si>
    <t>完美牌芦荟王浆矿物粉145g/瓶</t>
  </si>
  <si>
    <t>完美牌芦荟王浆矿物粉5g/袋*30袋/盒</t>
  </si>
  <si>
    <t>完美牌沙蒜软胶囊 500mg/粒*135粒</t>
  </si>
  <si>
    <t>完美牌沙蒜软胶囊 500mg/粒*135粒*2瓶</t>
  </si>
  <si>
    <t>完美牌沙蒜软胶囊500mg/粒*135粒/瓶</t>
  </si>
  <si>
    <t>万河 百合康牌参茸软胶囊 0.5g/粒*100粒</t>
  </si>
  <si>
    <t>万河 百合康牌蜂胶软胶囊 500mg/粒*100粒</t>
  </si>
  <si>
    <t>万河 吉佳牌长白山哈蟆油软胶囊 0.5g/粒*50粒</t>
  </si>
  <si>
    <t>万河 源生堂牌海狗人参丸 0.32g/粒*100粒</t>
  </si>
  <si>
    <t>万仁 万仁牌菲得欣胶囊 0.32g/粒*10粒*4板</t>
  </si>
  <si>
    <t>万仁 万仁牌菲得欣胶囊 0.32g/粒*10粒*4板*5盒</t>
  </si>
  <si>
    <t>万仁 万仁牌排铅口服液 10ml/瓶*10支</t>
  </si>
  <si>
    <t>万世堂 蜂胶胶囊 500mg/粒*80粒</t>
  </si>
  <si>
    <t>万世堂 破壁灵芝孢子粉胶囊 0.3g/粒*80粒</t>
  </si>
  <si>
    <t>汪氏敏清 华北牌欣可颗粒 4.0g/袋*12袋/盒</t>
  </si>
  <si>
    <t>汪氏牌蜂宝润畅膏 320g/瓶</t>
  </si>
  <si>
    <t>汪氏牌蜂胶软胶囊 500mg/粒*60粒*2瓶</t>
  </si>
  <si>
    <t>汪氏牌蜂怡软胶囊 500mg/粒*180粒</t>
  </si>
  <si>
    <t>汪氏牌蜂姿片 750mg/片*160片</t>
  </si>
  <si>
    <t>汪氏牌人参蜂胶液 25ml/瓶</t>
  </si>
  <si>
    <t>忘不了牌双赢胶丸 300mg/粒*180粒</t>
  </si>
  <si>
    <t>忘不了牌双赢胶丸 300mg/粒*180粒*2盒套餐</t>
  </si>
  <si>
    <t>忘不了牌星萌胶丸 0.25g/粒*120粒</t>
  </si>
  <si>
    <t>威莱斯 威莱斯牌蜂王浆参杞鹿茸胶囊 0.45g/粒*100粒</t>
  </si>
  <si>
    <t>威莱斯牌丹参天麻胶囊 400mg/粒*160粒</t>
  </si>
  <si>
    <t>威莱斯牌蜂王浆参杞鹿茸胶囊 0.45g/粒*100粒</t>
  </si>
  <si>
    <t>威莱斯牌蜂王浆参杞鹿茸胶囊 0.45g/粒*60粒/瓶</t>
  </si>
  <si>
    <t>威莱斯牌荷叶茯苓胶囊 400mg/粒*10粒/板*8板</t>
  </si>
  <si>
    <t>威莱斯牌荷叶茯苓胶囊 400mg/粒*120粒</t>
  </si>
  <si>
    <t>威莱斯牌荷叶茯苓胶囊 400mg/粒*120粒/盒</t>
  </si>
  <si>
    <t>威莱斯牌荷叶茯苓胶囊400mg/粒*80粒/盒</t>
  </si>
  <si>
    <t>威莱斯牌洋参苦葛胶囊 400mg/粒*120粒</t>
  </si>
  <si>
    <t>威莱斯牌洋参苦葛胶囊 400mg/粒*60粒/瓶</t>
  </si>
  <si>
    <t>威莱斯牌洋参苦葛胶囊 400mg/粒*60粒/瓶*10盒套餐</t>
  </si>
  <si>
    <t>威士雅 一轻松牌舒解片 0.6g/片*4片</t>
  </si>
  <si>
    <t>威士雅R氨基葡萄糖硫酸软骨素钙片 1.0g/片* 60片</t>
  </si>
  <si>
    <t>威士雅R氨基葡萄糖硫酸软骨素钙片 1.0g/片*60片</t>
  </si>
  <si>
    <t>威士雅虫草菌丝体胶囊 300mg/粒*120粒</t>
  </si>
  <si>
    <t>威士雅虫草菌丝体胶囊 300mg/粒*12粒/盒*12盒+300mg/粒*12粒</t>
  </si>
  <si>
    <t>威士雅牌蛋白粉 600g/罐</t>
  </si>
  <si>
    <t>威士雅牌蛋白粉265g/罐</t>
  </si>
  <si>
    <t>威士雅牌蛋白粉600g/罐</t>
  </si>
  <si>
    <t>威士雅洋参糖 200g</t>
  </si>
  <si>
    <t>威士雅壮骨粉 880g/罐</t>
  </si>
  <si>
    <t>维尔健牌蛋白粉颗粒（葡萄味） 10.5g/袋*40袋</t>
  </si>
  <si>
    <t>维佳 北京人参蜂王浆口服液 10ml/支*10支</t>
  </si>
  <si>
    <t>维健康 番茄红素软胶囊 0.5g/粒*60粒</t>
  </si>
  <si>
    <t>维健康 金奥力牌芦荟软胶囊 1000mg/粒*60粒</t>
  </si>
  <si>
    <t>维健康 金奥力牌葡萄籽维E软胶囊 500mg/粒*90粒</t>
  </si>
  <si>
    <t>维健康 绿茶肉碱胶囊 0.42g/粒*60粒</t>
  </si>
  <si>
    <t>维灵牌深海鱼油软胶囊 1000mg/粒*100粒/瓶</t>
  </si>
  <si>
    <t>维美健牌大豆异黄酮片 528mg/片*110片</t>
  </si>
  <si>
    <t>维美健牌膳食纤维咀嚼片 1330mg/片*60片</t>
  </si>
  <si>
    <t>卫奥开牌海参壳聚糖胶囊 230mg/粒*72粒</t>
  </si>
  <si>
    <t>位元堂 欢合牌超细珍珠粉胶囊 300mg/粒*60粒/瓶*2瓶</t>
  </si>
  <si>
    <t>位元堂 盈姿宝牌破壁灵芝孢子粉胶囊 250mg/粒*60粒/瓶</t>
  </si>
  <si>
    <t>无限极牌常欣卫口服液 10ml/支*60支</t>
  </si>
  <si>
    <t>无限极牌儿童口服液（金针菇型）10ml/支*60支/盒</t>
  </si>
  <si>
    <t>无限极牌润红胭口服液10ml/支*36支/盒</t>
  </si>
  <si>
    <t>无限极牌桑唐饮口服液 10ml/支*60支</t>
  </si>
  <si>
    <t>无限极牌桑唐饮口服液10ml/支*60支/盒</t>
  </si>
  <si>
    <t>无限极牌怡瑞胶囊0.35g/粒*120粒/瓶</t>
  </si>
  <si>
    <t>无限极牌元泰片 500mg/片*180片</t>
  </si>
  <si>
    <t>无限极牌源适餐粉20g/袋*30袋/盒</t>
  </si>
  <si>
    <t>无限能 阿胶黄芪党参铁片 1.3g/片*60片</t>
  </si>
  <si>
    <t>无限能 改善睡眠胶囊 450mg/粒*60粒</t>
  </si>
  <si>
    <t>无限能 红景天枸杞片 910mg/片*60片</t>
  </si>
  <si>
    <t>无限能 灵芝孢子粉胶囊 300mg/粒*60粒</t>
  </si>
  <si>
    <t>无限能 人参马鹿茸胶囊 400mg/粒*60粒</t>
  </si>
  <si>
    <t>无限能 汤臣倍健R三七丹参胶囊 450mg/粒*30粒</t>
  </si>
  <si>
    <t>无限能 西洋参胶囊 590mg/粒*15粒</t>
  </si>
  <si>
    <t>无限能 西洋参胶囊 590mg/粒*30粒</t>
  </si>
  <si>
    <t>无限能 珍珠粉维生素CE胶囊 0.5g/粒*30粒</t>
  </si>
  <si>
    <t>五养牌灵芝破壁孢子粉 1g/包*24袋/盒</t>
  </si>
  <si>
    <t>舞牌复莱新口服液 30ml/瓶</t>
  </si>
  <si>
    <t>西园喉宝露 15ml/瓶*3瓶</t>
  </si>
  <si>
    <t>希倍恩牌氨糖骨胶原片 1g/片*40片/瓶*3瓶</t>
  </si>
  <si>
    <t>希倍恩牌氨糖骨胶原片1g/片*40片/瓶*3瓶</t>
  </si>
  <si>
    <t>硒旺胶囊 0.225g/粒*60粒</t>
  </si>
  <si>
    <t>硒旺胶囊 0.225g/粒*90粒</t>
  </si>
  <si>
    <t>硒旺胶囊 0.225g/粒*90粒*3瓶</t>
  </si>
  <si>
    <t>硒旺胶囊 0.225g/粒*90粒*6瓶</t>
  </si>
  <si>
    <t>硒旺胶囊 0.225g/粒*90粒/瓶*6瓶*6盒套餐</t>
  </si>
  <si>
    <t>熙美 阿辉牌阿胶片 30g/片*8片</t>
  </si>
  <si>
    <t>喜悦R洋参含片 0.5g/片*12片</t>
  </si>
  <si>
    <t>仙藻牌螺旋藻片 0.5g/片*100片*10袋</t>
  </si>
  <si>
    <t>仙芝楼 康爱芝宝牌灵芝康葆粉 2g/包*12包</t>
  </si>
  <si>
    <t>仙芝楼 康爱芝宝牌灵芝康葆胶囊 0.4g/粒*60粒</t>
  </si>
  <si>
    <t>仙芝楼 仙芝楼牌破壁灵芝孢子粉 1000mg/袋*20袋</t>
  </si>
  <si>
    <t>仙芝楼牌孢子灵芝提取物粉 1.6g/包*15包/盒</t>
  </si>
  <si>
    <t>仙芝楼牌孢子灵芝提取物胶囊 0.4g/粒*60粒</t>
  </si>
  <si>
    <t>仙芝楼牌灵芝孢子粉胶囊 0.3g/粒*90粒</t>
  </si>
  <si>
    <t>仙芝楼牌灵芝孢子粉胶囊0.3g/粒*90粒/瓶</t>
  </si>
  <si>
    <t>仙芝楼牌灵芝孢子油软胶囊 0.5g/粒*10粒</t>
  </si>
  <si>
    <t>仙芝楼牌灵芝孢子油软胶囊 0.5g/粒*30粒*2瓶</t>
  </si>
  <si>
    <t>仙芝楼牌灵芝孢子油软胶囊 0.5g/粒*30粒/瓶*4瓶/盒</t>
  </si>
  <si>
    <t>仙芝楼牌破壁灵芝孢子粉 1000mg/袋*30袋</t>
  </si>
  <si>
    <t>仙芝楼牌破壁灵芝孢子粉胶囊 250mg/粒*80粒</t>
  </si>
  <si>
    <t>仙芝楼牌破壁灵芝孢子粉胶囊250mg/粒*80粒/盒</t>
  </si>
  <si>
    <t>仙芝楼牌芝宁胶囊 0.5g/粒*60粒</t>
  </si>
  <si>
    <t>仙芝楼牌芝宁胶囊 0.5g/粒*60粒/瓶*3瓶</t>
  </si>
  <si>
    <t>纤雅 华纳兄弟牌茶多酚荷叶胶囊 0.4g/粒*10粒/盒*3盒套餐</t>
  </si>
  <si>
    <t>纤雅 天赐金美康牌润通胶囊 0.4g/粒*120粒</t>
  </si>
  <si>
    <t>纤雅 养春堂牌韵美姿减肥胶囊 0.35g/粒*120粒/瓶*1瓶/盒</t>
  </si>
  <si>
    <t>纤雅 养春堂牌韵美姿减肥胶囊 0.35g/粒*120粒/瓶*1瓶/盒*2盒套餐</t>
  </si>
  <si>
    <t>香丹清牌珂妍胶囊 0.4g/粒*20粒*6小盒</t>
  </si>
  <si>
    <t>香丹清牌珂妍胶囊 0.4g/粒*20粒*6小盒*2盒套餐</t>
  </si>
  <si>
    <t>香丹清牌珂妍胶囊 0.4g/粒*20粒*6小盒*3大盒</t>
  </si>
  <si>
    <t>香丹清牌珂妍胶囊 0.4g/粒*20粒*6小盒*6大盒</t>
  </si>
  <si>
    <t>欣诺宁 淘源记R蜂胶软胶囊 450mg/粒*90粒</t>
  </si>
  <si>
    <t>欣诺宁牌阿基宁胶囊 0.4g/粒*60粒</t>
  </si>
  <si>
    <t>欣诺宁牌路加胶囊 0.4g/粒*60粒</t>
  </si>
  <si>
    <t>新吉兴活力宝牌鱼油软胶囊 350mg/粒*60粒</t>
  </si>
  <si>
    <t>新茂 百合康牌蜂胶软胶囊 500mg/粒*300粒</t>
  </si>
  <si>
    <t>新稀宝 锌硒宝片 0.25g*10片*8板</t>
  </si>
  <si>
    <t>新稀宝 锌硒宝片 0.25g/片*100片</t>
  </si>
  <si>
    <t>新稀宝 锌硒宝片 0.25g/片*100片*3瓶套餐</t>
  </si>
  <si>
    <t>新稀宝 锌硒宝片 0.25g/片*100片*5瓶套餐</t>
  </si>
  <si>
    <t>新稀宝 锌硒宝片 0.25g/片*10片*8板*5盒套餐</t>
  </si>
  <si>
    <t>鑫福来 斯巴达牌淫羊藿沙棘胶囊 0.45g/粒*18粒/盒*2盒</t>
  </si>
  <si>
    <t>鑫福来 斯巴达牌淫羊藿沙棘胶囊 0.45g/粒*36粒</t>
  </si>
  <si>
    <t>鑫福来牌百合酸枣仁胶囊 0.40g/粒*60粒</t>
  </si>
  <si>
    <t>鑫玺牌左旋肉碱胶囊 0.4g/粒*6粒/板*20板</t>
  </si>
  <si>
    <t>鑫玺牌左旋肉碱胶囊 0.4g/粒*90粒/瓶</t>
  </si>
  <si>
    <t>星鲨牌辅酶Q10软胶囊 0.5g/粒*50粒</t>
  </si>
  <si>
    <t>星鲨牌鱼油软胶囊 1g/粒*100粒</t>
  </si>
  <si>
    <t>星鲨牌鱼油软胶囊 1g/粒*100粒*2盒套餐</t>
  </si>
  <si>
    <t>兴维 兴维牌清丽爽减肥茶茶剂 3g/袋*15袋</t>
  </si>
  <si>
    <t>兴维牌清丽爽减肥茶茶剂 3g/袋*15袋</t>
  </si>
  <si>
    <t>幸福来牌阿胶黄芪口服液 10ml/支*10支</t>
  </si>
  <si>
    <t>幸福来牌阿胶黄芪口服液 10ml/支*60支</t>
  </si>
  <si>
    <t>幸福来牌睡康宁胶囊 0.35g/粒*10粒*3盒</t>
  </si>
  <si>
    <t>幸福来牌西洋参胶囊 0.5g/粒*60粒</t>
  </si>
  <si>
    <t>修正 阿辉牌阿胶片 30g/片*8片</t>
  </si>
  <si>
    <t>修正 百合康牌苦瓜洋参软胶囊 0.5g/粒*60粒</t>
  </si>
  <si>
    <t>修正 百合康牌葡萄籽大豆提取物软胶囊 500mg/粒*60粒</t>
  </si>
  <si>
    <t>修正 百合康牌鱼油软胶囊 1.0g/粒*60粒</t>
  </si>
  <si>
    <t>修正 百合康牌鱼油软胶囊 1.0g/粒*60粒*2瓶套餐</t>
  </si>
  <si>
    <t>修正 变幻牌格尔泡腾片 4.5g/片*10片</t>
  </si>
  <si>
    <t>修正 变幻牌格尔泡腾片 4.5g/片*10片/小盒*3小盒/盒</t>
  </si>
  <si>
    <t>修正 回春花牌减肥茶 2.0g/袋*20袋</t>
  </si>
  <si>
    <t>修正 绿森林牌番茄红素软胶囊 0.5g/粒*100粒</t>
  </si>
  <si>
    <t>修正 绿森林牌葡萄籽软胶囊 0.5g/粒*100粒/瓶</t>
  </si>
  <si>
    <t>修正 绿森林牌葡萄籽软胶囊 0.5g/粒*100粒/瓶*2瓶套餐</t>
  </si>
  <si>
    <t>修正 绿森林牌左旋肉碱茶多酚片 0.8g/片*60片</t>
  </si>
  <si>
    <t>修正 绿森林牌左旋肉碱茶多酚片 0.8g/片*60片*2瓶套餐</t>
  </si>
  <si>
    <t>修正 源生堂牌海狗人参丸 320mg/粒*100粒</t>
  </si>
  <si>
    <t>修正 源生堂牌螺旋藻片 0.25g/片*600片</t>
  </si>
  <si>
    <t>修正 长兴牌成长发育咀嚼片 0.6g/片*100片</t>
  </si>
  <si>
    <t>修正牌蜂胶软胶囊 550mg/粒*60粒</t>
  </si>
  <si>
    <t>修正牌清果口服液 10ml/支*10支</t>
  </si>
  <si>
    <t>修正牌褪黑素胶囊 0.25g/粒*90粒</t>
  </si>
  <si>
    <t>修正牌褪黑素胶囊 0.25g/粒*90粒*2瓶套餐</t>
  </si>
  <si>
    <t>修正牌伊更美胶囊 300mg/粒*100粒</t>
  </si>
  <si>
    <t>修正牌伊更美胶囊 300mg/粒*100粒*2瓶套餐</t>
  </si>
  <si>
    <t>修正牌伊更美胶囊 300mg/粒*90粒</t>
  </si>
  <si>
    <t>修正牌优尔胶囊 200mg/粒*40粒</t>
  </si>
  <si>
    <t>修正牌优尔胶囊 200mg/粒*80粒</t>
  </si>
  <si>
    <t>秀媛堂 千惠牌千惠珍珠茶 2.5g/包*90包</t>
  </si>
  <si>
    <t>轩生堂牌美通宁片 0.5g/片*12片/板*2板/盒</t>
  </si>
  <si>
    <t>轩生堂牌四怀糖脂安胶囊 0.45g/粒*10粒/板*2板/盒</t>
  </si>
  <si>
    <t>轩生堂牌四怀糖脂安胶囊 0.45g/粒*10粒/板*3板/盒</t>
  </si>
  <si>
    <t>鳕鱼肝油软胶囊2g/袋*8袋/盒</t>
  </si>
  <si>
    <t>雅力斯R芡实维钙片 1.5g/片*60片</t>
  </si>
  <si>
    <t>雅培益力佳SRR营养配方粉 400g/罐</t>
  </si>
  <si>
    <t>雅培益力佳SRR营养配方粉 400g/罐*2罐</t>
  </si>
  <si>
    <t>亚林牌安体邦TM松花粉软胶囊 500mg/粒*20粒*3盒</t>
  </si>
  <si>
    <t>亚林牌破壁松花粉 3g/袋*30袋</t>
  </si>
  <si>
    <t>亚林牌破壁松花粉片 0.5g/片*108片*2瓶</t>
  </si>
  <si>
    <t>央科藏域牌红天胶囊 0.3g/粒*24粒</t>
  </si>
  <si>
    <t>阳光人生牌劲五加胶囊 0.42g/粒*45粒/瓶</t>
  </si>
  <si>
    <t>养生堂 养生堂牌天然维生素C咀嚼片 850mg/片*90片</t>
  </si>
  <si>
    <t>养生堂牌天然维生素C咀嚼片 850mg/片 VC+多维矿物质片</t>
  </si>
  <si>
    <t>养生堂牌天然维生素C咀嚼片 850mg/片*150片</t>
  </si>
  <si>
    <t>养生堂牌天然维生素C咀嚼片 850mg/片*150片*2瓶套餐</t>
  </si>
  <si>
    <t>养生堂牌天然维生素C咀嚼片 850mg/片*150片*3瓶套餐</t>
  </si>
  <si>
    <t>养生堂牌天然维生素C咀嚼片 850mg/片*60片</t>
  </si>
  <si>
    <t>养生堂牌天然维生素C咀嚼片 850mg/片*60片*2瓶套餐</t>
  </si>
  <si>
    <t>养生堂牌天然维生素C咀嚼片 850mg/片*90片</t>
  </si>
  <si>
    <t>养生堂牌天然维生素C咀嚼片 850mg/片*90片*2瓶套餐</t>
  </si>
  <si>
    <t>养生堂牌天然维生素C咀嚼片 850mg/片*90片*3瓶套餐</t>
  </si>
  <si>
    <t>养生堂牌天然维生素C咀嚼片850mg/片*90片/瓶</t>
  </si>
  <si>
    <t>养生堂牌天然维生素E软胶囊 250mg/粒 天然维生素EC套装</t>
  </si>
  <si>
    <t>养生堂牌天然维生素E软胶囊 250mg/粒 维生素E+C官方套装</t>
  </si>
  <si>
    <t>养生堂牌天然维生素E软胶囊 250mg/粒*160粒</t>
  </si>
  <si>
    <t>养生堂牌天然维生素E软胶囊 250mg/粒*160粒*2瓶套餐</t>
  </si>
  <si>
    <t>养生堂牌天然维生素E软胶囊 250mg/粒*160粒/瓶</t>
  </si>
  <si>
    <t>养生堂牌天然维生素E软胶囊 250mg/粒*240粒</t>
  </si>
  <si>
    <t>养生堂牌天然维生素E软胶囊 250mg/粒*240粒*2瓶套餐</t>
  </si>
  <si>
    <t>养生堂牌天然维生素E软胶囊 250mg/粒*240粒*3瓶套餐</t>
  </si>
  <si>
    <t>养生堂牌天然维生素E软胶囊 250mg/粒*60粒</t>
  </si>
  <si>
    <t>养生堂牌天然维生素E软胶囊 250mg/粒*60粒*2瓶套餐</t>
  </si>
  <si>
    <t>养生堂牌天然维生素E软胶囊 250mg/粒*90粒</t>
  </si>
  <si>
    <t>养生堂牌天然维生素E软胶囊 250mg/粒*90粒*2瓶套餐</t>
  </si>
  <si>
    <t>养生堂牌天然维生素E软胶囊 250mg/粒*90粒*3瓶套餐</t>
  </si>
  <si>
    <t>养生堂牌天然维生素E软胶囊 250mg/粒天然VE+VC+润白面膜官方套装</t>
  </si>
  <si>
    <t>一品康 芦荟软胶囊 800mg/粒*100粒</t>
  </si>
  <si>
    <t>一品康 纳豆银杏胶囊 300mg/粒*80粒</t>
  </si>
  <si>
    <t>一品康牌鱼油软胶囊 1000mg/粒*100粒</t>
  </si>
  <si>
    <t>一品康牌鱼油软胶囊 1000mg/粒*200粒</t>
  </si>
  <si>
    <t>一轻松牌舒解片 0.6g/片*6片</t>
  </si>
  <si>
    <t>壹杯通 润通茶 2.2g*20袋</t>
  </si>
  <si>
    <t>沂山康宝 山旺牌蜂胶软胶囊 0.5g/粒*148粒</t>
  </si>
  <si>
    <t>沂山康宝 山旺牌蜂胶软胶囊 0.5g/粒*150粒</t>
  </si>
  <si>
    <t>沂山康宝 山旺牌蜂胶软胶囊 0.5g/粒*150粒*3瓶套餐</t>
  </si>
  <si>
    <t>沂山康宝 山旺牌蜂胶软胶囊 0.5g/粒*360粒</t>
  </si>
  <si>
    <t>怡成纯冬虫夏草菌丝体胶囊 0.3g*10粒*12盒</t>
  </si>
  <si>
    <t>颐园牌蜂胶滴液 30ml/瓶</t>
  </si>
  <si>
    <t>颐园牌蜂胶软胶囊 550mg/粒*90粒</t>
  </si>
  <si>
    <t>彝仙草 肾茶 3g/袋*36袋</t>
  </si>
  <si>
    <t>彝仙草 肾茶 3克*10包*3盒</t>
  </si>
  <si>
    <t>彝仙草 肾茶 3克/袋*15袋</t>
  </si>
  <si>
    <t>益诺牌护骨胶囊 0.25g/粒*60粒/瓶</t>
  </si>
  <si>
    <t>益普利生牌大豆磷脂维E软胶囊 1.0g/粒*200粒</t>
  </si>
  <si>
    <t>益普利生牌蜂胶维生素E软胶囊 0.6g/粒*60粒</t>
  </si>
  <si>
    <t>益普利生牌葡萄籽维生素E软胶囊 0.5g/粒*100粒</t>
  </si>
  <si>
    <t>益寿堂牌骨中金片 1500mg/片*60片</t>
  </si>
  <si>
    <t>茵哞牌今幸胶囊 0.125g/粒*20粒*3袋</t>
  </si>
  <si>
    <t>饮泰思通冲剂 10g/袋*35袋</t>
  </si>
  <si>
    <t>饮泰思通冲剂 10g/袋*60袋</t>
  </si>
  <si>
    <t>饮泰思通冲剂 10g/袋*7袋</t>
  </si>
  <si>
    <t>英吉利 鳕鱼肝油软胶囊 0.5g/粒*30粒</t>
  </si>
  <si>
    <t>英吉利 鳕鱼肝油软胶囊 0.5g/粒*30粒*2盒/件组合</t>
  </si>
  <si>
    <t>英吉利 鳕鱼肝油软胶囊 0.5g/粒*30粒*3盒/件组合</t>
  </si>
  <si>
    <t>英吉利 鳕鱼肝油软胶囊 0.5g/粒*30粒*4盒/件组合</t>
  </si>
  <si>
    <t>英吉利 鱼肝油婴儿鱼油婴幼儿乳钙软胶囊儿童补钙乳钙8盒套餐</t>
  </si>
  <si>
    <t>英吉利 鱼肝油婴儿鱼油幼儿乳钙软胶囊儿童补钙乳钙6盒套餐</t>
  </si>
  <si>
    <t>英吉利 鱼油婴幼儿鱼肝油1盒+乳钙3盒婴儿补钙宝宝乳钙套餐</t>
  </si>
  <si>
    <t>樱花R减肥茶 2.5g/袋*12包+赠4包</t>
  </si>
  <si>
    <t>樱花R减肥茶 2.5g/袋*30袋</t>
  </si>
  <si>
    <t>樱花R五行茶 4g/袋*12袋+赠4g/袋*4袋</t>
  </si>
  <si>
    <t>樱花R五行茶 4g/袋*30袋+4g/袋*5袋</t>
  </si>
  <si>
    <t>鹰君牌黄苓氨基酸口服液 250ml/瓶</t>
  </si>
  <si>
    <t>鹰牌辅酶Q10软胶囊 0.5g/粒*60粒</t>
  </si>
  <si>
    <t>鹰牌花旗参茶 3g/袋*10包*2罐</t>
  </si>
  <si>
    <t>鹰牌花旗参茶 3g/袋*10袋*3罐</t>
  </si>
  <si>
    <t>鹰牌花旗参茶 3g/袋*20包</t>
  </si>
  <si>
    <t>鹰牌花旗参茶 3g/袋*20袋/盒</t>
  </si>
  <si>
    <t>鹰牌花旗参茶 3g/袋*32袋</t>
  </si>
  <si>
    <t>鹰牌花旗参茶 3g/袋*40包</t>
  </si>
  <si>
    <t>鹰牌花旗参茶 3g/袋*40袋</t>
  </si>
  <si>
    <t>鹰牌花旗参茶3g/袋*20袋/盒</t>
  </si>
  <si>
    <t>鹰牌花旗参茶饮料 310ml/罐*6罐</t>
  </si>
  <si>
    <t>鹰牌花旗参胶囊 0.5g/粒*10粒*11盒</t>
  </si>
  <si>
    <t>鹰牌花旗参银杏叶茶 5g/袋*20袋</t>
  </si>
  <si>
    <t>鹰牌灵芝茶 5g/包*10包*2罐</t>
  </si>
  <si>
    <t>鹰牌无糖花旗参茶 3g/包*10包</t>
  </si>
  <si>
    <t>鹰牌无糖花旗参茶 3g/包*10包*3罐</t>
  </si>
  <si>
    <t>鹰牌无糖花旗参茶 3g/包*12包*2罐</t>
  </si>
  <si>
    <t>鹰牌无糖花旗参茶 3g/包*48包</t>
  </si>
  <si>
    <t>鹰牌野山花旗参含片 0.7g/片*12片*12盒</t>
  </si>
  <si>
    <t>鹰牌野山花旗参含片 0.7g/片*12片*9盒</t>
  </si>
  <si>
    <t>盈实牌参葛胶囊 0.4g/粒*60粒</t>
  </si>
  <si>
    <t>盈实牌参葛胶囊 0.4g/粒*60粒*3瓶</t>
  </si>
  <si>
    <t>盈实牌参葛胶囊0.4g/粒*60粒/瓶*3瓶/盒</t>
  </si>
  <si>
    <t>营养屋 欧拿R辅酶Q10胶囊 370mg/粒*30粒</t>
  </si>
  <si>
    <t>营养屋 欧拿R辅酶Q10胶囊 370mg/粒*30粒*2瓶套餐</t>
  </si>
  <si>
    <t>营养屋R傲邦胶囊 440mg/粒*10粒/板*1板</t>
  </si>
  <si>
    <t>营养屋R蜂胶软胶囊 0.5g/粒*60粒</t>
  </si>
  <si>
    <t>营养屋R禾元咀嚼片 970mg/片*60片</t>
  </si>
  <si>
    <t>营养屋R铁皮石斛西洋参红景天胶囊 0.4g/粒*30粒</t>
  </si>
  <si>
    <t>营养屋R铁皮石斛西洋参红景天胶囊 0.4g/粒*30粒/瓶*2瓶</t>
  </si>
  <si>
    <t>永安康健牌百思博片 0.5g/片*60片</t>
  </si>
  <si>
    <t>优洛 华纳兄弟牌茶多酚荷叶胶囊 0.4g/粒*30粒/盒*4盒套餐</t>
  </si>
  <si>
    <t>尤维斯 尤维斯牌大豆磷脂软胶囊 1200MG/粒*100粒/瓶</t>
  </si>
  <si>
    <t>尤维斯牌大豆磷脂软胶囊 1200mg/粒*300粒/瓶</t>
  </si>
  <si>
    <t>尤维斯牌大豆磷脂软胶囊1200mg/粒*300粒/瓶</t>
  </si>
  <si>
    <t>尤维斯牌蜂胶软胶囊 0.5g/粒*60粒/瓶</t>
  </si>
  <si>
    <t>尤维斯牌芦荟软胶囊 1.0g/粒*60粒/瓶</t>
  </si>
  <si>
    <t>尤维斯牌葡萄籽软胶囊 450mg/粒*100粒/瓶</t>
  </si>
  <si>
    <t>尤维斯牌葡萄籽软胶囊450mg/粒*100粒/瓶</t>
  </si>
  <si>
    <t>尤维斯牌鲨鱼软骨胶囊 740mg/粒*100粒/瓶</t>
  </si>
  <si>
    <t>尤维斯牌膳食纤维素片 1175mg/片*100片/瓶</t>
  </si>
  <si>
    <t>尤维斯牌蒜宝软胶囊 420mg/粒*200粒/瓶</t>
  </si>
  <si>
    <t>尤维斯牌褪黑素片 500mg/片*60片/瓶</t>
  </si>
  <si>
    <t>尤维斯牌褪黑素片500mg/片*60片/瓶</t>
  </si>
  <si>
    <t>尤维斯牌鱼蛋白蔷薇片 640mg/片*60片/瓶</t>
  </si>
  <si>
    <t>尤维斯牌鱼油软胶囊 1.0g/粒*100粒/瓶</t>
  </si>
  <si>
    <t>尤维斯牌鱼油软胶囊 1.0g/粒*300粒/瓶</t>
  </si>
  <si>
    <t>尤维斯牌鱼油软胶囊1000mg/粒*300粒/瓶</t>
  </si>
  <si>
    <t>渔夫堡 渔夫堡牌蜂胶人参软胶囊 500mg/粒*60粒</t>
  </si>
  <si>
    <t>渔夫堡 渔夫堡牌牛初乳片 1g/片*60片</t>
  </si>
  <si>
    <t>渔夫堡 渔夫堡牌破壁灵芝孢子粉胶囊 300mg/粒*60粒</t>
  </si>
  <si>
    <t>渔夫堡 渔夫堡牌鱼油大蒜磷脂软胶囊 1g/粒*150粒</t>
  </si>
  <si>
    <t>渔夫堡牌藏戈胶囊 350mg/粒*60粒</t>
  </si>
  <si>
    <t>渔夫堡牌藏戈胶囊350mg/粒*60粒/瓶</t>
  </si>
  <si>
    <t>渔夫堡牌蛋白质粉 400g/罐</t>
  </si>
  <si>
    <t>渔夫堡牌螺旋藻咀嚼片 500mg/片*270片</t>
  </si>
  <si>
    <t>渔夫堡牌破壁灵芝孢子粉胶囊 300mg/粒*60粒</t>
  </si>
  <si>
    <t>渔夫堡牌缬宁片 500mg/片*60片</t>
  </si>
  <si>
    <t>渔夫堡牌缬宁片 500mg/片*60片*2瓶套餐</t>
  </si>
  <si>
    <t>渔夫堡牌益佳片 0.4g/片*120片</t>
  </si>
  <si>
    <t>宇航人牌沙棘油 0.5ml/粒*120粒/盒</t>
  </si>
  <si>
    <t>玉森牌初乳素胶囊 0.15g/粒*100粒/ 瓶</t>
  </si>
  <si>
    <t>玉森牌排铅口嚼片 0.75g/片*100粒</t>
  </si>
  <si>
    <t>玉森牌排铅口嚼片 0.75g/片*60片</t>
  </si>
  <si>
    <t>育松牌健普丽减肥胶囊 500mg/粒*90粒</t>
  </si>
  <si>
    <t>育松牌健普丽减肥胶囊 500mg/粒*90粒*2瓶</t>
  </si>
  <si>
    <t>御邦 减肥胶囊 0.3g/粒*60粒</t>
  </si>
  <si>
    <t>御坊堂 生命健牌荟姿美软胶囊 1000mg/粒*100粒</t>
  </si>
  <si>
    <t>御坊堂 御坊堂牌海狗丸 0.2g/丸*8丸*60包</t>
  </si>
  <si>
    <t>御坊堂 御坊堂牌海狗油胶囊 1000mg/粒*60粒</t>
  </si>
  <si>
    <t>御坊堂牌海狗丸 0.2g/丸*800丸</t>
  </si>
  <si>
    <t>御坊堂牌海狗丸 0.2g/丸*8丸*60包</t>
  </si>
  <si>
    <t>御坊堂牌海狗油胶囊 1000mg/粒*60粒</t>
  </si>
  <si>
    <t>御坊堂牌角鲨烯软胶囊 0.6g/粒*120粒</t>
  </si>
  <si>
    <t>御麟牌美通乐胶囊 250mg/粒*12粒/板*2板*3小盒</t>
  </si>
  <si>
    <t>御年堂 鲁阿井牌阿胶片 25g/片*10片</t>
  </si>
  <si>
    <t>御生堂 回春花牌通秘茶 2.5g/袋*16袋/盒</t>
  </si>
  <si>
    <t>御生堂 回春花牌通秘茶 2.5g/袋*16袋/盒*2盒套餐</t>
  </si>
  <si>
    <t>御生堂 回春花牌通秘茶 2.5g/袋*16袋/盒*4盒套餐</t>
  </si>
  <si>
    <t>御生堂 回春花牌通秘茶 2.5g/袋*16袋/盒*6盒套餐</t>
  </si>
  <si>
    <t>御生堂 三丽牌减肥茶 2g/袋*24袋</t>
  </si>
  <si>
    <t>御生堂牌灵芝枣仁茶 3g/袋*20袋</t>
  </si>
  <si>
    <t>御生堂牌清补茶 3g/袋*20袋</t>
  </si>
  <si>
    <t>御芝林 变通牌通便胶囊 0.4g/粒*60粒/瓶</t>
  </si>
  <si>
    <t>御芝林 变通牌通便胶囊 0.4g/粒*9粒/板*2板/盒</t>
  </si>
  <si>
    <t>元邦 汉威牌康乐大宝胶囊 0.2g/粒*120粒</t>
  </si>
  <si>
    <t>元邦 汉威牌康乐大宝胶囊 0.2g/粒*60粒</t>
  </si>
  <si>
    <t>元生泰牌灵芝孢子粉胶囊 0.25g/粒*60粒/盒</t>
  </si>
  <si>
    <t>源生堂 贝兴牌大豆磷脂软胶囊 1.2g/粒*300粒/瓶</t>
  </si>
  <si>
    <t>源生堂 芦荟软胶囊 800mg/粒*100粒/瓶</t>
  </si>
  <si>
    <t>源生堂 一品康牌鱼油软胶囊 1000mg/粒*100粒</t>
  </si>
  <si>
    <t>源生堂牌蛋白粉 500g/罐</t>
  </si>
  <si>
    <t>源生堂牌蜂胶软胶囊 500mg/粒*120粒</t>
  </si>
  <si>
    <t>源生堂牌海狗人参丸 0.32g/粒*120粒</t>
  </si>
  <si>
    <t>源生堂牌海狗人参丸 0.32g/粒*70粒/瓶*2瓶</t>
  </si>
  <si>
    <t>源生堂牌海狗人参丸0.32g/粒*120粒/盒</t>
  </si>
  <si>
    <t>粤微牌灵芝孢子油软胶囊 500mg/粒*36粒/瓶*1瓶/盒</t>
  </si>
  <si>
    <t>粤微牌灵芝孢子油软胶囊 500mg/粒*60粒/盒*1瓶/盒</t>
  </si>
  <si>
    <t>粤微牌灵芝淫羊藿胶囊 300mg/粒*90粒/盒</t>
  </si>
  <si>
    <t>粤微牌灵芝淫羊藿胶囊 320mg/粒*90粒/盒</t>
  </si>
  <si>
    <t>粤微牌破壁灵芝孢子粉提取物胶囊 300mg/粒*90粒/盒</t>
  </si>
  <si>
    <t>粤微牌破壁灵芝孢子粉提取物胶囊 300mg/粒*90粒/瓶*3瓶套餐</t>
  </si>
  <si>
    <t>粤微牌全灵芝孢子粉 2g/袋*120袋/盒</t>
  </si>
  <si>
    <t>粤微牌全灵芝孢子粉 2g/袋*25袋/盒</t>
  </si>
  <si>
    <t>粤微牌全灵芝孢子粉 2g/袋*30袋/盒</t>
  </si>
  <si>
    <t>展望生命牌保尔胶囊 500mg/粒*60粒</t>
  </si>
  <si>
    <t>长白工坊 破壁灵芝孢子粉胶囊 0.3g/粒*120粒</t>
  </si>
  <si>
    <t>长健航母牌怡和胶囊 500mg/粒*135粒/瓶</t>
  </si>
  <si>
    <t>长生鸟牌珍珠粉胶囊 250mg/粒*122粒</t>
  </si>
  <si>
    <t>长生鸟牌珍珠粉胶囊 250mg/粒*12粒</t>
  </si>
  <si>
    <t>长生鸟牌珍珠粉胶囊 250mg/粒*60粒</t>
  </si>
  <si>
    <t>长兴 贝兴牌蜂胶软胶囊 500mg/粒*100粒</t>
  </si>
  <si>
    <t>长兴 贝兴牌灵芝孢子粉胶囊 300mg/粒*60粒</t>
  </si>
  <si>
    <t>长兴 贝兴牌蛹虫草口服液 10ml/支*10支</t>
  </si>
  <si>
    <t>长兴 贝兴牌左旋肉碱茶多酚胶囊 350mg/粒*60粒</t>
  </si>
  <si>
    <t>长兴 贝兴牌左旋肉碱茶多酚胶囊350mg/粒*30粒/袋*2袋/盒</t>
  </si>
  <si>
    <t>长兴 蛋白粉 400g/罐</t>
  </si>
  <si>
    <t>长兴 辅酶Q10维生素E软胶囊 400mg/粒*60粒</t>
  </si>
  <si>
    <t>长兴 芦荟软胶囊 800mg/粒*100粒</t>
  </si>
  <si>
    <t>长兴 纳豆银杏胶囊 300mg/粒*60粒</t>
  </si>
  <si>
    <t>长兴 舒乐袋泡茶 3g/袋*10袋</t>
  </si>
  <si>
    <t>长兴 褪黑素维生素B6片 600mg/片*60片</t>
  </si>
  <si>
    <t>长兴 维血牌氨基酸胶囊 0.25g/粒*100粒</t>
  </si>
  <si>
    <t>长兴 一品康牌鱼油软胶囊 1000mg/粒*100粒</t>
  </si>
  <si>
    <t>长兴 一品康牌鱼油软胶囊 1000mg/粒*270粒+赠30粒</t>
  </si>
  <si>
    <t>长兴 增加骨密度软胶囊 0.8g/粒*60粒</t>
  </si>
  <si>
    <t>长兴 长兴牌多维蛋白粉 400g/罐</t>
  </si>
  <si>
    <t>长兴牌参茸口服液 10ml/支*30支</t>
  </si>
  <si>
    <t>长兴牌成长发育咀嚼片 0.6g/片*100片</t>
  </si>
  <si>
    <t>长兴牌成长发育咀嚼片 0.6g/片*120片</t>
  </si>
  <si>
    <t>长兴牌多维蛋白粉 400g/罐</t>
  </si>
  <si>
    <t>长兴牌多维蛋白粉 500g/罐</t>
  </si>
  <si>
    <t>赵家铺子 Zhao Jia Pu Zi 破壁灵芝孢子粉 0.99g/袋*30袋</t>
  </si>
  <si>
    <t>正官庄牌高丽参粉 60g/瓶</t>
  </si>
  <si>
    <t>正品碧生源茶包邮减肥茶 2.5g/袋*15袋/盒*4盒瘦身大肚子减淝</t>
  </si>
  <si>
    <t>正品碧生源牌常润茶 2.5g/袋*15袋/盒*4盒大肚子润肠通便肠清茶</t>
  </si>
  <si>
    <t>正品金奥力绿茶肉碱胶囊0.42g/粒*200粒顽固型肥胖产后减肥減淝</t>
  </si>
  <si>
    <t>正品青钱牌青钱柳降糖神茶极品青钱柳茶降血糖血脂桶装青钱买2送1</t>
  </si>
  <si>
    <t>芝威 运芝牌破壁灵芝孢子粉颗粒 1g/包*100包</t>
  </si>
  <si>
    <t>芝威 运芝牌破壁灵芝孢子粉颗粒 1g/包*60包</t>
  </si>
  <si>
    <t>致仁堂 破壁灵芝孢子粉 0.99g/袋*60袋/盒</t>
  </si>
  <si>
    <t>致仁堂 破壁灵芝孢子粉 0.99g/袋*60袋/盒 武夷山产区</t>
  </si>
  <si>
    <t>致仁堂牌瑞芝元胶囊 0.3g/粒*60粒/瓶</t>
  </si>
  <si>
    <t>致中和牌五加皮酒 500ml/瓶*2瓶</t>
  </si>
  <si>
    <t>致中和牌五加皮酒 500ml/瓶*6瓶</t>
  </si>
  <si>
    <t>致中和牌五加皮酒 500ml/瓶*6瓶套装</t>
  </si>
  <si>
    <t>中国劲酒 125ml*24瓶</t>
  </si>
  <si>
    <t>中国劲酒 258ml*15瓶</t>
  </si>
  <si>
    <t>中国劲酒 500ml*2瓶</t>
  </si>
  <si>
    <t>中国劲酒 500ml*2瓶套装</t>
  </si>
  <si>
    <t>中国劲酒 520ml</t>
  </si>
  <si>
    <t>中国劲酒 520ml*6瓶</t>
  </si>
  <si>
    <t>中国劲酒 5L*1瓶</t>
  </si>
  <si>
    <t>中国劲酒 680ml*6瓶</t>
  </si>
  <si>
    <t>中华多宝牌美颜口服液 10ml/瓶*48支</t>
  </si>
  <si>
    <t>中华多宝牌美颜口服液 10ml/支*20支</t>
  </si>
  <si>
    <t>中华多宝牌恬静胶囊 0.25g/粒*12粒</t>
  </si>
  <si>
    <t>中华多宝牌通必顺胶囊 0.45G/粒*12粒/盒</t>
  </si>
  <si>
    <t>中华多宝牌珍珠口服液 10ml/支*10支/盒</t>
  </si>
  <si>
    <t>中华多宝牌珍珠口服液 10ml/支*48支/盒</t>
  </si>
  <si>
    <t>中华多宝牌珍珠口服液10ml/支*10支/盒</t>
  </si>
  <si>
    <t>中科创新牌灵芝孢子油软胶囊 0.5g/粒*40粒</t>
  </si>
  <si>
    <t>中科牌安神胶囊 0.2g/粒*60粒</t>
  </si>
  <si>
    <t>中科牌蝙蝠蛾被毛孢菌丝体提取物胶囊 0.23g/粒*60粒</t>
  </si>
  <si>
    <t>中科牌番茄红素胶囊 0.35g/粒*10粒/盒</t>
  </si>
  <si>
    <t>中科牌番茄红素胶囊 0.35g/粒*10粒/盒*10盒套餐</t>
  </si>
  <si>
    <t>中科牌灵芝孢子油软胶囊 500mg/粒*40粒</t>
  </si>
  <si>
    <t>中科牌灵芝胶囊 0.12g/粒*100粒</t>
  </si>
  <si>
    <t>中科牌睡得香胶囊 0.28g/粒*10粒</t>
  </si>
  <si>
    <t>中科牌酸枣仁油软胶囊 0.5g/粒*100粒</t>
  </si>
  <si>
    <t>中科牌唐安胶囊 0.33g/粒*100粒/瓶</t>
  </si>
  <si>
    <t>紫府园 绿茶肉碱胶囊 0.42g/粒*60粒</t>
  </si>
  <si>
    <t>紫荷牌减肥胶囊 0.4g/粒*10粒/板*6板/盒</t>
  </si>
  <si>
    <t>紫一 百合康牌氨基葡萄糖硫酸软骨素钙胶囊 0.5g/粒*90粒</t>
  </si>
  <si>
    <t>紫一 倍仕好牌大豆异黄酮软胶囊 500mg/粒*60粒</t>
  </si>
  <si>
    <t>紫一 蜂胶软胶囊 0.5g/粒*100粒</t>
  </si>
  <si>
    <t>紫一 金奥力牌辅酶Q10软胶囊 0.3g/粒*60粒</t>
  </si>
  <si>
    <t>紫一 金奥力牌芦荟软胶囊 1000mg/粒*30粒</t>
  </si>
  <si>
    <t>紫一 金奥力牌葡萄籽维E软胶囊 500mg/粒*60粒</t>
  </si>
  <si>
    <t>紫一 破壁灵芝孢子粉胶囊 0.3g/粒*60粒</t>
  </si>
  <si>
    <t>紫一 普比欧牌阿胶含片 0.6g/片*60片</t>
  </si>
  <si>
    <t>紫一 益普利生牌羊胚胎维E软胶囊 0.5g/粒*60粒</t>
  </si>
  <si>
    <t>总统牌北京同仁堂蜂王浆冻干粉胶囊 500mg/粒*120粒</t>
  </si>
  <si>
    <t>总统牌北京同仁堂蜂王浆冻干粉胶囊 500mg/粒*60粒</t>
  </si>
  <si>
    <t>总统牌北京同仁堂蜂王浆口服液 10ml/瓶*30瓶</t>
  </si>
  <si>
    <t>宁夏</t>
  </si>
  <si>
    <t>亚美尼亚</t>
  </si>
  <si>
    <t>BY－HEALTH/汤臣倍健</t>
  </si>
  <si>
    <t>诺瑞特</t>
  </si>
  <si>
    <t>GELATINIZED/拉摩力拉</t>
  </si>
  <si>
    <t>养生堂</t>
  </si>
  <si>
    <t>绿瘦</t>
  </si>
  <si>
    <t>CPT/康比特</t>
  </si>
  <si>
    <t>Dr．Herbs/禾博士</t>
  </si>
  <si>
    <t>CONBA/康恩贝</t>
  </si>
  <si>
    <t>Infinitus/无限极</t>
  </si>
  <si>
    <t>碧生源</t>
  </si>
  <si>
    <t>TIENS/天狮</t>
  </si>
  <si>
    <t>修正</t>
  </si>
  <si>
    <t>Perfect/完美</t>
  </si>
  <si>
    <t>国珍</t>
  </si>
  <si>
    <t>泰尔</t>
  </si>
  <si>
    <t>金奥力</t>
  </si>
  <si>
    <t>绿A</t>
  </si>
  <si>
    <t>森山</t>
  </si>
  <si>
    <t>百合康</t>
  </si>
  <si>
    <t>KEYLID/健力多</t>
  </si>
  <si>
    <t>可轻</t>
  </si>
  <si>
    <t>古胶</t>
  </si>
  <si>
    <t>百花</t>
  </si>
  <si>
    <t>玛卡益康</t>
  </si>
  <si>
    <t>劲</t>
  </si>
  <si>
    <t>Apollo/太阳神</t>
  </si>
  <si>
    <t>千泉</t>
  </si>
  <si>
    <t>体恒健</t>
  </si>
  <si>
    <t>沂山康宝</t>
  </si>
  <si>
    <t>Forrida/活力达</t>
  </si>
  <si>
    <t>CENTRUM/善存</t>
  </si>
  <si>
    <t>程海</t>
  </si>
  <si>
    <t>美澳健</t>
  </si>
  <si>
    <t>ANB/恩百</t>
  </si>
  <si>
    <t>魔尔</t>
  </si>
  <si>
    <t>葆苾康</t>
  </si>
  <si>
    <t>粤微</t>
  </si>
  <si>
    <t>林岛</t>
  </si>
  <si>
    <t>日圣</t>
  </si>
  <si>
    <t>无限能</t>
  </si>
  <si>
    <t>程海湖</t>
  </si>
  <si>
    <t>康宝莱</t>
  </si>
  <si>
    <t>莎丽雅</t>
  </si>
  <si>
    <t>Healthgem/康力基</t>
  </si>
  <si>
    <t>嘉龙</t>
  </si>
  <si>
    <t>ENSUMOR/恩喜曼</t>
  </si>
  <si>
    <t>香丹清</t>
  </si>
  <si>
    <t>仙芝楼</t>
  </si>
  <si>
    <t>NATURALFOREST/绿森林</t>
  </si>
  <si>
    <t>Mckin/麦金利</t>
  </si>
  <si>
    <t>英吉利</t>
  </si>
  <si>
    <t>天狮</t>
  </si>
  <si>
    <t>昂立</t>
  </si>
  <si>
    <t>ALAND/艾兰得</t>
  </si>
  <si>
    <t>忘不了</t>
  </si>
  <si>
    <t>健长乐</t>
  </si>
  <si>
    <t>兴维</t>
  </si>
  <si>
    <t>百年堂</t>
  </si>
  <si>
    <t>葆婴</t>
  </si>
  <si>
    <t>静心</t>
  </si>
  <si>
    <t>隆力奇</t>
  </si>
  <si>
    <t>同仁堂</t>
  </si>
  <si>
    <t>格林斯通</t>
  </si>
  <si>
    <t>代代木</t>
  </si>
  <si>
    <t>尼亚人</t>
  </si>
  <si>
    <t>百纯萃健</t>
  </si>
  <si>
    <t>康希灵宝</t>
  </si>
  <si>
    <t>辉乐</t>
  </si>
  <si>
    <t>今幸</t>
  </si>
  <si>
    <t>江中</t>
  </si>
  <si>
    <t>多维</t>
  </si>
  <si>
    <t>FAMILY LOVE/康琪100</t>
  </si>
  <si>
    <t>Qing Qian Miraculous TEA/青钱神茶</t>
  </si>
  <si>
    <t>ASTA/艾诗特</t>
  </si>
  <si>
    <t>lumi</t>
  </si>
  <si>
    <t>金仕康</t>
  </si>
  <si>
    <t>新稀宝</t>
  </si>
  <si>
    <t>安普生邦利</t>
  </si>
  <si>
    <t>脑白金</t>
  </si>
  <si>
    <t>菇宝</t>
  </si>
  <si>
    <t>康麦斯</t>
  </si>
  <si>
    <t>寿仙谷</t>
  </si>
  <si>
    <t>安普</t>
  </si>
  <si>
    <t>萃能</t>
  </si>
  <si>
    <t>Treerly/千林</t>
  </si>
  <si>
    <t>育松</t>
  </si>
  <si>
    <t>华信</t>
  </si>
  <si>
    <t>美媛春</t>
  </si>
  <si>
    <t>蜜蜂堂</t>
  </si>
  <si>
    <t>HPSON/惠普生</t>
  </si>
  <si>
    <t>哈药六</t>
  </si>
  <si>
    <t>蓝湾润节</t>
  </si>
  <si>
    <t>尤维斯</t>
  </si>
  <si>
    <t>致中和</t>
  </si>
  <si>
    <t>来益</t>
  </si>
  <si>
    <t>胡庆余堂</t>
  </si>
  <si>
    <t>贝兴</t>
  </si>
  <si>
    <t>巢之安</t>
  </si>
  <si>
    <t>汪氏</t>
  </si>
  <si>
    <t>盛唐本草 ORIENTAL GREEN</t>
  </si>
  <si>
    <t>TIMAGE/天美健</t>
  </si>
  <si>
    <t>Difiney/蒂芬妮</t>
  </si>
  <si>
    <t>瑞年</t>
  </si>
  <si>
    <t>青春宝</t>
  </si>
  <si>
    <t>梦瑞缘</t>
  </si>
  <si>
    <t>红帆</t>
  </si>
  <si>
    <t>鹤王</t>
  </si>
  <si>
    <t>屯河</t>
  </si>
  <si>
    <t>红桃K</t>
  </si>
  <si>
    <t>Aurinda/澳琳达</t>
  </si>
  <si>
    <t>Natural Forest/绿森林</t>
  </si>
  <si>
    <t>乐比高</t>
  </si>
  <si>
    <t>立影</t>
  </si>
  <si>
    <t>海王</t>
  </si>
  <si>
    <t>千年生工</t>
  </si>
  <si>
    <t>refore/瑞福瑞</t>
  </si>
  <si>
    <t>妙巢</t>
  </si>
  <si>
    <t>乐亦康</t>
  </si>
  <si>
    <t>澳能达</t>
  </si>
  <si>
    <t>太太</t>
  </si>
  <si>
    <t>肽诱人</t>
  </si>
  <si>
    <t>AUSWANG NATURE 澳王</t>
  </si>
  <si>
    <t>好心人</t>
  </si>
  <si>
    <t>禾健</t>
  </si>
  <si>
    <t>康纽莱</t>
  </si>
  <si>
    <t>赵家铺子 Zhao Jia Pu Zi</t>
  </si>
  <si>
    <t>Jemer/健尔马</t>
  </si>
  <si>
    <t>普比欧</t>
  </si>
  <si>
    <t>好方</t>
  </si>
  <si>
    <t>可益康</t>
  </si>
  <si>
    <t>碧源清</t>
  </si>
  <si>
    <t>唐巢</t>
  </si>
  <si>
    <t>绿源程海</t>
  </si>
  <si>
    <t>联合邦利</t>
  </si>
  <si>
    <t>茅岩莓</t>
  </si>
  <si>
    <t>蜂之语</t>
  </si>
  <si>
    <t>Fenix/长生鸟</t>
  </si>
  <si>
    <t>EAGLE’S/鹰牌</t>
  </si>
  <si>
    <t>乐康佳美</t>
  </si>
  <si>
    <t>蓝湾</t>
  </si>
  <si>
    <t>源生堂</t>
  </si>
  <si>
    <t>中科</t>
  </si>
  <si>
    <t>紫一</t>
  </si>
  <si>
    <t>御坊堂</t>
  </si>
  <si>
    <t>三奇堂</t>
  </si>
  <si>
    <t>劲牌</t>
  </si>
  <si>
    <t>天松</t>
  </si>
  <si>
    <t>程海保尔</t>
  </si>
  <si>
    <t>世方</t>
  </si>
  <si>
    <t>纤雅</t>
  </si>
  <si>
    <t>GOLDENSUN/金日</t>
  </si>
  <si>
    <t>劲骨</t>
  </si>
  <si>
    <t>立健</t>
  </si>
  <si>
    <t>BEAUTY SEEKING/问美</t>
  </si>
  <si>
    <t>GAUBAU/戈宝红麻</t>
  </si>
  <si>
    <t>Olevy 澳利维</t>
  </si>
  <si>
    <t>SANAJON/三勒浆</t>
  </si>
  <si>
    <t>高智高</t>
  </si>
  <si>
    <t>迈多</t>
  </si>
  <si>
    <t>NANO－se/硒旺</t>
  </si>
  <si>
    <t>瑞德梦</t>
  </si>
  <si>
    <t>古优</t>
  </si>
  <si>
    <t>凯镛</t>
  </si>
  <si>
    <t>盛力源</t>
  </si>
  <si>
    <t>华兴</t>
  </si>
  <si>
    <t>防感宝贝</t>
  </si>
  <si>
    <t>位元堂</t>
  </si>
  <si>
    <t>白兰氏</t>
  </si>
  <si>
    <t>魔变</t>
  </si>
  <si>
    <t>保和堂</t>
  </si>
  <si>
    <t>丰笛</t>
  </si>
  <si>
    <t>Renylin</t>
  </si>
  <si>
    <t>MEYDUNLG/美敦力加</t>
  </si>
  <si>
    <t>保灵</t>
  </si>
  <si>
    <t>川奇</t>
  </si>
  <si>
    <t>elelen</t>
  </si>
  <si>
    <t>BIOSTIME/合生元</t>
  </si>
  <si>
    <t>澳天力</t>
  </si>
  <si>
    <t>麦力若</t>
  </si>
  <si>
    <t>NUTRILITE/纽崔莱</t>
  </si>
  <si>
    <t>汇吉工坊</t>
  </si>
  <si>
    <t>樱花</t>
  </si>
  <si>
    <t>宁红</t>
  </si>
  <si>
    <t>蜀华普森</t>
  </si>
  <si>
    <t>Leseil/乐赛</t>
  </si>
  <si>
    <t>健都</t>
  </si>
  <si>
    <t>纽斯葆</t>
  </si>
  <si>
    <t>汉苑良方</t>
  </si>
  <si>
    <t>绿健园</t>
  </si>
  <si>
    <t>长兴</t>
  </si>
  <si>
    <t>海龙涎</t>
  </si>
  <si>
    <t>博凯维康</t>
  </si>
  <si>
    <t>大印象</t>
  </si>
  <si>
    <t>碧萝芷</t>
  </si>
  <si>
    <t>御生堂</t>
  </si>
  <si>
    <t>美薇</t>
  </si>
  <si>
    <t>芝威</t>
  </si>
  <si>
    <t>Beryl/百瑞源</t>
  </si>
  <si>
    <t>恒丰园</t>
  </si>
  <si>
    <t>BoK/博可</t>
  </si>
  <si>
    <t>展望生命</t>
  </si>
  <si>
    <t>USGAINER/纽士健</t>
  </si>
  <si>
    <t>全金</t>
  </si>
  <si>
    <t>芊动</t>
  </si>
  <si>
    <t>怡成</t>
  </si>
  <si>
    <t>如新华茂</t>
  </si>
  <si>
    <t>克林特</t>
  </si>
  <si>
    <t>彝仙草</t>
  </si>
  <si>
    <t>宝健</t>
  </si>
  <si>
    <t>安衡信</t>
  </si>
  <si>
    <t>金线</t>
  </si>
  <si>
    <t>SIMEITOL/姿美堂</t>
  </si>
  <si>
    <t>四明山</t>
  </si>
  <si>
    <t>沛元</t>
  </si>
  <si>
    <t>民生</t>
  </si>
  <si>
    <t>EST’S/益寿堂</t>
  </si>
  <si>
    <t>SOYEMEi/索伊美</t>
  </si>
  <si>
    <t>Lang/朗力福</t>
  </si>
  <si>
    <t>黄山云乐</t>
  </si>
  <si>
    <t>四世同堂</t>
  </si>
  <si>
    <t>生命维他</t>
  </si>
  <si>
    <t>复真</t>
  </si>
  <si>
    <t>WELLGEN/维尔健</t>
  </si>
  <si>
    <t>Ty/添益</t>
  </si>
  <si>
    <t>数字</t>
  </si>
  <si>
    <t>莱俪迩</t>
  </si>
  <si>
    <t>御芝林</t>
  </si>
  <si>
    <t>威莱斯</t>
  </si>
  <si>
    <t>天方</t>
  </si>
  <si>
    <t>迪爱生</t>
  </si>
  <si>
    <t>海力生</t>
  </si>
  <si>
    <t>海晏堂</t>
  </si>
  <si>
    <t>柔迪</t>
  </si>
  <si>
    <t>恒寿堂</t>
  </si>
  <si>
    <t>三也真品</t>
  </si>
  <si>
    <t>太阳神</t>
  </si>
  <si>
    <t>Longlive/龙力</t>
  </si>
  <si>
    <t>赖斯康</t>
  </si>
  <si>
    <t>博士伦博视康</t>
  </si>
  <si>
    <t>康普利特</t>
  </si>
  <si>
    <t>威士雅</t>
  </si>
  <si>
    <t>cosen/可生</t>
  </si>
  <si>
    <t>济福生</t>
  </si>
  <si>
    <t>Priai/朴爱</t>
  </si>
  <si>
    <t>天赐金美康</t>
  </si>
  <si>
    <t>斯强</t>
  </si>
  <si>
    <t>雷允上</t>
  </si>
  <si>
    <t>营养屋</t>
  </si>
  <si>
    <t>COBtt/高博特</t>
  </si>
  <si>
    <t>活谓素</t>
  </si>
  <si>
    <t>m＆y/明园</t>
  </si>
  <si>
    <t>美贝健</t>
  </si>
  <si>
    <t>纽徕佛</t>
  </si>
  <si>
    <t>彼阳</t>
  </si>
  <si>
    <t>饮泰思通</t>
  </si>
  <si>
    <t>今生</t>
  </si>
  <si>
    <t>Health care/一品康</t>
  </si>
  <si>
    <t>元邦</t>
  </si>
  <si>
    <t>ANGELEMMY/天使艾美</t>
  </si>
  <si>
    <t>变通</t>
  </si>
  <si>
    <t>POC/葡乐安</t>
  </si>
  <si>
    <t>万世堂</t>
  </si>
  <si>
    <t>星鲨</t>
  </si>
  <si>
    <t>维健康</t>
  </si>
  <si>
    <t>善元堂</t>
  </si>
  <si>
    <t>天光</t>
  </si>
  <si>
    <t>COLOSSAL/科力斯</t>
  </si>
  <si>
    <t>亚林</t>
  </si>
  <si>
    <t>Medtek/名实</t>
  </si>
  <si>
    <t>京都念慈菴</t>
  </si>
  <si>
    <t>维佳</t>
  </si>
  <si>
    <t>NUSCAN/纽斯康</t>
  </si>
  <si>
    <t>JS/江山</t>
  </si>
  <si>
    <t>多宝</t>
  </si>
  <si>
    <t>Nufarm/营养屋</t>
  </si>
  <si>
    <t>幸福来</t>
  </si>
  <si>
    <t>森蜂园</t>
  </si>
  <si>
    <t>康美</t>
  </si>
  <si>
    <t>天天长</t>
  </si>
  <si>
    <t>敖东</t>
  </si>
  <si>
    <t>慈蜂堂</t>
  </si>
  <si>
    <t>通灵</t>
  </si>
  <si>
    <t>I·F/益普利生</t>
  </si>
  <si>
    <t>大汉</t>
  </si>
  <si>
    <t>普陀山楼家蜜蜂园</t>
  </si>
  <si>
    <t>玉森</t>
  </si>
  <si>
    <t>东方</t>
  </si>
  <si>
    <t>华美姬</t>
  </si>
  <si>
    <t>UN/优恩</t>
  </si>
  <si>
    <t>卫奥开</t>
  </si>
  <si>
    <t>朗力福</t>
  </si>
  <si>
    <t>LEAGUE/理科</t>
  </si>
  <si>
    <t>盘龙云海</t>
  </si>
  <si>
    <t>AULURA/奥露娜</t>
  </si>
  <si>
    <t>舞</t>
  </si>
  <si>
    <t>金诃</t>
  </si>
  <si>
    <t>Adamerck/奥默</t>
  </si>
  <si>
    <t>华宝通</t>
  </si>
  <si>
    <t>鸿升</t>
  </si>
  <si>
    <t>五养</t>
  </si>
  <si>
    <t>Dohope/朵望</t>
  </si>
  <si>
    <t>Sunsima/阳光人生</t>
  </si>
  <si>
    <t>SX/世熙堂</t>
  </si>
  <si>
    <t>秀媛堂</t>
  </si>
  <si>
    <t>东湖</t>
  </si>
  <si>
    <t>九极</t>
  </si>
  <si>
    <t>渔夫堡</t>
  </si>
  <si>
    <t>天天清</t>
  </si>
  <si>
    <t>美肤康</t>
  </si>
  <si>
    <t>台乌</t>
  </si>
  <si>
    <t>佰姿妍</t>
  </si>
  <si>
    <t>GoldMax/高培</t>
  </si>
  <si>
    <t>贡禧堂</t>
  </si>
  <si>
    <t>花青宜</t>
  </si>
  <si>
    <t>特丰</t>
  </si>
  <si>
    <t>轩生堂</t>
  </si>
  <si>
    <t>康力士</t>
  </si>
  <si>
    <t>YOUTHS/常青春</t>
  </si>
  <si>
    <t>长白工坊</t>
  </si>
  <si>
    <t>隆顺榕</t>
  </si>
  <si>
    <t>鹏鹞</t>
  </si>
  <si>
    <t>致仁堂</t>
  </si>
  <si>
    <t>Meitek</t>
  </si>
  <si>
    <t>京仁堂</t>
  </si>
  <si>
    <t>C＆Bio/采森</t>
  </si>
  <si>
    <t>凯贝尔</t>
  </si>
  <si>
    <t>雅培益力佳SR</t>
  </si>
  <si>
    <t>采真堂百消丹</t>
  </si>
  <si>
    <t>昌广</t>
  </si>
  <si>
    <t>希倍恩</t>
  </si>
  <si>
    <t>润惠堂</t>
  </si>
  <si>
    <t>盈实</t>
  </si>
  <si>
    <t>多微生</t>
  </si>
  <si>
    <t>美力生</t>
  </si>
  <si>
    <t>健必依</t>
  </si>
  <si>
    <t>汪氏敏清</t>
  </si>
  <si>
    <t>GREEN HAND/绿手指</t>
  </si>
  <si>
    <t>欣诺宁</t>
  </si>
  <si>
    <t>Venus－United/合辉</t>
  </si>
  <si>
    <t>千足</t>
  </si>
  <si>
    <t>康尔寿</t>
  </si>
  <si>
    <t>napple/纳普乐</t>
  </si>
  <si>
    <t>康福</t>
  </si>
  <si>
    <t>颐园</t>
  </si>
  <si>
    <t>CHERRY BLOSSOM/樱花</t>
  </si>
  <si>
    <t>零千</t>
  </si>
  <si>
    <t>采森</t>
  </si>
  <si>
    <t>三金</t>
  </si>
  <si>
    <t>K－Lex/康力士</t>
  </si>
  <si>
    <t>壹杯通</t>
  </si>
  <si>
    <t>三圣宝</t>
  </si>
  <si>
    <t>添益美邦</t>
  </si>
  <si>
    <t>Angel Nutritech/安琪纽特</t>
  </si>
  <si>
    <t>Oceancom</t>
  </si>
  <si>
    <t>KingKeys/金奇仕</t>
  </si>
  <si>
    <t>黄金搭档</t>
  </si>
  <si>
    <t>橄固力</t>
  </si>
  <si>
    <t>利君</t>
  </si>
  <si>
    <t>帝唯尔</t>
  </si>
  <si>
    <t>福达平</t>
  </si>
  <si>
    <t>田田雪</t>
  </si>
  <si>
    <t>纽倍乐</t>
  </si>
  <si>
    <t>哈药</t>
  </si>
  <si>
    <t>典奥</t>
  </si>
  <si>
    <t>康富丽</t>
  </si>
  <si>
    <t>倍恩力</t>
  </si>
  <si>
    <t>脑力键</t>
  </si>
  <si>
    <t>正官庄</t>
  </si>
  <si>
    <t>GAUBAU/戈宝</t>
  </si>
  <si>
    <t>舒尼美</t>
  </si>
  <si>
    <t>万河</t>
  </si>
  <si>
    <t>DIC/迪爱生</t>
  </si>
  <si>
    <t>古岭</t>
  </si>
  <si>
    <t>国春堂</t>
  </si>
  <si>
    <t>加华</t>
  </si>
  <si>
    <t>贝那通</t>
  </si>
  <si>
    <t>端木赐</t>
  </si>
  <si>
    <t>嘉德</t>
  </si>
  <si>
    <t>万仁</t>
  </si>
  <si>
    <t>固葆</t>
  </si>
  <si>
    <t>欧美亚</t>
  </si>
  <si>
    <t>ALLBALANX/衡欣</t>
  </si>
  <si>
    <t>COOL YOU/酷幼</t>
  </si>
  <si>
    <t>佳汇泰</t>
  </si>
  <si>
    <t>东园家</t>
  </si>
  <si>
    <t>芬格欣</t>
  </si>
  <si>
    <t>畅u</t>
  </si>
  <si>
    <t>永安康健</t>
  </si>
  <si>
    <t>鑫福来</t>
  </si>
  <si>
    <t>B·L·B/保龄宝</t>
  </si>
  <si>
    <t>艾迪生</t>
  </si>
  <si>
    <t>藏诺</t>
  </si>
  <si>
    <t>泰运</t>
  </si>
  <si>
    <t>康丽鲨</t>
  </si>
  <si>
    <t>京儿</t>
  </si>
  <si>
    <t>优洛</t>
  </si>
  <si>
    <t>Village/维美健</t>
  </si>
  <si>
    <t>仙藻</t>
  </si>
  <si>
    <t>雷氏</t>
  </si>
  <si>
    <t>大保龙</t>
  </si>
  <si>
    <t>百家康</t>
  </si>
  <si>
    <t>亮嗓</t>
  </si>
  <si>
    <t>欧淬恩</t>
  </si>
  <si>
    <t>仁大</t>
  </si>
  <si>
    <t>清尔康</t>
  </si>
  <si>
    <t>柯林通宝</t>
  </si>
  <si>
    <t>新茂</t>
  </si>
  <si>
    <t>唐易健</t>
  </si>
  <si>
    <t>环西</t>
  </si>
  <si>
    <t>AliVEGREEN/奥莱健</t>
  </si>
  <si>
    <t>鑫玺</t>
  </si>
  <si>
    <t>奈梵斯</t>
  </si>
  <si>
    <t>富莱欣</t>
  </si>
  <si>
    <t>KNK/金诺康</t>
  </si>
  <si>
    <t>固本堂</t>
  </si>
  <si>
    <t>多美胶</t>
  </si>
  <si>
    <t>宇航人</t>
  </si>
  <si>
    <t>央科藏域</t>
  </si>
  <si>
    <t>倍加健</t>
  </si>
  <si>
    <t>御邦</t>
  </si>
  <si>
    <t>苗伊秀</t>
  </si>
  <si>
    <t>和治</t>
  </si>
  <si>
    <t>Healthmate/好体面</t>
  </si>
  <si>
    <t>KLAISFU/康来仕福</t>
  </si>
  <si>
    <t>康斯顿</t>
  </si>
  <si>
    <t>QM/齐梅</t>
  </si>
  <si>
    <t>熙美</t>
  </si>
  <si>
    <t>昌佳</t>
  </si>
  <si>
    <t>Dnjoy/丹吉儿</t>
  </si>
  <si>
    <t>强力神</t>
  </si>
  <si>
    <t>善唐</t>
  </si>
  <si>
    <t>雅力斯</t>
  </si>
  <si>
    <t>合生元</t>
  </si>
  <si>
    <t>斯特龙</t>
  </si>
  <si>
    <t>本草天工</t>
  </si>
  <si>
    <t>维灵</t>
  </si>
  <si>
    <t>嘉康利</t>
  </si>
  <si>
    <t>UNTRACE/无痕尚品</t>
  </si>
  <si>
    <t>紫荷牌</t>
  </si>
  <si>
    <t>博盈中农</t>
  </si>
  <si>
    <t>东山羊</t>
  </si>
  <si>
    <t>金参堂</t>
  </si>
  <si>
    <t>Wellohibio/惠优喜</t>
  </si>
  <si>
    <t>御麟</t>
  </si>
  <si>
    <t>华纳兄弟</t>
  </si>
  <si>
    <t>花香四季</t>
  </si>
  <si>
    <t>一品康</t>
  </si>
  <si>
    <t>Conversation Of Energy/能量守恒</t>
  </si>
  <si>
    <t>红墺</t>
  </si>
  <si>
    <t>彩之源</t>
  </si>
  <si>
    <t>天力康</t>
  </si>
  <si>
    <t>劲得</t>
  </si>
  <si>
    <t>绿之元</t>
  </si>
  <si>
    <t>西园</t>
  </si>
  <si>
    <t>好体面</t>
  </si>
  <si>
    <t>七丹</t>
  </si>
  <si>
    <t>一轻松</t>
  </si>
  <si>
    <t>新吉兴活力宝</t>
  </si>
  <si>
    <t>OSM/欧诗漫</t>
  </si>
  <si>
    <t>益诺</t>
  </si>
  <si>
    <t>君碧莎</t>
  </si>
  <si>
    <t>亨博士</t>
  </si>
  <si>
    <t>品健</t>
  </si>
  <si>
    <t>奥医</t>
  </si>
  <si>
    <t>CONSECO SEABUCKTHORN/高原圣果</t>
  </si>
  <si>
    <t>半生缘</t>
  </si>
  <si>
    <t>金思力</t>
  </si>
  <si>
    <t>太极</t>
  </si>
  <si>
    <t>欢合</t>
  </si>
  <si>
    <t>Mariana/玛丽安娜</t>
  </si>
  <si>
    <t>大晟</t>
  </si>
  <si>
    <t>松古树美</t>
  </si>
  <si>
    <t>美辰长乐</t>
  </si>
  <si>
    <t>KARPAY/佳蓓</t>
  </si>
  <si>
    <t>维妥立</t>
  </si>
  <si>
    <t>三精</t>
  </si>
  <si>
    <t>Meten/美益天</t>
  </si>
  <si>
    <t>LEEPHICK/力菲</t>
  </si>
  <si>
    <t>拜普洛</t>
  </si>
  <si>
    <t>御年堂</t>
  </si>
  <si>
    <t>MiNOCN</t>
  </si>
  <si>
    <t>蓝钥匙</t>
  </si>
  <si>
    <t>金六谷</t>
  </si>
  <si>
    <t>东阿阿胶</t>
  </si>
  <si>
    <t>COZOBO/康中宝</t>
  </si>
  <si>
    <t>红润</t>
  </si>
  <si>
    <t>Esmay/翌生美</t>
  </si>
  <si>
    <t>DeCare/蒂纯</t>
  </si>
  <si>
    <t>康伊丽</t>
  </si>
  <si>
    <t>扶芳</t>
  </si>
  <si>
    <t>yourstea/元生泰</t>
  </si>
  <si>
    <t>澳福来</t>
  </si>
  <si>
    <t>长健航母</t>
  </si>
  <si>
    <t>魅芙人</t>
  </si>
  <si>
    <t>红荔牌</t>
  </si>
  <si>
    <t>康维欣</t>
  </si>
  <si>
    <t>敏尧</t>
  </si>
  <si>
    <t>EAGLE DON/鹰君</t>
  </si>
  <si>
    <t>金蓝鲨</t>
  </si>
  <si>
    <t>康百力</t>
  </si>
  <si>
    <t>PROBEST/普利捷</t>
  </si>
  <si>
    <t>健力青</t>
  </si>
  <si>
    <t>寿春堂</t>
  </si>
  <si>
    <t>胖金妹</t>
  </si>
  <si>
    <t>咖特</t>
  </si>
  <si>
    <t>高植</t>
  </si>
  <si>
    <t>孟氏源</t>
  </si>
  <si>
    <t>百理王</t>
  </si>
  <si>
    <t>紫府园</t>
  </si>
  <si>
    <t>潘高寿</t>
  </si>
  <si>
    <t>普华新道</t>
  </si>
  <si>
    <t>Amry/安美瑞</t>
  </si>
  <si>
    <t>胶乡</t>
  </si>
  <si>
    <t>凉桑</t>
  </si>
  <si>
    <t>惠普生</t>
  </si>
  <si>
    <t>Kakoo/开古</t>
  </si>
  <si>
    <t>喜悦</t>
  </si>
  <si>
    <t>口服液</t>
  </si>
  <si>
    <t>颗粒</t>
  </si>
  <si>
    <t>丸剂</t>
  </si>
  <si>
    <t>饮料</t>
  </si>
  <si>
    <t>口服散剂</t>
  </si>
  <si>
    <t>果冻型</t>
  </si>
  <si>
    <t>膏剂</t>
  </si>
  <si>
    <t>压片糖果</t>
  </si>
  <si>
    <t>免疫调节</t>
  </si>
  <si>
    <t>美容（祛黄褐斑）、延缓衰老</t>
  </si>
  <si>
    <t>抗氧化</t>
  </si>
  <si>
    <t>缓解视疲劳</t>
  </si>
  <si>
    <t>通便</t>
  </si>
  <si>
    <t>改善胃肠道功能（润肠通便）</t>
  </si>
  <si>
    <t>增强免疫力、缓解体力疲劳</t>
  </si>
  <si>
    <t>免疫调节、抑制肿瘤、抗疲劳、调节血脂(降低总胆固醇)、耐缺氧</t>
  </si>
  <si>
    <t>增强免疫力、抗氧化</t>
  </si>
  <si>
    <t>减肥、调节血脂</t>
  </si>
  <si>
    <t>增强免疫力缓解体力疲劳</t>
  </si>
  <si>
    <t>延缓衰老、增加骨密度</t>
  </si>
  <si>
    <t>调节血脂</t>
  </si>
  <si>
    <t>改善营养性贫血</t>
  </si>
  <si>
    <t>免疫调节、调节血脂</t>
  </si>
  <si>
    <t>祛黄褐斑</t>
  </si>
  <si>
    <t>减肥、改善皮肤水份</t>
  </si>
  <si>
    <t>抗疲劳</t>
  </si>
  <si>
    <t>改善睡眠</t>
  </si>
  <si>
    <t>减肥、缓解体力疲劳</t>
  </si>
  <si>
    <t>缓解体力疲劳 增强免疫力</t>
  </si>
  <si>
    <t>辅助改善记忆</t>
  </si>
  <si>
    <t>改善生长发育</t>
  </si>
  <si>
    <t>对化学性肝损伤有辅助保护作用</t>
  </si>
  <si>
    <t>美容（祛痤疮）、改善胃肠道功能（润肠通便）</t>
  </si>
  <si>
    <t>辅助降血糖</t>
  </si>
  <si>
    <t>调节肠道菌群</t>
  </si>
  <si>
    <t>对化学性肝损伤有辅助保护功能</t>
  </si>
  <si>
    <t>改善胃肠道功能（润肠通便）、美容（祛黄褐斑）</t>
  </si>
  <si>
    <t>免疫调节、抗疲劳</t>
  </si>
  <si>
    <t>调节血压、延缓衰老</t>
  </si>
  <si>
    <t>增强免疫力、对化学性肝损伤有辅助保护功能</t>
  </si>
  <si>
    <t>免疫调节、美容（祛痤疮）</t>
  </si>
  <si>
    <t>调节血糖、调节血脂</t>
  </si>
  <si>
    <t>改善睡眠、润肠通便</t>
  </si>
  <si>
    <t>改善睡眠、增加骨密度</t>
  </si>
  <si>
    <t>免疫凋节</t>
  </si>
  <si>
    <t>祛黄褐斑 通便</t>
  </si>
  <si>
    <t>抗疲劳、对化学性肝损伤有一定的保护作用、调节血脂</t>
  </si>
  <si>
    <t>改善记忆</t>
  </si>
  <si>
    <t>辅助降血脂 减肥</t>
  </si>
  <si>
    <t>改善记忆、抗疲劳</t>
  </si>
  <si>
    <t>抗氧化、祛黄褐斑</t>
  </si>
  <si>
    <t>对胃粘膜有辅助保护功能 调节肠道菌群</t>
  </si>
  <si>
    <t>调节肠道菌群 增强免疫力</t>
  </si>
  <si>
    <t>缓解体力疲劳 提高缺氧耐受力 增强免疫力</t>
  </si>
  <si>
    <t>免疫调节、美容（祛黄褐斑）</t>
  </si>
  <si>
    <t>免疫调节、延缓衰老</t>
  </si>
  <si>
    <t>改善胃肠道功能(对胃粘膜有辅助保护作用、润肠通便)</t>
  </si>
  <si>
    <t>美容（祛黄褐斑）、改善胃肠道功能（润肠通便）</t>
  </si>
  <si>
    <t>提高缺氧耐受力</t>
  </si>
  <si>
    <t>美容（祛黄褐斑、改善皮肤水分）</t>
  </si>
  <si>
    <t>缓解体力疲劳、增强免疫力</t>
  </si>
  <si>
    <t>辅助降血脂、辅助降血糖</t>
  </si>
  <si>
    <t>辅助降血糖 辅助降血脂</t>
  </si>
  <si>
    <t>调节血脂、对化学性肝损伤有辅助保护作用</t>
  </si>
  <si>
    <t>免疫调节、改善营养性贫血</t>
  </si>
  <si>
    <t>增加骨密度改善睡眠</t>
  </si>
  <si>
    <t>抗氧化 祛黄褐斑</t>
  </si>
  <si>
    <t>美容(祛黄褐斑、祛痤疮)</t>
  </si>
  <si>
    <t>延缓衰老、免疫调节</t>
  </si>
  <si>
    <t>促进生长发育</t>
  </si>
  <si>
    <t>辅助降血脂 抗氧化</t>
  </si>
  <si>
    <t>辅助降血压</t>
  </si>
  <si>
    <t>调节肠道菌群、对胃粘膜有辅助保护功能</t>
  </si>
  <si>
    <t>对化学性肝损伤有辅助保护功能 增强免疫力</t>
  </si>
  <si>
    <t>祛黄褐斑、通便</t>
  </si>
  <si>
    <t>对化学性肝损伤具有辅助保护功能、增强免疫力</t>
  </si>
  <si>
    <t>对辐射危害有辅助保护功能</t>
  </si>
  <si>
    <t>免疫调节、抗疲劳、耐缺氧延缓衰老、补血</t>
  </si>
  <si>
    <t>减肥 辅助降血脂</t>
  </si>
  <si>
    <t>改善营养性贫血、增强免疫力</t>
  </si>
  <si>
    <t>改善营养性贫血、美容（祛黄褐斑）</t>
  </si>
  <si>
    <t>对化学性肝损伤有辅助保护功能 辅助降血脂 缓解体力疲劳</t>
  </si>
  <si>
    <t>抗疲劳、耐缺氧、改善记忆</t>
  </si>
  <si>
    <t>调节血糖</t>
  </si>
  <si>
    <t>抗疲劳、抗辐射及改善视力</t>
  </si>
  <si>
    <t>调节血脂、免疫调节</t>
  </si>
  <si>
    <t>免疫调节、对化学性肝损伤有辅助保护作用</t>
  </si>
  <si>
    <t>减肥、美容(祛痤疮)</t>
  </si>
  <si>
    <t>改善胃肠道功能(润肠通便)</t>
  </si>
  <si>
    <t>改善胃肠道功能(润肠通便、调节肠道菌群)</t>
  </si>
  <si>
    <t>增加骨密度、免疫调节</t>
  </si>
  <si>
    <t>抗疲劳、免疫调节、耐缺氧</t>
  </si>
  <si>
    <t>辅助降血脂、增强免疫力</t>
  </si>
  <si>
    <t>抗疲劳、耐缺氧和免疫调节</t>
  </si>
  <si>
    <t>改善胃肠道功能（润肠通便）、免疫调节</t>
  </si>
  <si>
    <t>耐缺氧</t>
  </si>
  <si>
    <t>对胃粘膜有辅助保护功能</t>
  </si>
  <si>
    <t>延缓衰老，美容（祛黄褐斑）</t>
  </si>
  <si>
    <t>缓解体力疲劳、辅助降血脂</t>
  </si>
  <si>
    <t>辅助降血脂 缓解体力疲劳 提高缺氧耐受力 增强免疫力</t>
  </si>
  <si>
    <t>调节血脂、耐缺氧</t>
  </si>
  <si>
    <t>调节肠道菌群 通便</t>
  </si>
  <si>
    <t>润肠通便、调节肠道菌群</t>
  </si>
  <si>
    <t>调节细胞免疫</t>
  </si>
  <si>
    <t>免疫调节、促进生长发育和改善记忆</t>
  </si>
  <si>
    <t>延缓衰老、调节血脂</t>
  </si>
  <si>
    <t>增加骨密度 增强免疫力</t>
  </si>
  <si>
    <t>提高缺氧耐受力 增强免疫力</t>
  </si>
  <si>
    <t>改善胃肠道功能（对胃粘膜有辅助保护作用）</t>
  </si>
  <si>
    <t>辅助抑制肿瘤、免疫调节</t>
  </si>
  <si>
    <t>增加骨密度、增强免疫力</t>
  </si>
  <si>
    <t>对辐射危害有辅助保护功能、对化学性肝损伤有辅助保护功能、增强免疫力</t>
  </si>
  <si>
    <t>调节肠道菌群、增强免疫力</t>
  </si>
  <si>
    <t>对化学性肝损伤有辅助保护功能 辅助降血脂</t>
  </si>
  <si>
    <t>美容（祛黄褐斑）</t>
  </si>
  <si>
    <t>减少皮脂腺分泌</t>
  </si>
  <si>
    <t>抗疲劳、对化学性肝损伤有辅助保护作用</t>
  </si>
  <si>
    <t>改善胃肠道功能（调节肠道菌群）</t>
  </si>
  <si>
    <t>调节血压</t>
  </si>
  <si>
    <t>抗疲劳、延缓衰老</t>
  </si>
  <si>
    <t>抗疲劳、免疫调节</t>
  </si>
  <si>
    <t>免疫调节和其他(改善胃肠道功能（润肠通便）)</t>
  </si>
  <si>
    <t>辅助改善记忆 改善生长发育 增强免疫力</t>
  </si>
  <si>
    <t>缓解视疲劳、抗氧化</t>
  </si>
  <si>
    <t>抗氧化 增强免疫力</t>
  </si>
  <si>
    <t>减肥 祛痤疮</t>
  </si>
  <si>
    <t>抗氧化、增强免疫力</t>
  </si>
  <si>
    <t>清咽润喉（清咽）</t>
  </si>
  <si>
    <t>减肥、增强免疫力</t>
  </si>
  <si>
    <t>促进排铅</t>
  </si>
  <si>
    <t>抗氧化、美容（祛黄褐斑）</t>
  </si>
  <si>
    <t>调节体液免疫</t>
  </si>
  <si>
    <t>调节血脂、延缓衰老</t>
  </si>
  <si>
    <t>促进生长发育、改善记忆</t>
  </si>
  <si>
    <t>祛痤疮 增强免疫力</t>
  </si>
  <si>
    <t>辅助降血脂 缓解体力疲劳</t>
  </si>
  <si>
    <t>增强免疫力、调节肠道菌群</t>
  </si>
  <si>
    <t>增强免疫力和缓解体力疲劳</t>
  </si>
  <si>
    <t>对胃粘膜损伤有辅助保护功能</t>
  </si>
  <si>
    <t>增强免疫力、增加骨密度</t>
  </si>
  <si>
    <t>延缓衰老、调节血糖</t>
  </si>
  <si>
    <t>辅助降血脂 减肥 通便</t>
  </si>
  <si>
    <t>改善营养性贫血、免疫调节</t>
  </si>
  <si>
    <t>增强免疫力 缓解体力疲劳</t>
  </si>
  <si>
    <t>抗疲劳、调节免疫、延缓衰老</t>
  </si>
  <si>
    <t>对化学性肝损伤有辅助保护作用、增强免疫力</t>
  </si>
  <si>
    <t>提高缺氧耐受力、对化学性肝损伤有辅助保护功能</t>
  </si>
  <si>
    <t>减肥 增强免疫力</t>
  </si>
  <si>
    <t>祛痤疮 祛黄褐斑</t>
  </si>
  <si>
    <t>美容（祛黄褐斑）、抗辐射</t>
  </si>
  <si>
    <t>美容（祛黄褐斑）、延缓衰老、改善睡眠。</t>
  </si>
  <si>
    <t>调节血脂（降低甘油三脂）</t>
  </si>
  <si>
    <t>对化学性肝损伤有辅助保护作用、改善胃肠道功能(润肠通便)</t>
  </si>
  <si>
    <t>辅助降血脂 增强免疫力</t>
  </si>
  <si>
    <t>缓解体力疲劳、对化学性肝损伤有辅助保护功能</t>
  </si>
  <si>
    <t>抗疲劳、耐缺氧</t>
  </si>
  <si>
    <t>对辐射危害有辅助保护功能 祛黄褐斑</t>
  </si>
  <si>
    <t>辅助降血脂 改善睡眠 增强免疫力</t>
  </si>
  <si>
    <t>对辐射危害有辅助保护功能 对化学性肝损伤有辅助保护功能 增强免疫力</t>
  </si>
  <si>
    <t>调节血脂、调节血压</t>
  </si>
  <si>
    <t>改善睡眠、增强免疫力</t>
  </si>
  <si>
    <t>对化学性肝损伤有辅助保护作用、调节血脂</t>
  </si>
  <si>
    <t>祛黄褐斑 抗氧化</t>
  </si>
  <si>
    <t>辅助降血脂、抗氧化</t>
  </si>
  <si>
    <t>增强免疫力通便</t>
  </si>
  <si>
    <t>辅助改善记忆 增强免疫力</t>
  </si>
  <si>
    <t>免疫调节、改善睡眠、调节血脂</t>
  </si>
  <si>
    <t>辅助改善记忆 缓解体力疲劳 提高缺氧耐受力</t>
  </si>
  <si>
    <t>祛痤疮 通便</t>
  </si>
  <si>
    <t>缓解体力疲劳 减肥</t>
  </si>
  <si>
    <t>通便、改善睡眠</t>
  </si>
  <si>
    <t>耐缺氧、免疫调节</t>
  </si>
  <si>
    <t>抑制肿瘤、免疫调节</t>
  </si>
  <si>
    <t>耐缺氧、抗疲劳</t>
  </si>
  <si>
    <t>减肥、改善胃肠道功能（润肠通便）</t>
  </si>
  <si>
    <t>缓解体力疲劳、提高缺氧耐受力</t>
  </si>
  <si>
    <t>辅助改善记忆 缓解体力疲劳</t>
  </si>
  <si>
    <t>对胃粘膜有辅助保护功能 通便</t>
  </si>
  <si>
    <t>抗氧化、美容(祛黄褐斑)</t>
  </si>
  <si>
    <t>辅助改善记忆、缓解视疲劳</t>
  </si>
  <si>
    <t>缓解视疲劳 抗氧化</t>
  </si>
  <si>
    <t>减肥 通便</t>
  </si>
  <si>
    <t>通便 增强免疫力</t>
  </si>
  <si>
    <t>增强免疫力、通便</t>
  </si>
  <si>
    <t>增加骨密度、改善睡眠</t>
  </si>
  <si>
    <t>改善营养性贫血、促进泌乳</t>
  </si>
  <si>
    <t>增强免疫力提高缺氧耐受力缓解体力疲劳</t>
  </si>
  <si>
    <t>改善记忆、调节血脂</t>
  </si>
  <si>
    <t>美容（改善皮肤水份、祛黄褐斑）、免疫调节</t>
  </si>
  <si>
    <t>改善营养性贫血 增强免疫力</t>
  </si>
  <si>
    <t>改善记忆、免疫调节</t>
  </si>
  <si>
    <t>调节肠道菌群、改善皮肤水份</t>
  </si>
  <si>
    <t>改善胃肠道功能（润肠通便）。</t>
  </si>
  <si>
    <t>抗疲劳、调节血脂</t>
  </si>
  <si>
    <t>调节非特异性免疫</t>
  </si>
  <si>
    <t>抑制肿瘤、 免疫调节</t>
  </si>
  <si>
    <t>改善记忆、延缓衰老</t>
  </si>
  <si>
    <t>清咽</t>
  </si>
  <si>
    <t>改善睡眠 增强免疫力</t>
  </si>
  <si>
    <t>改善胃肠道功能(润肠通便)、抗疲劳、调节血脂</t>
  </si>
  <si>
    <t>辅助降血脂、缓解体力疲劳</t>
  </si>
  <si>
    <t>调节血脂、辅助降血压</t>
  </si>
  <si>
    <t>延缓衰老、美容（祛黄褐斑）</t>
  </si>
  <si>
    <t>抗疲劳、抗辐射</t>
  </si>
  <si>
    <t>免疫调节、调节血脂(降低总胆固醇)</t>
  </si>
  <si>
    <t>提高缺氧耐受力、缓解体力疲劳</t>
  </si>
  <si>
    <t>免疫调节、改善胃肠道功能（润肠通便）</t>
  </si>
  <si>
    <t>提高缺氧耐受力、增强免疫力</t>
  </si>
  <si>
    <t>缓解体力疲劳 提高缺氧耐受力</t>
  </si>
  <si>
    <t>增强免疫力、辅助降血糖</t>
  </si>
  <si>
    <t>改善睡眠 祛黄褐斑</t>
  </si>
  <si>
    <t>清咽润喉</t>
  </si>
  <si>
    <t>耐缺氧、调节血压</t>
  </si>
  <si>
    <t>调节血糖、改善胃肠道功能（润肠通便）</t>
  </si>
  <si>
    <t>对辐射危害有辅助保护功能 缓解体力疲劳</t>
  </si>
  <si>
    <t>通便 祛黄褐斑</t>
  </si>
  <si>
    <t>改善睡眠 增加骨密度</t>
  </si>
  <si>
    <t>祛黄褐斑 增强免疫力</t>
  </si>
  <si>
    <t>对胃粘膜有辅助保护功能、对化学性肝损伤有辅助保护功能</t>
  </si>
  <si>
    <t>提高缺氧耐受力、改善睡眠</t>
  </si>
  <si>
    <t>改善睡眠 通便</t>
  </si>
  <si>
    <t>辅助降血脂 提高缺氧耐受力</t>
  </si>
  <si>
    <t>改善胃肠道功能(调节肠道菌群)</t>
  </si>
  <si>
    <t>辅助改善记忆 改善生长发育</t>
  </si>
  <si>
    <t>辅助改善记忆、改善生长发育</t>
  </si>
  <si>
    <t>美容(祛黄褐斑)、改善睡眠</t>
  </si>
  <si>
    <t>对辐射危害有辅助保护功能 缓解视疲劳 缓解体力疲劳</t>
  </si>
  <si>
    <t>补钙、促进生长发育</t>
  </si>
  <si>
    <t>改善皮肤水份 减肥</t>
  </si>
  <si>
    <t>增强免疫力 改善生长发育 辅助改善记忆</t>
  </si>
  <si>
    <t>通便、缓解体力疲劳</t>
  </si>
  <si>
    <t>美容（祛黄褐斑、祛痤疮）</t>
  </si>
  <si>
    <t>减肥、改善胃肠道功能(润肠通便)</t>
  </si>
  <si>
    <t>延缓衰老、抗疲劳。</t>
  </si>
  <si>
    <t>辅助降血糖、增强免疫力</t>
  </si>
  <si>
    <t>改善皮肤水份 调节肠道菌群</t>
  </si>
  <si>
    <t>免疫调节。</t>
  </si>
  <si>
    <t>增强免疫力、辅助降血脂</t>
  </si>
  <si>
    <t>调节肠道菌群 促进消化</t>
  </si>
  <si>
    <t>免疫调节、耐缺氧</t>
  </si>
  <si>
    <t>延缓衰老、抗疲劳</t>
  </si>
  <si>
    <t>通便 对胃粘膜有辅助保护功能</t>
  </si>
  <si>
    <t>辅助降血脂 辅助降血糖</t>
  </si>
  <si>
    <t>对胃粘膜有辅助保护功能 对化学性肝损伤有辅助保护功能</t>
  </si>
  <si>
    <t>增强免疫力 提高缺氧耐受力</t>
  </si>
  <si>
    <t>改善睡眠、调节血脂</t>
  </si>
  <si>
    <t>补钙、增加骨密度</t>
  </si>
  <si>
    <t>增强免疫力、提高缺氧耐受力</t>
  </si>
  <si>
    <t>增强免疫力 抗氧化</t>
  </si>
  <si>
    <t>增强免疫力 辅助改善记忆 改善生长发育</t>
  </si>
  <si>
    <t>对化学性肝损伤有辅助保护功能、增强免疫力</t>
  </si>
  <si>
    <t>改善生长发育 促进骨骼生长</t>
  </si>
  <si>
    <t>祛黄褐斑 对辐射危害有辅助保护功能</t>
  </si>
  <si>
    <t>通便 调节肠道菌群</t>
  </si>
  <si>
    <t>增强免疫力 对化学性肝损伤有辅助保护功能</t>
  </si>
  <si>
    <t>缓解体力疲劳 辅助降血脂 对化学性肝损伤有辅助保护功能</t>
  </si>
  <si>
    <t>720</t>
  </si>
  <si>
    <t>600 天</t>
  </si>
  <si>
    <t>1085 天</t>
  </si>
  <si>
    <t>740 天</t>
  </si>
  <si>
    <t>548 天</t>
  </si>
  <si>
    <t>1095 天</t>
  </si>
  <si>
    <t>480 天</t>
  </si>
  <si>
    <t>1080 天</t>
  </si>
  <si>
    <t>731 天</t>
  </si>
  <si>
    <t>550</t>
  </si>
  <si>
    <t>732 天</t>
  </si>
  <si>
    <t>547 天</t>
  </si>
  <si>
    <t>560 天</t>
  </si>
  <si>
    <t>365 天</t>
  </si>
  <si>
    <t>24个月</t>
  </si>
  <si>
    <t>680 天</t>
  </si>
  <si>
    <t>365</t>
  </si>
  <si>
    <t>760</t>
  </si>
  <si>
    <t>360 天</t>
  </si>
  <si>
    <t>547</t>
  </si>
  <si>
    <t>750 天</t>
  </si>
  <si>
    <t>690 天</t>
  </si>
  <si>
    <t>736 天</t>
  </si>
  <si>
    <t>600</t>
  </si>
  <si>
    <t>1068 天</t>
  </si>
  <si>
    <t>1095</t>
  </si>
  <si>
    <t>545</t>
  </si>
  <si>
    <t>740</t>
  </si>
  <si>
    <t>700 天</t>
  </si>
  <si>
    <t>548</t>
  </si>
  <si>
    <t>711</t>
  </si>
  <si>
    <t>760 天</t>
  </si>
  <si>
    <t>450</t>
  </si>
  <si>
    <t>1080</t>
  </si>
  <si>
    <t>712 天</t>
  </si>
  <si>
    <t>735</t>
  </si>
  <si>
    <t>486</t>
  </si>
  <si>
    <t>731</t>
  </si>
  <si>
    <t>710 天</t>
  </si>
  <si>
    <t>500</t>
  </si>
  <si>
    <t>380</t>
  </si>
  <si>
    <t>560</t>
  </si>
  <si>
    <t>732</t>
  </si>
  <si>
    <t>712</t>
  </si>
  <si>
    <t>485</t>
  </si>
  <si>
    <t>530 天</t>
  </si>
  <si>
    <t>729 天</t>
  </si>
  <si>
    <t>487</t>
  </si>
  <si>
    <t>1085</t>
  </si>
  <si>
    <t>520</t>
  </si>
  <si>
    <t>610 天</t>
  </si>
  <si>
    <t>1028</t>
  </si>
  <si>
    <t>1096</t>
  </si>
  <si>
    <t>420 天</t>
  </si>
  <si>
    <t>1094 天</t>
  </si>
  <si>
    <t>736</t>
  </si>
  <si>
    <t>370</t>
  </si>
  <si>
    <t>1260 天</t>
  </si>
  <si>
    <t>1800</t>
  </si>
  <si>
    <t>549</t>
  </si>
  <si>
    <t>1825 天</t>
  </si>
  <si>
    <t>1825</t>
  </si>
  <si>
    <t>570</t>
  </si>
  <si>
    <t>730天</t>
  </si>
  <si>
    <t>713</t>
  </si>
  <si>
    <t>700</t>
  </si>
  <si>
    <t>366</t>
  </si>
  <si>
    <t>960 天</t>
  </si>
  <si>
    <t>660 天</t>
  </si>
  <si>
    <t>1065 天</t>
  </si>
  <si>
    <t>703 天</t>
  </si>
  <si>
    <t>24 天</t>
  </si>
  <si>
    <t>240 天</t>
  </si>
  <si>
    <t>400 天</t>
  </si>
  <si>
    <t>1820 天</t>
  </si>
  <si>
    <t>550 天</t>
  </si>
  <si>
    <t>660</t>
  </si>
  <si>
    <t>530</t>
  </si>
  <si>
    <t>454</t>
  </si>
  <si>
    <t>18个月</t>
  </si>
  <si>
    <t>6480 天</t>
  </si>
  <si>
    <t>22222</t>
  </si>
  <si>
    <t>880 天</t>
  </si>
  <si>
    <t>12个月</t>
  </si>
  <si>
    <t>620</t>
  </si>
  <si>
    <t>544</t>
  </si>
  <si>
    <t>608 天</t>
  </si>
  <si>
    <t>20140102 天</t>
  </si>
  <si>
    <t>830</t>
  </si>
  <si>
    <t>527</t>
  </si>
  <si>
    <t>705 天</t>
  </si>
  <si>
    <t>670 天</t>
  </si>
  <si>
    <t>730食品添加剂:无</t>
  </si>
  <si>
    <t>20150102 天</t>
  </si>
  <si>
    <t>750</t>
  </si>
  <si>
    <t>540天</t>
  </si>
  <si>
    <t>571</t>
  </si>
  <si>
    <t>365天</t>
  </si>
  <si>
    <t>1500</t>
  </si>
  <si>
    <t>星期六</t>
  </si>
  <si>
    <t>星期日</t>
  </si>
  <si>
    <t>星期一</t>
  </si>
  <si>
    <t>星期二</t>
  </si>
  <si>
    <t>星期三</t>
  </si>
  <si>
    <t>星期四</t>
  </si>
  <si>
    <t>星期五</t>
  </si>
  <si>
    <t>产品剂型</t>
    <phoneticPr fontId="1" type="noConversion"/>
  </si>
  <si>
    <t>是否礼盒装</t>
    <phoneticPr fontId="1" type="noConversion"/>
  </si>
  <si>
    <t>是否进口</t>
    <phoneticPr fontId="1" type="noConversion"/>
  </si>
  <si>
    <t>功能</t>
    <phoneticPr fontId="1" type="noConversion"/>
  </si>
  <si>
    <t>保质期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</si>
</sst>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0_ "/>
    <numFmt numFmtId="177" formatCode="#,##0_ "/>
    <numFmt numFmtId="178" formatCode="0_);[Red]\(0\)"/>
    <numFmt numFmtId="179" formatCode="\ "/>
    <numFmt numFmtId="180" formatCode="0.0_ "/>
    <numFmt numFmtId="181" formatCode="#,##0_);[Red]\(#,##0\)"/>
  </numFmts>
  <fonts count="3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4"/>
      <color theme="1"/>
      <name val="新宋体"/>
      <family val="3"/>
      <charset val="134"/>
    </font>
    <font>
      <b/>
      <sz val="14"/>
      <color rgb="FFFF0000"/>
      <name val="新宋体"/>
      <family val="3"/>
      <charset val="134"/>
    </font>
    <font>
      <sz val="18"/>
      <color theme="1"/>
      <name val="宋体"/>
      <family val="2"/>
      <charset val="134"/>
      <scheme val="minor"/>
    </font>
    <font>
      <b/>
      <sz val="16"/>
      <color indexed="9"/>
      <name val="微软雅黑"/>
      <family val="2"/>
      <charset val="134"/>
    </font>
    <font>
      <sz val="9"/>
      <name val="宋体"/>
      <family val="3"/>
      <charset val="134"/>
    </font>
    <font>
      <sz val="16"/>
      <name val="微软雅黑"/>
      <family val="2"/>
      <charset val="134"/>
    </font>
    <font>
      <b/>
      <sz val="12"/>
      <name val="微软雅黑"/>
      <family val="2"/>
      <charset val="134"/>
    </font>
    <font>
      <sz val="12"/>
      <name val="微软雅黑"/>
      <family val="2"/>
      <charset val="134"/>
    </font>
    <font>
      <u/>
      <sz val="12"/>
      <color indexed="4"/>
      <name val="宋体"/>
      <family val="7"/>
      <charset val="134"/>
    </font>
    <font>
      <b/>
      <sz val="12"/>
      <name val="宋体"/>
      <family val="7"/>
      <charset val="134"/>
    </font>
    <font>
      <b/>
      <sz val="12"/>
      <color theme="0"/>
      <name val="宋体"/>
      <family val="3"/>
      <charset val="134"/>
    </font>
    <font>
      <b/>
      <sz val="11"/>
      <color rgb="FFFF0000"/>
      <name val="宋体"/>
      <family val="3"/>
      <charset val="134"/>
      <scheme val="minor"/>
    </font>
    <font>
      <sz val="18"/>
      <color theme="1"/>
      <name val="微软雅黑"/>
      <family val="2"/>
      <charset val="134"/>
    </font>
    <font>
      <sz val="12"/>
      <color rgb="FF00000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0"/>
      <name val="微软雅黑"/>
      <family val="2"/>
      <charset val="134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sz val="12"/>
      <color rgb="FFFF0000"/>
      <name val="微软雅黑"/>
      <family val="2"/>
      <charset val="134"/>
    </font>
    <font>
      <sz val="11"/>
      <color rgb="FF000000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  <font>
      <sz val="8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9"/>
      <color theme="1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14"/>
      <color theme="0"/>
      <name val="新宋体"/>
      <family val="3"/>
      <charset val="134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1"/>
        <bgColor theme="1"/>
      </patternFill>
    </fill>
    <fill>
      <patternFill patternType="solid">
        <fgColor theme="4" tint="0.79998168889431442"/>
        <bgColor theme="4" tint="0.79998168889431442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theme="4" tint="-0.249977111117893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59999389629810485"/>
      </left>
      <right style="thin">
        <color theme="4" tint="0.59999389629810485"/>
      </right>
      <top style="thin">
        <color theme="4" tint="0.59999389629810485"/>
      </top>
      <bottom style="thin">
        <color theme="4" tint="0.59999389629810485"/>
      </bottom>
      <diagonal/>
    </border>
    <border>
      <left style="thin">
        <color indexed="64"/>
      </left>
      <right/>
      <top style="medium">
        <color theme="4" tint="-0.249977111117893"/>
      </top>
      <bottom style="thin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6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pivotButton="1" applyFont="1">
      <alignment vertical="center"/>
    </xf>
    <xf numFmtId="0" fontId="0" fillId="2" borderId="0" xfId="0" applyFill="1">
      <alignment vertical="center"/>
    </xf>
    <xf numFmtId="0" fontId="0" fillId="0" borderId="0" xfId="0" pivotButton="1">
      <alignment vertical="center"/>
    </xf>
    <xf numFmtId="38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0" fontId="0" fillId="0" borderId="0" xfId="0" applyFont="1" applyAlignment="1">
      <alignment vertical="center"/>
    </xf>
    <xf numFmtId="176" fontId="0" fillId="0" borderId="0" xfId="0" applyNumberFormat="1">
      <alignment vertical="center"/>
    </xf>
    <xf numFmtId="0" fontId="0" fillId="7" borderId="9" xfId="0" applyFill="1" applyBorder="1">
      <alignment vertical="center"/>
    </xf>
    <xf numFmtId="0" fontId="0" fillId="8" borderId="9" xfId="0" applyFill="1" applyBorder="1">
      <alignment vertical="center"/>
    </xf>
    <xf numFmtId="0" fontId="0" fillId="9" borderId="9" xfId="0" applyFill="1" applyBorder="1">
      <alignment vertical="center"/>
    </xf>
    <xf numFmtId="0" fontId="16" fillId="0" borderId="0" xfId="0" applyFont="1">
      <alignment vertical="center"/>
    </xf>
    <xf numFmtId="178" fontId="0" fillId="0" borderId="0" xfId="0" applyNumberFormat="1">
      <alignment vertical="center"/>
    </xf>
    <xf numFmtId="178" fontId="18" fillId="0" borderId="0" xfId="0" applyNumberFormat="1" applyFont="1">
      <alignment vertical="center"/>
    </xf>
    <xf numFmtId="178" fontId="19" fillId="0" borderId="0" xfId="0" applyNumberFormat="1" applyFont="1">
      <alignment vertical="center"/>
    </xf>
    <xf numFmtId="0" fontId="20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179" fontId="17" fillId="0" borderId="0" xfId="0" applyNumberFormat="1" applyFont="1" applyBorder="1" applyAlignment="1">
      <alignment horizontal="center" vertical="center"/>
    </xf>
    <xf numFmtId="178" fontId="17" fillId="0" borderId="9" xfId="0" applyNumberFormat="1" applyFont="1" applyBorder="1" applyAlignment="1">
      <alignment horizontal="center" vertical="center"/>
    </xf>
    <xf numFmtId="0" fontId="17" fillId="2" borderId="9" xfId="0" applyFont="1" applyFill="1" applyBorder="1" applyAlignment="1">
      <alignment horizontal="center" vertical="center"/>
    </xf>
    <xf numFmtId="20" fontId="17" fillId="8" borderId="11" xfId="0" applyNumberFormat="1" applyFont="1" applyFill="1" applyBorder="1" applyAlignment="1">
      <alignment horizontal="center" vertical="center"/>
    </xf>
    <xf numFmtId="58" fontId="17" fillId="8" borderId="10" xfId="0" applyNumberFormat="1" applyFont="1" applyFill="1" applyBorder="1" applyAlignment="1">
      <alignment horizontal="center" vertical="center"/>
    </xf>
    <xf numFmtId="179" fontId="17" fillId="2" borderId="9" xfId="0" applyNumberFormat="1" applyFont="1" applyFill="1" applyBorder="1" applyAlignment="1">
      <alignment horizontal="center" vertical="center"/>
    </xf>
    <xf numFmtId="179" fontId="17" fillId="2" borderId="10" xfId="0" applyNumberFormat="1" applyFont="1" applyFill="1" applyBorder="1" applyAlignment="1">
      <alignment horizontal="center" vertical="center"/>
    </xf>
    <xf numFmtId="180" fontId="0" fillId="0" borderId="0" xfId="0" applyNumberFormat="1">
      <alignment vertical="center"/>
    </xf>
    <xf numFmtId="180" fontId="0" fillId="8" borderId="0" xfId="0" applyNumberFormat="1" applyFill="1">
      <alignment vertical="center"/>
    </xf>
    <xf numFmtId="180" fontId="0" fillId="7" borderId="9" xfId="0" applyNumberFormat="1" applyFill="1" applyBorder="1">
      <alignment vertical="center"/>
    </xf>
    <xf numFmtId="180" fontId="0" fillId="8" borderId="9" xfId="0" applyNumberFormat="1" applyFill="1" applyBorder="1">
      <alignment vertical="center"/>
    </xf>
    <xf numFmtId="0" fontId="0" fillId="0" borderId="0" xfId="0" applyAlignment="1">
      <alignment vertical="center" wrapText="1"/>
    </xf>
    <xf numFmtId="0" fontId="17" fillId="8" borderId="9" xfId="0" applyFont="1" applyFill="1" applyBorder="1" applyAlignment="1">
      <alignment horizontal="center" vertical="center"/>
    </xf>
    <xf numFmtId="58" fontId="17" fillId="8" borderId="9" xfId="0" applyNumberFormat="1" applyFont="1" applyFill="1" applyBorder="1" applyAlignment="1">
      <alignment horizontal="center" vertical="center"/>
    </xf>
    <xf numFmtId="0" fontId="22" fillId="0" borderId="0" xfId="0" applyFont="1">
      <alignment vertical="center"/>
    </xf>
    <xf numFmtId="181" fontId="2" fillId="0" borderId="0" xfId="0" applyNumberFormat="1" applyFont="1">
      <alignment vertical="center"/>
    </xf>
    <xf numFmtId="0" fontId="0" fillId="0" borderId="0" xfId="0" pivotButton="1" applyBorder="1">
      <alignment vertical="center"/>
    </xf>
    <xf numFmtId="0" fontId="0" fillId="0" borderId="0" xfId="0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pivotButton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24" fillId="0" borderId="0" xfId="0" applyFont="1" applyBorder="1">
      <alignment vertical="center"/>
    </xf>
    <xf numFmtId="0" fontId="9" fillId="2" borderId="0" xfId="0" applyFont="1" applyFill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181" fontId="2" fillId="0" borderId="9" xfId="0" applyNumberFormat="1" applyFont="1" applyBorder="1">
      <alignment vertical="center"/>
    </xf>
    <xf numFmtId="0" fontId="2" fillId="0" borderId="12" xfId="0" applyFont="1" applyBorder="1">
      <alignment vertical="center"/>
    </xf>
    <xf numFmtId="0" fontId="2" fillId="0" borderId="6" xfId="0" applyFont="1" applyBorder="1">
      <alignment vertical="center"/>
    </xf>
    <xf numFmtId="181" fontId="2" fillId="0" borderId="11" xfId="0" applyNumberFormat="1" applyFont="1" applyBorder="1">
      <alignment vertical="center"/>
    </xf>
    <xf numFmtId="181" fontId="2" fillId="0" borderId="8" xfId="0" applyNumberFormat="1" applyFont="1" applyBorder="1">
      <alignment vertical="center"/>
    </xf>
    <xf numFmtId="181" fontId="2" fillId="0" borderId="12" xfId="0" applyNumberFormat="1" applyFont="1" applyBorder="1">
      <alignment vertical="center"/>
    </xf>
    <xf numFmtId="181" fontId="2" fillId="0" borderId="6" xfId="0" applyNumberFormat="1" applyFont="1" applyBorder="1">
      <alignment vertical="center"/>
    </xf>
    <xf numFmtId="181" fontId="2" fillId="0" borderId="13" xfId="0" applyNumberFormat="1" applyFont="1" applyBorder="1">
      <alignment vertical="center"/>
    </xf>
    <xf numFmtId="0" fontId="2" fillId="0" borderId="7" xfId="0" pivotButton="1" applyFont="1" applyBorder="1">
      <alignment vertical="center"/>
    </xf>
    <xf numFmtId="0" fontId="2" fillId="0" borderId="7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8" xfId="0" applyFont="1" applyBorder="1">
      <alignment vertical="center"/>
    </xf>
    <xf numFmtId="0" fontId="25" fillId="0" borderId="0" xfId="0" applyFont="1">
      <alignment vertical="center"/>
    </xf>
    <xf numFmtId="176" fontId="25" fillId="0" borderId="0" xfId="0" applyNumberFormat="1" applyFont="1">
      <alignment vertical="center"/>
    </xf>
    <xf numFmtId="9" fontId="0" fillId="0" borderId="0" xfId="0" applyNumberFormat="1">
      <alignment vertical="center"/>
    </xf>
    <xf numFmtId="9" fontId="18" fillId="0" borderId="0" xfId="0" applyNumberFormat="1" applyFont="1">
      <alignment vertical="center"/>
    </xf>
    <xf numFmtId="9" fontId="19" fillId="0" borderId="0" xfId="0" applyNumberFormat="1" applyFont="1">
      <alignment vertical="center"/>
    </xf>
    <xf numFmtId="0" fontId="18" fillId="0" borderId="10" xfId="0" applyFont="1" applyBorder="1">
      <alignment vertical="center"/>
    </xf>
    <xf numFmtId="9" fontId="18" fillId="0" borderId="10" xfId="0" applyNumberFormat="1" applyFont="1" applyBorder="1">
      <alignment vertical="center"/>
    </xf>
    <xf numFmtId="178" fontId="18" fillId="0" borderId="10" xfId="0" applyNumberFormat="1" applyFont="1" applyBorder="1">
      <alignment vertical="center"/>
    </xf>
    <xf numFmtId="178" fontId="18" fillId="0" borderId="16" xfId="0" applyNumberFormat="1" applyFont="1" applyBorder="1">
      <alignment vertical="center"/>
    </xf>
    <xf numFmtId="178" fontId="18" fillId="0" borderId="18" xfId="0" applyNumberFormat="1" applyFont="1" applyBorder="1">
      <alignment vertical="center"/>
    </xf>
    <xf numFmtId="178" fontId="18" fillId="0" borderId="20" xfId="0" applyNumberFormat="1" applyFont="1" applyBorder="1">
      <alignment vertical="center"/>
    </xf>
    <xf numFmtId="178" fontId="18" fillId="0" borderId="21" xfId="0" applyNumberFormat="1" applyFont="1" applyBorder="1">
      <alignment vertical="center"/>
    </xf>
    <xf numFmtId="0" fontId="18" fillId="0" borderId="15" xfId="0" applyFont="1" applyBorder="1">
      <alignment vertical="center"/>
    </xf>
    <xf numFmtId="9" fontId="18" fillId="0" borderId="15" xfId="0" applyNumberFormat="1" applyFont="1" applyBorder="1">
      <alignment vertical="center"/>
    </xf>
    <xf numFmtId="178" fontId="18" fillId="0" borderId="15" xfId="0" applyNumberFormat="1" applyFont="1" applyBorder="1">
      <alignment vertical="center"/>
    </xf>
    <xf numFmtId="0" fontId="18" fillId="0" borderId="19" xfId="0" applyFont="1" applyBorder="1">
      <alignment vertical="center"/>
    </xf>
    <xf numFmtId="0" fontId="18" fillId="0" borderId="21" xfId="0" applyFont="1" applyBorder="1">
      <alignment vertical="center"/>
    </xf>
    <xf numFmtId="9" fontId="18" fillId="0" borderId="21" xfId="0" applyNumberFormat="1" applyFont="1" applyBorder="1">
      <alignment vertical="center"/>
    </xf>
    <xf numFmtId="0" fontId="18" fillId="0" borderId="22" xfId="0" applyFont="1" applyBorder="1">
      <alignment vertical="center"/>
    </xf>
    <xf numFmtId="178" fontId="18" fillId="0" borderId="23" xfId="0" applyNumberFormat="1" applyFont="1" applyBorder="1">
      <alignment vertical="center"/>
    </xf>
    <xf numFmtId="0" fontId="18" fillId="0" borderId="17" xfId="0" applyFont="1" applyBorder="1">
      <alignment vertical="center"/>
    </xf>
    <xf numFmtId="0" fontId="18" fillId="0" borderId="20" xfId="0" applyFont="1" applyBorder="1">
      <alignment vertical="center"/>
    </xf>
    <xf numFmtId="9" fontId="18" fillId="0" borderId="20" xfId="0" applyNumberFormat="1" applyFont="1" applyBorder="1">
      <alignment vertical="center"/>
    </xf>
    <xf numFmtId="0" fontId="18" fillId="7" borderId="9" xfId="0" applyFont="1" applyFill="1" applyBorder="1" applyAlignment="1">
      <alignment horizontal="left" vertical="center"/>
    </xf>
    <xf numFmtId="9" fontId="18" fillId="7" borderId="9" xfId="0" applyNumberFormat="1" applyFont="1" applyFill="1" applyBorder="1" applyAlignment="1">
      <alignment horizontal="left" vertical="center"/>
    </xf>
    <xf numFmtId="178" fontId="18" fillId="7" borderId="9" xfId="0" applyNumberFormat="1" applyFont="1" applyFill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5" fillId="0" borderId="0" xfId="0" applyNumberFormat="1" applyFont="1">
      <alignment vertical="center"/>
    </xf>
    <xf numFmtId="0" fontId="0" fillId="14" borderId="0" xfId="0" applyFill="1">
      <alignment vertical="center"/>
    </xf>
    <xf numFmtId="0" fontId="26" fillId="0" borderId="0" xfId="0" pivotButton="1" applyFont="1">
      <alignment vertical="center"/>
    </xf>
    <xf numFmtId="0" fontId="27" fillId="0" borderId="0" xfId="0" applyFont="1">
      <alignment vertical="center"/>
    </xf>
    <xf numFmtId="0" fontId="27" fillId="0" borderId="0" xfId="0" applyNumberFormat="1" applyFont="1">
      <alignment vertical="center"/>
    </xf>
    <xf numFmtId="0" fontId="26" fillId="0" borderId="0" xfId="0" applyFont="1" applyAlignment="1">
      <alignment horizontal="left" vertical="center"/>
    </xf>
    <xf numFmtId="0" fontId="26" fillId="0" borderId="0" xfId="0" applyFont="1">
      <alignment vertical="center"/>
    </xf>
    <xf numFmtId="0" fontId="26" fillId="0" borderId="0" xfId="0" applyNumberFormat="1" applyFont="1">
      <alignment vertical="center"/>
    </xf>
    <xf numFmtId="0" fontId="25" fillId="0" borderId="0" xfId="0" pivotButton="1" applyFont="1">
      <alignment vertical="center"/>
    </xf>
    <xf numFmtId="0" fontId="0" fillId="0" borderId="0" xfId="0" applyNumberFormat="1">
      <alignment vertical="center"/>
    </xf>
    <xf numFmtId="0" fontId="9" fillId="2" borderId="4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horizontal="left" vertical="center"/>
    </xf>
    <xf numFmtId="0" fontId="29" fillId="15" borderId="24" xfId="0" applyFont="1" applyFill="1" applyBorder="1">
      <alignment vertical="center"/>
    </xf>
    <xf numFmtId="181" fontId="2" fillId="0" borderId="25" xfId="0" applyNumberFormat="1" applyFont="1" applyBorder="1">
      <alignment vertical="center"/>
    </xf>
    <xf numFmtId="176" fontId="29" fillId="15" borderId="24" xfId="0" applyNumberFormat="1" applyFont="1" applyFill="1" applyBorder="1">
      <alignment vertical="center"/>
    </xf>
    <xf numFmtId="178" fontId="29" fillId="15" borderId="24" xfId="0" applyNumberFormat="1" applyFont="1" applyFill="1" applyBorder="1">
      <alignment vertical="center"/>
    </xf>
    <xf numFmtId="178" fontId="2" fillId="0" borderId="0" xfId="0" applyNumberFormat="1" applyFont="1">
      <alignment vertical="center"/>
    </xf>
    <xf numFmtId="177" fontId="2" fillId="0" borderId="25" xfId="0" applyNumberFormat="1" applyFont="1" applyBorder="1">
      <alignment vertical="center"/>
    </xf>
    <xf numFmtId="0" fontId="28" fillId="16" borderId="0" xfId="0" applyFont="1" applyFill="1" applyBorder="1">
      <alignment vertical="center"/>
    </xf>
    <xf numFmtId="176" fontId="0" fillId="17" borderId="26" xfId="0" applyNumberFormat="1" applyFont="1" applyFill="1" applyBorder="1">
      <alignment vertical="center"/>
    </xf>
    <xf numFmtId="176" fontId="28" fillId="16" borderId="0" xfId="0" applyNumberFormat="1" applyFont="1" applyFill="1" applyBorder="1">
      <alignment vertical="center"/>
    </xf>
    <xf numFmtId="178" fontId="28" fillId="16" borderId="0" xfId="0" applyNumberFormat="1" applyFont="1" applyFill="1" applyBorder="1">
      <alignment vertical="center"/>
    </xf>
    <xf numFmtId="178" fontId="0" fillId="17" borderId="26" xfId="0" applyNumberFormat="1" applyFont="1" applyFill="1" applyBorder="1">
      <alignment vertical="center"/>
    </xf>
    <xf numFmtId="178" fontId="22" fillId="11" borderId="0" xfId="0" applyNumberFormat="1" applyFont="1" applyFill="1" applyAlignment="1">
      <alignment horizontal="center" vertical="center"/>
    </xf>
    <xf numFmtId="0" fontId="29" fillId="15" borderId="27" xfId="0" applyFont="1" applyFill="1" applyBorder="1">
      <alignment vertical="center"/>
    </xf>
    <xf numFmtId="181" fontId="2" fillId="0" borderId="28" xfId="0" applyNumberFormat="1" applyFont="1" applyBorder="1">
      <alignment vertical="center"/>
    </xf>
    <xf numFmtId="0" fontId="0" fillId="0" borderId="0" xfId="0" applyAlignment="1">
      <alignment horizontal="left" vertical="center"/>
    </xf>
    <xf numFmtId="0" fontId="9" fillId="2" borderId="4" xfId="0" applyFont="1" applyFill="1" applyBorder="1" applyAlignment="1">
      <alignment horizontal="left" vertical="center"/>
    </xf>
    <xf numFmtId="0" fontId="9" fillId="2" borderId="0" xfId="0" applyFont="1" applyFill="1" applyBorder="1" applyAlignment="1">
      <alignment horizontal="left" vertical="center"/>
    </xf>
    <xf numFmtId="0" fontId="9" fillId="2" borderId="5" xfId="0" applyFont="1" applyFill="1" applyBorder="1" applyAlignment="1">
      <alignment horizontal="left" vertical="center"/>
    </xf>
    <xf numFmtId="0" fontId="5" fillId="4" borderId="1" xfId="0" applyFont="1" applyFill="1" applyBorder="1" applyAlignment="1" applyProtection="1">
      <alignment horizontal="center" vertical="center"/>
    </xf>
    <xf numFmtId="0" fontId="7" fillId="4" borderId="2" xfId="0" applyFont="1" applyFill="1" applyBorder="1" applyAlignment="1" applyProtection="1">
      <alignment horizontal="center" vertical="center"/>
    </xf>
    <xf numFmtId="0" fontId="7" fillId="4" borderId="3" xfId="0" applyFont="1" applyFill="1" applyBorder="1" applyAlignment="1" applyProtection="1">
      <alignment horizontal="center" vertical="center"/>
    </xf>
    <xf numFmtId="0" fontId="8" fillId="2" borderId="4" xfId="0" applyFont="1" applyFill="1" applyBorder="1" applyAlignment="1">
      <alignment horizontal="left" vertical="center"/>
    </xf>
    <xf numFmtId="0" fontId="8" fillId="2" borderId="0" xfId="0" applyFont="1" applyFill="1" applyBorder="1" applyAlignment="1">
      <alignment horizontal="left" vertical="center"/>
    </xf>
    <xf numFmtId="0" fontId="8" fillId="2" borderId="5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11" fillId="5" borderId="4" xfId="1" applyFont="1" applyFill="1" applyBorder="1" applyAlignment="1" applyProtection="1">
      <alignment horizontal="center" vertical="center"/>
    </xf>
    <xf numFmtId="0" fontId="11" fillId="5" borderId="0" xfId="1" applyFont="1" applyFill="1" applyBorder="1" applyAlignment="1" applyProtection="1">
      <alignment horizontal="center" vertical="center"/>
    </xf>
    <xf numFmtId="0" fontId="12" fillId="6" borderId="0" xfId="1" applyFont="1" applyFill="1" applyBorder="1" applyAlignment="1" applyProtection="1">
      <alignment horizontal="center" vertical="center"/>
    </xf>
    <xf numFmtId="0" fontId="11" fillId="5" borderId="5" xfId="1" applyFont="1" applyFill="1" applyBorder="1" applyAlignment="1" applyProtection="1">
      <alignment horizontal="center" vertical="center"/>
    </xf>
    <xf numFmtId="0" fontId="5" fillId="4" borderId="4" xfId="0" applyFont="1" applyFill="1" applyBorder="1" applyAlignment="1" applyProtection="1">
      <alignment horizontal="center" vertical="center"/>
    </xf>
    <xf numFmtId="0" fontId="7" fillId="4" borderId="0" xfId="0" applyFont="1" applyFill="1" applyBorder="1" applyAlignment="1" applyProtection="1">
      <alignment horizontal="center" vertical="center"/>
    </xf>
    <xf numFmtId="0" fontId="7" fillId="4" borderId="5" xfId="0" applyFont="1" applyFill="1" applyBorder="1" applyAlignment="1" applyProtection="1">
      <alignment horizontal="center" vertical="center"/>
    </xf>
    <xf numFmtId="0" fontId="7" fillId="4" borderId="4" xfId="0" applyFont="1" applyFill="1" applyBorder="1" applyAlignment="1" applyProtection="1">
      <alignment horizontal="center" vertical="center"/>
    </xf>
    <xf numFmtId="0" fontId="12" fillId="6" borderId="4" xfId="1" applyFont="1" applyFill="1" applyBorder="1" applyAlignment="1" applyProtection="1">
      <alignment horizontal="center" vertical="center"/>
    </xf>
    <xf numFmtId="0" fontId="12" fillId="6" borderId="6" xfId="1" applyFont="1" applyFill="1" applyBorder="1" applyAlignment="1" applyProtection="1">
      <alignment horizontal="center" vertical="center"/>
    </xf>
    <xf numFmtId="0" fontId="12" fillId="6" borderId="7" xfId="1" applyFont="1" applyFill="1" applyBorder="1" applyAlignment="1" applyProtection="1">
      <alignment horizontal="center" vertical="center"/>
    </xf>
    <xf numFmtId="0" fontId="11" fillId="5" borderId="7" xfId="1" applyFont="1" applyFill="1" applyBorder="1" applyAlignment="1" applyProtection="1">
      <alignment horizontal="center" vertical="center"/>
    </xf>
    <xf numFmtId="0" fontId="12" fillId="6" borderId="5" xfId="1" applyFont="1" applyFill="1" applyBorder="1" applyAlignment="1" applyProtection="1">
      <alignment horizontal="center" vertical="center"/>
    </xf>
    <xf numFmtId="0" fontId="12" fillId="6" borderId="8" xfId="1" applyFont="1" applyFill="1" applyBorder="1" applyAlignment="1" applyProtection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11" borderId="0" xfId="0" applyFont="1" applyFill="1" applyAlignment="1">
      <alignment horizontal="center" vertical="center"/>
    </xf>
    <xf numFmtId="0" fontId="22" fillId="10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8" borderId="0" xfId="0" applyFont="1" applyFill="1" applyAlignment="1">
      <alignment horizontal="center" vertical="center"/>
    </xf>
    <xf numFmtId="0" fontId="22" fillId="12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14" fillId="8" borderId="0" xfId="0" applyFont="1" applyFill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7" fillId="8" borderId="9" xfId="0" applyFont="1" applyFill="1" applyBorder="1" applyAlignment="1">
      <alignment horizontal="center" vertical="center"/>
    </xf>
    <xf numFmtId="58" fontId="17" fillId="8" borderId="9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7" fillId="3" borderId="9" xfId="0" applyFont="1" applyFill="1" applyBorder="1" applyAlignment="1">
      <alignment horizontal="center" vertical="center"/>
    </xf>
    <xf numFmtId="0" fontId="23" fillId="3" borderId="0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22" fillId="9" borderId="0" xfId="0" applyFont="1" applyFill="1" applyBorder="1" applyAlignment="1">
      <alignment horizontal="center" vertical="center"/>
    </xf>
    <xf numFmtId="0" fontId="22" fillId="8" borderId="0" xfId="0" applyFont="1" applyFill="1" applyBorder="1" applyAlignment="1">
      <alignment horizontal="center" vertical="center"/>
    </xf>
    <xf numFmtId="0" fontId="22" fillId="12" borderId="0" xfId="0" applyFont="1" applyFill="1" applyBorder="1" applyAlignment="1">
      <alignment horizontal="center" vertical="center"/>
    </xf>
    <xf numFmtId="0" fontId="22" fillId="13" borderId="0" xfId="0" applyFont="1" applyFill="1" applyBorder="1" applyAlignment="1">
      <alignment horizontal="center" vertical="center"/>
    </xf>
    <xf numFmtId="0" fontId="5" fillId="4" borderId="0" xfId="0" applyFont="1" applyFill="1" applyBorder="1" applyAlignment="1" applyProtection="1">
      <alignment horizontal="center" vertical="center"/>
    </xf>
  </cellXfs>
  <cellStyles count="2">
    <cellStyle name="常规" xfId="0" builtinId="0"/>
    <cellStyle name="超链接" xfId="1" builtinId="8"/>
  </cellStyles>
  <dxfs count="90">
    <dxf>
      <fill>
        <patternFill>
          <fgColor indexed="10"/>
          <bgColor indexed="11"/>
        </patternFill>
      </fill>
    </dxf>
    <dxf>
      <fill>
        <patternFill>
          <fgColor indexed="10"/>
          <bgColor indexed="45"/>
        </patternFill>
      </fill>
    </dxf>
    <dxf>
      <fill>
        <patternFill>
          <fgColor indexed="10"/>
          <bgColor indexed="10"/>
        </patternFill>
      </fill>
    </dxf>
    <dxf>
      <fill>
        <patternFill>
          <fgColor indexed="10"/>
          <bgColor indexed="11"/>
        </patternFill>
      </fill>
    </dxf>
    <dxf>
      <fill>
        <patternFill>
          <fgColor indexed="10"/>
          <bgColor indexed="45"/>
        </patternFill>
      </fill>
    </dxf>
    <dxf>
      <fill>
        <patternFill>
          <fgColor indexed="10"/>
          <bgColor indexed="10"/>
        </patternFill>
      </fill>
    </dxf>
    <dxf>
      <font>
        <sz val="10"/>
      </font>
    </dxf>
    <dxf>
      <font>
        <sz val="10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81" formatCode="#,##0_);[Red]\(#,##0\)"/>
    </dxf>
    <dxf>
      <font>
        <sz val="14"/>
      </font>
    </dxf>
    <dxf>
      <font>
        <sz val="14"/>
      </font>
    </dxf>
    <dxf>
      <font>
        <name val="新宋体"/>
        <scheme val="none"/>
      </font>
    </dxf>
    <dxf>
      <font>
        <name val="新宋体"/>
        <scheme val="none"/>
      </font>
    </dxf>
    <dxf>
      <font>
        <sz val="14"/>
      </font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numFmt numFmtId="176" formatCode="0_ "/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numFmt numFmtId="176" formatCode="0_ "/>
    </dxf>
    <dxf>
      <numFmt numFmtId="176" formatCode="0_ "/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numFmt numFmtId="176" formatCode="0_ "/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border>
        <left/>
        <right/>
        <top/>
      </border>
    </dxf>
    <dxf>
      <alignment horizontal="left" readingOrder="0"/>
    </dxf>
    <dxf>
      <alignment horizontal="left" readingOrder="0"/>
    </dxf>
    <dxf>
      <numFmt numFmtId="176" formatCode="0_ "/>
    </dxf>
    <dxf>
      <numFmt numFmtId="176" formatCode="0_ "/>
    </dxf>
    <dxf>
      <numFmt numFmtId="176" formatCode="0_ "/>
    </dxf>
    <dxf>
      <numFmt numFmtId="176" formatCode="0_ "/>
    </dxf>
    <dxf>
      <numFmt numFmtId="176" formatCode="0_ "/>
    </dxf>
    <dxf>
      <numFmt numFmtId="176" formatCode="0_ "/>
    </dxf>
    <dxf>
      <numFmt numFmtId="177" formatCode="#,##0_ "/>
    </dxf>
    <dxf>
      <font>
        <name val="新宋体"/>
        <scheme val="none"/>
      </font>
    </dxf>
    <dxf>
      <font>
        <name val="新宋体"/>
        <scheme val="none"/>
      </font>
    </dxf>
    <dxf>
      <font>
        <sz val="14"/>
      </font>
    </dxf>
    <dxf>
      <font>
        <sz val="14"/>
      </font>
    </dxf>
    <dxf>
      <numFmt numFmtId="181" formatCode="#,##0_);[Red]\(#,##0\)"/>
    </dxf>
    <dxf>
      <font>
        <sz val="14"/>
      </font>
    </dxf>
    <dxf>
      <font>
        <sz val="14"/>
      </font>
    </dxf>
    <dxf>
      <font>
        <name val="新宋体"/>
        <scheme val="none"/>
      </font>
    </dxf>
    <dxf>
      <font>
        <name val="新宋体"/>
        <scheme val="none"/>
      </font>
    </dxf>
    <dxf>
      <font>
        <sz val="12"/>
      </font>
    </dxf>
    <dxf>
      <font>
        <name val="微软雅黑"/>
        <scheme val="none"/>
      </font>
    </dxf>
    <dxf>
      <numFmt numFmtId="181" formatCode="#,##0_);[Red]\(#,##0\)"/>
    </dxf>
    <dxf>
      <font>
        <sz val="14"/>
      </font>
    </dxf>
    <dxf>
      <font>
        <sz val="14"/>
      </font>
    </dxf>
    <dxf>
      <font>
        <name val="新宋体"/>
        <scheme val="none"/>
      </font>
    </dxf>
    <dxf>
      <font>
        <name val="新宋体"/>
        <scheme val="none"/>
      </font>
    </dxf>
    <dxf>
      <numFmt numFmtId="181" formatCode="#,##0_);[Red]\(#,##0\)"/>
    </dxf>
    <dxf>
      <font>
        <sz val="14"/>
      </font>
    </dxf>
    <dxf>
      <font>
        <sz val="14"/>
      </font>
    </dxf>
    <dxf>
      <font>
        <name val="新宋体"/>
        <scheme val="none"/>
      </font>
    </dxf>
    <dxf>
      <font>
        <name val="新宋体"/>
        <scheme val="none"/>
      </font>
    </dxf>
    <dxf>
      <font>
        <sz val="14"/>
      </font>
    </dxf>
    <dxf>
      <fill>
        <patternFill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top/>
      </border>
    </dxf>
    <dxf>
      <fill>
        <patternFill patternType="solid">
          <fgColor theme="4" tint="0.79995117038483843"/>
          <bgColor theme="4" tint="0.79995117038483843"/>
        </patternFill>
      </fill>
      <border>
        <bottom/>
      </border>
    </dxf>
  </dxfs>
  <tableStyles count="1" defaultTableStyle="TableStyleMedium2" defaultPivotStyle="PivotStyleLight16">
    <tableStyle name="扁平的数据透视样式" table="0" count="3">
      <tableStyleElement type="headerRow" dxfId="89"/>
      <tableStyleElement type="totalRow" dxfId="88"/>
      <tableStyleElement type="secondRowStripe" dxfId="8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16.xml"/><Relationship Id="rId21" Type="http://schemas.openxmlformats.org/officeDocument/2006/relationships/pivotCacheDefinition" Target="pivotCache/pivotCacheDefinition6.xml"/><Relationship Id="rId42" Type="http://schemas.openxmlformats.org/officeDocument/2006/relationships/pivotCacheDefinition" Target="pivotCache/pivotCacheDefinition25.xml"/><Relationship Id="rId63" Type="http://schemas.openxmlformats.org/officeDocument/2006/relationships/pivotCacheDefinition" Target="pivotCache/pivotCacheDefinition46.xml"/><Relationship Id="rId84" Type="http://schemas.openxmlformats.org/officeDocument/2006/relationships/pivotTable" Target="pivotTables/pivotTable18.xml"/><Relationship Id="rId138" Type="http://schemas.openxmlformats.org/officeDocument/2006/relationships/customXml" Target="../customXml/item37.xml"/><Relationship Id="rId107" Type="http://schemas.openxmlformats.org/officeDocument/2006/relationships/customXml" Target="../customXml/item6.xml"/><Relationship Id="rId11" Type="http://schemas.openxmlformats.org/officeDocument/2006/relationships/worksheet" Target="worksheets/sheet11.xml"/><Relationship Id="rId32" Type="http://schemas.openxmlformats.org/officeDocument/2006/relationships/pivotCacheDefinition" Target="pivotCache/pivotCacheDefinition17.xml"/><Relationship Id="rId53" Type="http://schemas.openxmlformats.org/officeDocument/2006/relationships/pivotCacheDefinition" Target="pivotCache/pivotCacheDefinition36.xml"/><Relationship Id="rId74" Type="http://schemas.openxmlformats.org/officeDocument/2006/relationships/pivotTable" Target="pivotTables/pivotTable8.xml"/><Relationship Id="rId128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90" Type="http://schemas.openxmlformats.org/officeDocument/2006/relationships/pivotTable" Target="pivotTables/pivotTable24.xml"/><Relationship Id="rId95" Type="http://schemas.openxmlformats.org/officeDocument/2006/relationships/pivotTable" Target="pivotTables/pivotTable29.xml"/><Relationship Id="rId22" Type="http://schemas.openxmlformats.org/officeDocument/2006/relationships/pivotCacheDefinition" Target="pivotCache/pivotCacheDefinition7.xml"/><Relationship Id="rId27" Type="http://schemas.openxmlformats.org/officeDocument/2006/relationships/pivotCacheDefinition" Target="pivotCache/pivotCacheDefinition12.xml"/><Relationship Id="rId43" Type="http://schemas.openxmlformats.org/officeDocument/2006/relationships/pivotCacheDefinition" Target="pivotCache/pivotCacheDefinition26.xml"/><Relationship Id="rId48" Type="http://schemas.openxmlformats.org/officeDocument/2006/relationships/pivotCacheDefinition" Target="pivotCache/pivotCacheDefinition31.xml"/><Relationship Id="rId64" Type="http://schemas.openxmlformats.org/officeDocument/2006/relationships/pivotCacheDefinition" Target="pivotCache/pivotCacheDefinition47.xml"/><Relationship Id="rId69" Type="http://schemas.openxmlformats.org/officeDocument/2006/relationships/pivotTable" Target="pivotTables/pivotTable3.xml"/><Relationship Id="rId113" Type="http://schemas.openxmlformats.org/officeDocument/2006/relationships/customXml" Target="../customXml/item12.xml"/><Relationship Id="rId118" Type="http://schemas.openxmlformats.org/officeDocument/2006/relationships/customXml" Target="../customXml/item17.xml"/><Relationship Id="rId134" Type="http://schemas.openxmlformats.org/officeDocument/2006/relationships/customXml" Target="../customXml/item33.xml"/><Relationship Id="rId139" Type="http://schemas.openxmlformats.org/officeDocument/2006/relationships/customXml" Target="../customXml/item38.xml"/><Relationship Id="rId80" Type="http://schemas.openxmlformats.org/officeDocument/2006/relationships/pivotTable" Target="pivotTables/pivotTable14.xml"/><Relationship Id="rId85" Type="http://schemas.openxmlformats.org/officeDocument/2006/relationships/pivotTable" Target="pivotTables/pivotTable19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33" Type="http://schemas.openxmlformats.org/officeDocument/2006/relationships/pivotCacheDefinition" Target="pivotCache/pivotCacheDefinition18.xml"/><Relationship Id="rId38" Type="http://schemas.openxmlformats.org/officeDocument/2006/relationships/pivotCacheDefinition" Target="pivotCache/pivotCacheDefinition21.xml"/><Relationship Id="rId59" Type="http://schemas.openxmlformats.org/officeDocument/2006/relationships/pivotCacheDefinition" Target="pivotCache/pivotCacheDefinition42.xml"/><Relationship Id="rId103" Type="http://schemas.openxmlformats.org/officeDocument/2006/relationships/customXml" Target="../customXml/item2.xml"/><Relationship Id="rId108" Type="http://schemas.openxmlformats.org/officeDocument/2006/relationships/customXml" Target="../customXml/item7.xml"/><Relationship Id="rId124" Type="http://schemas.openxmlformats.org/officeDocument/2006/relationships/customXml" Target="../customXml/item23.xml"/><Relationship Id="rId129" Type="http://schemas.openxmlformats.org/officeDocument/2006/relationships/customXml" Target="../customXml/item28.xml"/><Relationship Id="rId54" Type="http://schemas.openxmlformats.org/officeDocument/2006/relationships/pivotCacheDefinition" Target="pivotCache/pivotCacheDefinition37.xml"/><Relationship Id="rId70" Type="http://schemas.openxmlformats.org/officeDocument/2006/relationships/pivotTable" Target="pivotTables/pivotTable4.xml"/><Relationship Id="rId75" Type="http://schemas.openxmlformats.org/officeDocument/2006/relationships/pivotTable" Target="pivotTables/pivotTable9.xml"/><Relationship Id="rId91" Type="http://schemas.openxmlformats.org/officeDocument/2006/relationships/pivotTable" Target="pivotTables/pivotTable25.xml"/><Relationship Id="rId96" Type="http://schemas.openxmlformats.org/officeDocument/2006/relationships/theme" Target="theme/theme1.xml"/><Relationship Id="rId140" Type="http://schemas.openxmlformats.org/officeDocument/2006/relationships/customXml" Target="../customXml/item39.xml"/><Relationship Id="rId145" Type="http://schemas.openxmlformats.org/officeDocument/2006/relationships/customXml" Target="../customXml/item4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pivotCacheDefinition" Target="pivotCache/pivotCacheDefinition8.xml"/><Relationship Id="rId28" Type="http://schemas.openxmlformats.org/officeDocument/2006/relationships/pivotCacheDefinition" Target="pivotCache/pivotCacheDefinition13.xml"/><Relationship Id="rId49" Type="http://schemas.openxmlformats.org/officeDocument/2006/relationships/pivotCacheDefinition" Target="pivotCache/pivotCacheDefinition32.xml"/><Relationship Id="rId114" Type="http://schemas.openxmlformats.org/officeDocument/2006/relationships/customXml" Target="../customXml/item13.xml"/><Relationship Id="rId119" Type="http://schemas.openxmlformats.org/officeDocument/2006/relationships/customXml" Target="../customXml/item18.xml"/><Relationship Id="rId44" Type="http://schemas.openxmlformats.org/officeDocument/2006/relationships/pivotCacheDefinition" Target="pivotCache/pivotCacheDefinition27.xml"/><Relationship Id="rId60" Type="http://schemas.openxmlformats.org/officeDocument/2006/relationships/pivotCacheDefinition" Target="pivotCache/pivotCacheDefinition43.xml"/><Relationship Id="rId65" Type="http://schemas.openxmlformats.org/officeDocument/2006/relationships/pivotCacheDefinition" Target="pivotCache/pivotCacheDefinition48.xml"/><Relationship Id="rId81" Type="http://schemas.openxmlformats.org/officeDocument/2006/relationships/pivotTable" Target="pivotTables/pivotTable15.xml"/><Relationship Id="rId86" Type="http://schemas.openxmlformats.org/officeDocument/2006/relationships/pivotTable" Target="pivotTables/pivotTable20.xml"/><Relationship Id="rId130" Type="http://schemas.openxmlformats.org/officeDocument/2006/relationships/customXml" Target="../customXml/item29.xml"/><Relationship Id="rId135" Type="http://schemas.openxmlformats.org/officeDocument/2006/relationships/customXml" Target="../customXml/item34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9" Type="http://schemas.openxmlformats.org/officeDocument/2006/relationships/pivotCacheDefinition" Target="pivotCache/pivotCacheDefinition22.xml"/><Relationship Id="rId109" Type="http://schemas.openxmlformats.org/officeDocument/2006/relationships/customXml" Target="../customXml/item8.xml"/><Relationship Id="rId34" Type="http://schemas.openxmlformats.org/officeDocument/2006/relationships/pivotCacheDefinition" Target="pivotCache/pivotCacheDefinition19.xml"/><Relationship Id="rId50" Type="http://schemas.openxmlformats.org/officeDocument/2006/relationships/pivotCacheDefinition" Target="pivotCache/pivotCacheDefinition33.xml"/><Relationship Id="rId55" Type="http://schemas.openxmlformats.org/officeDocument/2006/relationships/pivotCacheDefinition" Target="pivotCache/pivotCacheDefinition38.xml"/><Relationship Id="rId76" Type="http://schemas.openxmlformats.org/officeDocument/2006/relationships/pivotTable" Target="pivotTables/pivotTable10.xml"/><Relationship Id="rId97" Type="http://schemas.openxmlformats.org/officeDocument/2006/relationships/connections" Target="connections.xml"/><Relationship Id="rId104" Type="http://schemas.openxmlformats.org/officeDocument/2006/relationships/customXml" Target="../customXml/item3.xml"/><Relationship Id="rId120" Type="http://schemas.openxmlformats.org/officeDocument/2006/relationships/customXml" Target="../customXml/item19.xml"/><Relationship Id="rId125" Type="http://schemas.openxmlformats.org/officeDocument/2006/relationships/customXml" Target="../customXml/item24.xml"/><Relationship Id="rId141" Type="http://schemas.openxmlformats.org/officeDocument/2006/relationships/customXml" Target="../customXml/item40.xml"/><Relationship Id="rId146" Type="http://schemas.openxmlformats.org/officeDocument/2006/relationships/customXml" Target="../customXml/item45.xml"/><Relationship Id="rId7" Type="http://schemas.openxmlformats.org/officeDocument/2006/relationships/worksheet" Target="worksheets/sheet7.xml"/><Relationship Id="rId71" Type="http://schemas.openxmlformats.org/officeDocument/2006/relationships/pivotTable" Target="pivotTables/pivotTable5.xml"/><Relationship Id="rId92" Type="http://schemas.openxmlformats.org/officeDocument/2006/relationships/pivotTable" Target="pivotTables/pivotTable2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4.xml"/><Relationship Id="rId24" Type="http://schemas.openxmlformats.org/officeDocument/2006/relationships/pivotCacheDefinition" Target="pivotCache/pivotCacheDefinition9.xml"/><Relationship Id="rId40" Type="http://schemas.openxmlformats.org/officeDocument/2006/relationships/pivotCacheDefinition" Target="pivotCache/pivotCacheDefinition23.xml"/><Relationship Id="rId45" Type="http://schemas.openxmlformats.org/officeDocument/2006/relationships/pivotCacheDefinition" Target="pivotCache/pivotCacheDefinition28.xml"/><Relationship Id="rId66" Type="http://schemas.openxmlformats.org/officeDocument/2006/relationships/pivotCacheDefinition" Target="pivotCache/pivotCacheDefinition49.xml"/><Relationship Id="rId87" Type="http://schemas.openxmlformats.org/officeDocument/2006/relationships/pivotTable" Target="pivotTables/pivotTable21.xml"/><Relationship Id="rId110" Type="http://schemas.openxmlformats.org/officeDocument/2006/relationships/customXml" Target="../customXml/item9.xml"/><Relationship Id="rId115" Type="http://schemas.openxmlformats.org/officeDocument/2006/relationships/customXml" Target="../customXml/item14.xml"/><Relationship Id="rId131" Type="http://schemas.openxmlformats.org/officeDocument/2006/relationships/customXml" Target="../customXml/item30.xml"/><Relationship Id="rId136" Type="http://schemas.openxmlformats.org/officeDocument/2006/relationships/customXml" Target="../customXml/item35.xml"/><Relationship Id="rId61" Type="http://schemas.openxmlformats.org/officeDocument/2006/relationships/pivotCacheDefinition" Target="pivotCache/pivotCacheDefinition44.xml"/><Relationship Id="rId82" Type="http://schemas.openxmlformats.org/officeDocument/2006/relationships/pivotTable" Target="pivotTables/pivotTable16.xml"/><Relationship Id="rId19" Type="http://schemas.openxmlformats.org/officeDocument/2006/relationships/pivotCacheDefinition" Target="pivotCache/pivotCacheDefinition4.xml"/><Relationship Id="rId14" Type="http://schemas.openxmlformats.org/officeDocument/2006/relationships/worksheet" Target="worksheets/sheet14.xml"/><Relationship Id="rId30" Type="http://schemas.openxmlformats.org/officeDocument/2006/relationships/pivotCacheDefinition" Target="pivotCache/pivotCacheDefinition15.xml"/><Relationship Id="rId35" Type="http://schemas.openxmlformats.org/officeDocument/2006/relationships/pivotCacheDefinition" Target="pivotCache/pivotCacheDefinition20.xml"/><Relationship Id="rId56" Type="http://schemas.openxmlformats.org/officeDocument/2006/relationships/pivotCacheDefinition" Target="pivotCache/pivotCacheDefinition39.xml"/><Relationship Id="rId77" Type="http://schemas.openxmlformats.org/officeDocument/2006/relationships/pivotTable" Target="pivotTables/pivotTable11.xml"/><Relationship Id="rId100" Type="http://schemas.openxmlformats.org/officeDocument/2006/relationships/powerPivotData" Target="model/item.data"/><Relationship Id="rId105" Type="http://schemas.openxmlformats.org/officeDocument/2006/relationships/customXml" Target="../customXml/item4.xml"/><Relationship Id="rId126" Type="http://schemas.openxmlformats.org/officeDocument/2006/relationships/customXml" Target="../customXml/item25.xml"/><Relationship Id="rId147" Type="http://schemas.openxmlformats.org/officeDocument/2006/relationships/customXml" Target="../customXml/item46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34.xml"/><Relationship Id="rId72" Type="http://schemas.openxmlformats.org/officeDocument/2006/relationships/pivotTable" Target="pivotTables/pivotTable6.xml"/><Relationship Id="rId93" Type="http://schemas.openxmlformats.org/officeDocument/2006/relationships/pivotTable" Target="pivotTables/pivotTable27.xml"/><Relationship Id="rId98" Type="http://schemas.openxmlformats.org/officeDocument/2006/relationships/styles" Target="styles.xml"/><Relationship Id="rId121" Type="http://schemas.openxmlformats.org/officeDocument/2006/relationships/customXml" Target="../customXml/item20.xml"/><Relationship Id="rId142" Type="http://schemas.openxmlformats.org/officeDocument/2006/relationships/customXml" Target="../customXml/item41.xml"/><Relationship Id="rId3" Type="http://schemas.openxmlformats.org/officeDocument/2006/relationships/worksheet" Target="worksheets/sheet3.xml"/><Relationship Id="rId25" Type="http://schemas.openxmlformats.org/officeDocument/2006/relationships/pivotCacheDefinition" Target="pivotCache/pivotCacheDefinition10.xml"/><Relationship Id="rId46" Type="http://schemas.openxmlformats.org/officeDocument/2006/relationships/pivotCacheDefinition" Target="pivotCache/pivotCacheDefinition29.xml"/><Relationship Id="rId67" Type="http://schemas.openxmlformats.org/officeDocument/2006/relationships/pivotTable" Target="pivotTables/pivotTable1.xml"/><Relationship Id="rId116" Type="http://schemas.openxmlformats.org/officeDocument/2006/relationships/customXml" Target="../customXml/item15.xml"/><Relationship Id="rId137" Type="http://schemas.openxmlformats.org/officeDocument/2006/relationships/customXml" Target="../customXml/item36.xml"/><Relationship Id="rId20" Type="http://schemas.openxmlformats.org/officeDocument/2006/relationships/pivotCacheDefinition" Target="pivotCache/pivotCacheDefinition5.xml"/><Relationship Id="rId41" Type="http://schemas.openxmlformats.org/officeDocument/2006/relationships/pivotCacheDefinition" Target="pivotCache/pivotCacheDefinition24.xml"/><Relationship Id="rId62" Type="http://schemas.openxmlformats.org/officeDocument/2006/relationships/pivotCacheDefinition" Target="pivotCache/pivotCacheDefinition45.xml"/><Relationship Id="rId83" Type="http://schemas.openxmlformats.org/officeDocument/2006/relationships/pivotTable" Target="pivotTables/pivotTable17.xml"/><Relationship Id="rId88" Type="http://schemas.openxmlformats.org/officeDocument/2006/relationships/pivotTable" Target="pivotTables/pivotTable22.xml"/><Relationship Id="rId111" Type="http://schemas.openxmlformats.org/officeDocument/2006/relationships/customXml" Target="../customXml/item10.xml"/><Relationship Id="rId132" Type="http://schemas.openxmlformats.org/officeDocument/2006/relationships/customXml" Target="../customXml/item31.xml"/><Relationship Id="rId15" Type="http://schemas.openxmlformats.org/officeDocument/2006/relationships/worksheet" Target="worksheets/sheet15.xml"/><Relationship Id="rId36" Type="http://schemas.microsoft.com/office/2007/relationships/slicerCache" Target="slicerCaches/slicerCache1.xml"/><Relationship Id="rId57" Type="http://schemas.openxmlformats.org/officeDocument/2006/relationships/pivotCacheDefinition" Target="pivotCache/pivotCacheDefinition40.xml"/><Relationship Id="rId106" Type="http://schemas.openxmlformats.org/officeDocument/2006/relationships/customXml" Target="../customXml/item5.xml"/><Relationship Id="rId127" Type="http://schemas.openxmlformats.org/officeDocument/2006/relationships/customXml" Target="../customXml/item26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6.xml"/><Relationship Id="rId52" Type="http://schemas.openxmlformats.org/officeDocument/2006/relationships/pivotCacheDefinition" Target="pivotCache/pivotCacheDefinition35.xml"/><Relationship Id="rId73" Type="http://schemas.openxmlformats.org/officeDocument/2006/relationships/pivotTable" Target="pivotTables/pivotTable7.xml"/><Relationship Id="rId78" Type="http://schemas.openxmlformats.org/officeDocument/2006/relationships/pivotTable" Target="pivotTables/pivotTable12.xml"/><Relationship Id="rId94" Type="http://schemas.openxmlformats.org/officeDocument/2006/relationships/pivotTable" Target="pivotTables/pivotTable28.xml"/><Relationship Id="rId99" Type="http://schemas.openxmlformats.org/officeDocument/2006/relationships/sharedStrings" Target="sharedStrings.xml"/><Relationship Id="rId101" Type="http://schemas.openxmlformats.org/officeDocument/2006/relationships/calcChain" Target="calcChain.xml"/><Relationship Id="rId122" Type="http://schemas.openxmlformats.org/officeDocument/2006/relationships/customXml" Target="../customXml/item21.xml"/><Relationship Id="rId143" Type="http://schemas.openxmlformats.org/officeDocument/2006/relationships/customXml" Target="../customXml/item4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pivotCacheDefinition" Target="pivotCache/pivotCacheDefinition11.xml"/><Relationship Id="rId47" Type="http://schemas.openxmlformats.org/officeDocument/2006/relationships/pivotCacheDefinition" Target="pivotCache/pivotCacheDefinition30.xml"/><Relationship Id="rId68" Type="http://schemas.openxmlformats.org/officeDocument/2006/relationships/pivotTable" Target="pivotTables/pivotTable2.xml"/><Relationship Id="rId89" Type="http://schemas.openxmlformats.org/officeDocument/2006/relationships/pivotTable" Target="pivotTables/pivotTable23.xml"/><Relationship Id="rId112" Type="http://schemas.openxmlformats.org/officeDocument/2006/relationships/customXml" Target="../customXml/item11.xml"/><Relationship Id="rId133" Type="http://schemas.openxmlformats.org/officeDocument/2006/relationships/customXml" Target="../customXml/item32.xml"/><Relationship Id="rId16" Type="http://schemas.openxmlformats.org/officeDocument/2006/relationships/pivotCacheDefinition" Target="pivotCache/pivotCacheDefinition1.xml"/><Relationship Id="rId37" Type="http://schemas.microsoft.com/office/2007/relationships/slicerCache" Target="slicerCaches/slicerCache2.xml"/><Relationship Id="rId58" Type="http://schemas.openxmlformats.org/officeDocument/2006/relationships/pivotCacheDefinition" Target="pivotCache/pivotCacheDefinition41.xml"/><Relationship Id="rId79" Type="http://schemas.openxmlformats.org/officeDocument/2006/relationships/pivotTable" Target="pivotTables/pivotTable13.xml"/><Relationship Id="rId102" Type="http://schemas.openxmlformats.org/officeDocument/2006/relationships/customXml" Target="../customXml/item1.xml"/><Relationship Id="rId123" Type="http://schemas.openxmlformats.org/officeDocument/2006/relationships/customXml" Target="../customXml/item22.xml"/><Relationship Id="rId144" Type="http://schemas.openxmlformats.org/officeDocument/2006/relationships/customXml" Target="../customXml/item4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平台分析销售额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5"/>
              <c:pt idx="0">
                <c:v>天猫</c:v>
              </c:pt>
              <c:pt idx="1">
                <c:v>淘宝</c:v>
              </c:pt>
              <c:pt idx="2">
                <c:v>95095医药馆</c:v>
              </c:pt>
              <c:pt idx="3">
                <c:v>全球购</c:v>
              </c:pt>
              <c:pt idx="4">
                <c:v>天猫超市</c:v>
              </c:pt>
            </c:strLit>
          </c:cat>
          <c:val>
            <c:numLit>
              <c:formatCode>General</c:formatCode>
              <c:ptCount val="5"/>
              <c:pt idx="0">
                <c:v>105461423.61999997</c:v>
              </c:pt>
              <c:pt idx="1">
                <c:v>26004225.770000011</c:v>
              </c:pt>
              <c:pt idx="2">
                <c:v>2639926.8899999997</c:v>
              </c:pt>
              <c:pt idx="3">
                <c:v>76903.100000000006</c:v>
              </c:pt>
              <c:pt idx="4">
                <c:v>17055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[保健食品-淘宝行业数据分析报告.xlsx]PivotChartTable14</c15:name>
        <c15:fmtId val="6"/>
      </c15:pivotSource>
      <c15:pivotOptions>
        <c15:dropZoneFilter val="1"/>
        <c15:dropZoneCategories val="1"/>
        <c15:dropZoneSeries val="1"/>
      </c15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>
                <a:solidFill>
                  <a:schemeClr val="tx1"/>
                </a:solidFill>
              </a:rPr>
              <a:t>省份分析销量</a:t>
            </a:r>
            <a:r>
              <a:rPr lang="en-US" altLang="zh-CN" sz="1400" b="1" i="0" u="none" strike="noStrike" baseline="0">
                <a:solidFill>
                  <a:schemeClr val="tx1"/>
                </a:solidFill>
                <a:effectLst/>
              </a:rPr>
              <a:t>top10</a:t>
            </a:r>
            <a:endParaRPr lang="zh-CN" altLang="en-US" sz="14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上海</c:v>
              </c:pt>
              <c:pt idx="1">
                <c:v>北京</c:v>
              </c:pt>
              <c:pt idx="2">
                <c:v>浙江</c:v>
              </c:pt>
              <c:pt idx="3">
                <c:v>广东</c:v>
              </c:pt>
              <c:pt idx="4">
                <c:v>山东</c:v>
              </c:pt>
              <c:pt idx="5">
                <c:v>江苏</c:v>
              </c:pt>
              <c:pt idx="6">
                <c:v>天津</c:v>
              </c:pt>
              <c:pt idx="7">
                <c:v>湖南</c:v>
              </c:pt>
              <c:pt idx="8">
                <c:v>湖北</c:v>
              </c:pt>
              <c:pt idx="9">
                <c:v>辽宁</c:v>
              </c:pt>
            </c:strLit>
          </c:cat>
          <c:val>
            <c:numLit>
              <c:formatCode>General</c:formatCode>
              <c:ptCount val="10"/>
              <c:pt idx="0">
                <c:v>250047</c:v>
              </c:pt>
              <c:pt idx="1">
                <c:v>164405</c:v>
              </c:pt>
              <c:pt idx="2">
                <c:v>159838</c:v>
              </c:pt>
              <c:pt idx="3">
                <c:v>127790</c:v>
              </c:pt>
              <c:pt idx="4">
                <c:v>75812</c:v>
              </c:pt>
              <c:pt idx="5">
                <c:v>73383</c:v>
              </c:pt>
              <c:pt idx="6">
                <c:v>44629</c:v>
              </c:pt>
              <c:pt idx="7">
                <c:v>43183</c:v>
              </c:pt>
              <c:pt idx="8">
                <c:v>33764</c:v>
              </c:pt>
              <c:pt idx="9">
                <c:v>27256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37723856"/>
        <c:axId val="337725536"/>
      </c:barChart>
      <c:catAx>
        <c:axId val="3377238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7725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3772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单位</a:t>
                </a:r>
                <a:r>
                  <a:rPr lang="en-US" altLang="zh-CN"/>
                  <a:t>:</a:t>
                </a:r>
                <a:r>
                  <a:rPr lang="zh-CN" altLang="en-US"/>
                  <a:t>件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3772385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[保健食品-淘宝行业数据分析报告.xlsx]PivotChartTable25</c15:name>
        <c15:fmtId val="8"/>
      </c15:pivotSource>
      <c15:pivotOptions>
        <c15:dropZoneFilter val="1"/>
        <c15:dropZoneCategories val="1"/>
      </c15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省份分析销售额</a:t>
            </a:r>
            <a:r>
              <a:rPr lang="en-US" altLang="zh-CN" sz="1400" b="1" i="0" u="none" strike="noStrike" baseline="0">
                <a:effectLst/>
              </a:rPr>
              <a:t>top10</a:t>
            </a:r>
            <a:endParaRPr lang="zh-CN" alt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_);[Red]\(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6350" cap="flat" cmpd="sng" algn="ctr">
            <a:solidFill>
              <a:schemeClr val="accent6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6"/>
              </a:solidFill>
              <a:prstDash val="solid"/>
              <a:miter lim="800000"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上海</c:v>
              </c:pt>
              <c:pt idx="1">
                <c:v>浙江</c:v>
              </c:pt>
              <c:pt idx="2">
                <c:v>北京</c:v>
              </c:pt>
              <c:pt idx="3">
                <c:v>广东</c:v>
              </c:pt>
              <c:pt idx="4">
                <c:v>山东</c:v>
              </c:pt>
              <c:pt idx="5">
                <c:v>江苏</c:v>
              </c:pt>
              <c:pt idx="6">
                <c:v>湖南</c:v>
              </c:pt>
              <c:pt idx="7">
                <c:v>湖北</c:v>
              </c:pt>
              <c:pt idx="8">
                <c:v>辽宁</c:v>
              </c:pt>
              <c:pt idx="9">
                <c:v>福建</c:v>
              </c:pt>
            </c:strLit>
          </c:cat>
          <c:val>
            <c:numLit>
              <c:formatCode>General</c:formatCode>
              <c:ptCount val="10"/>
              <c:pt idx="0">
                <c:v>26807602.489999998</c:v>
              </c:pt>
              <c:pt idx="1">
                <c:v>20713727.540000007</c:v>
              </c:pt>
              <c:pt idx="2">
                <c:v>19896952.359999999</c:v>
              </c:pt>
              <c:pt idx="3">
                <c:v>16126522.819999997</c:v>
              </c:pt>
              <c:pt idx="4">
                <c:v>9786068.3599999994</c:v>
              </c:pt>
              <c:pt idx="5">
                <c:v>9004562.7900000028</c:v>
              </c:pt>
              <c:pt idx="6">
                <c:v>4861008.9000000004</c:v>
              </c:pt>
              <c:pt idx="7">
                <c:v>4596247.62</c:v>
              </c:pt>
              <c:pt idx="8">
                <c:v>3659880.9100000011</c:v>
              </c:pt>
              <c:pt idx="9">
                <c:v>3607224.3000000003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45593456"/>
        <c:axId val="345594016"/>
      </c:barChart>
      <c:catAx>
        <c:axId val="3455934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5940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455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zh-CN" alt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单位:万元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zh-CN" alt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593456"/>
        <c:crosses val="autoZero"/>
        <c:crossBetween val="between"/>
        <c:dispUnits>
          <c:builtInUnit val="tenThousands"/>
        </c:dispUnits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[保健食品-淘宝行业数据分析报告.xlsx]PivotChartTable26</c15:name>
        <c15:fmtId val="11"/>
      </c15:pivotSource>
      <c15:pivotOptions>
        <c15:dropZoneFilter val="1"/>
        <c15:dropZoneCategories val="1"/>
      </c15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城市分析销量</a:t>
            </a:r>
            <a:r>
              <a:rPr lang="en-US" altLang="zh-CN" sz="1400" b="1" i="0" u="none" strike="noStrike" baseline="0">
                <a:effectLst/>
              </a:rPr>
              <a:t>top10</a:t>
            </a:r>
            <a:endParaRPr lang="zh-CN" alt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6350" cap="flat" cmpd="sng" algn="ctr">
            <a:solidFill>
              <a:schemeClr val="accent2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上海</c:v>
              </c:pt>
              <c:pt idx="1">
                <c:v>北京</c:v>
              </c:pt>
              <c:pt idx="2">
                <c:v>杭州</c:v>
              </c:pt>
              <c:pt idx="3">
                <c:v>广州</c:v>
              </c:pt>
              <c:pt idx="4">
                <c:v>天津</c:v>
              </c:pt>
              <c:pt idx="5">
                <c:v>金华</c:v>
              </c:pt>
              <c:pt idx="6">
                <c:v>长沙</c:v>
              </c:pt>
              <c:pt idx="7">
                <c:v>南京</c:v>
              </c:pt>
              <c:pt idx="8">
                <c:v>济南</c:v>
              </c:pt>
              <c:pt idx="9">
                <c:v>深圳</c:v>
              </c:pt>
            </c:strLit>
          </c:cat>
          <c:val>
            <c:numLit>
              <c:formatCode>General</c:formatCode>
              <c:ptCount val="10"/>
              <c:pt idx="0">
                <c:v>250047</c:v>
              </c:pt>
              <c:pt idx="1">
                <c:v>164405</c:v>
              </c:pt>
              <c:pt idx="2">
                <c:v>102038</c:v>
              </c:pt>
              <c:pt idx="3">
                <c:v>83083</c:v>
              </c:pt>
              <c:pt idx="4">
                <c:v>44629</c:v>
              </c:pt>
              <c:pt idx="5">
                <c:v>43090</c:v>
              </c:pt>
              <c:pt idx="6">
                <c:v>41408</c:v>
              </c:pt>
              <c:pt idx="7">
                <c:v>30375</c:v>
              </c:pt>
              <c:pt idx="8">
                <c:v>28627</c:v>
              </c:pt>
              <c:pt idx="9">
                <c:v>24088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45596256"/>
        <c:axId val="345596816"/>
      </c:barChart>
      <c:catAx>
        <c:axId val="3455962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zh-CN" alt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5968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455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单位:件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zh-CN" altLang="zh-CN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59625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[保健食品-淘宝行业数据分析报告.xlsx]PivotChartTable27</c15:name>
        <c15:fmtId val="17"/>
      </c15:pivotSource>
      <c15:pivotOptions>
        <c15:dropZoneFilter val="1"/>
        <c15:dropZoneCategories val="1"/>
      </c15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城市分析销售额</a:t>
            </a:r>
            <a:r>
              <a:rPr lang="en-US" altLang="zh-CN" sz="1400" b="1" i="0" u="none" strike="noStrike" baseline="0">
                <a:effectLst/>
              </a:rPr>
              <a:t>top10</a:t>
            </a:r>
            <a:endParaRPr lang="zh-CN" alt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9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2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3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4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5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_);[Red]\(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6350" cap="flat" cmpd="sng" algn="ctr">
            <a:solidFill>
              <a:schemeClr val="accent4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4"/>
              </a:solidFill>
              <a:prstDash val="solid"/>
              <a:miter lim="800000"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上海</c:v>
              </c:pt>
              <c:pt idx="1">
                <c:v>北京</c:v>
              </c:pt>
              <c:pt idx="2">
                <c:v>杭州</c:v>
              </c:pt>
              <c:pt idx="3">
                <c:v>广州</c:v>
              </c:pt>
              <c:pt idx="4">
                <c:v>金华</c:v>
              </c:pt>
              <c:pt idx="5">
                <c:v>长沙</c:v>
              </c:pt>
              <c:pt idx="6">
                <c:v>南京</c:v>
              </c:pt>
              <c:pt idx="7">
                <c:v>济南</c:v>
              </c:pt>
              <c:pt idx="8">
                <c:v>武汉</c:v>
              </c:pt>
              <c:pt idx="9">
                <c:v>沈阳</c:v>
              </c:pt>
            </c:strLit>
          </c:cat>
          <c:val>
            <c:numLit>
              <c:formatCode>General</c:formatCode>
              <c:ptCount val="10"/>
              <c:pt idx="0">
                <c:v>26807602.489999998</c:v>
              </c:pt>
              <c:pt idx="1">
                <c:v>19896952.359999999</c:v>
              </c:pt>
              <c:pt idx="2">
                <c:v>13763958.440000003</c:v>
              </c:pt>
              <c:pt idx="3">
                <c:v>11005331.5</c:v>
              </c:pt>
              <c:pt idx="4">
                <c:v>5289357.8499999996</c:v>
              </c:pt>
              <c:pt idx="5">
                <c:v>4559041.3</c:v>
              </c:pt>
              <c:pt idx="6">
                <c:v>4113130.96</c:v>
              </c:pt>
              <c:pt idx="7">
                <c:v>3444188.0000000005</c:v>
              </c:pt>
              <c:pt idx="8">
                <c:v>3142951.72</c:v>
              </c:pt>
              <c:pt idx="9">
                <c:v>3142115.3200000003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45599056"/>
        <c:axId val="345599616"/>
      </c:barChart>
      <c:catAx>
        <c:axId val="3455990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zh-CN" alt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5996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455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单位:</a:t>
                </a:r>
                <a:r>
                  <a:rPr lang="zh-CN" alt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万</a:t>
                </a:r>
                <a:r>
                  <a: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元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zh-CN" altLang="zh-CN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599056"/>
        <c:crosses val="autoZero"/>
        <c:crossBetween val="between"/>
        <c:dispUnits>
          <c:builtInUnit val="tenThousands"/>
        </c:dispUnits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[保健食品-淘宝行业数据分析报告.xlsx]PivotChartTable28</c15:name>
        <c15:fmtId val="12"/>
      </c15:pivotSource>
      <c15:pivotOptions>
        <c15:dropZoneFilter val="1"/>
        <c15:dropZoneCategories val="1"/>
      </c15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店铺分析销量</a:t>
            </a:r>
            <a:r>
              <a:rPr lang="en-US" altLang="zh-CN" sz="1400" b="1"/>
              <a:t>top10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醉笑赏红颜</c:v>
              </c:pt>
              <c:pt idx="1">
                <c:v>康恩贝官方旗舰店</c:v>
              </c:pt>
              <c:pt idx="2">
                <c:v>禾博士旗舰店</c:v>
              </c:pt>
              <c:pt idx="3">
                <c:v>经营批发商</c:v>
              </c:pt>
              <c:pt idx="4">
                <c:v>修正保健品旗舰店</c:v>
              </c:pt>
              <c:pt idx="5">
                <c:v>康佰保健品专营店</c:v>
              </c:pt>
              <c:pt idx="6">
                <c:v>沭阳趣淘食品专营店</c:v>
              </c:pt>
              <c:pt idx="7">
                <c:v>美特食品专营店</c:v>
              </c:pt>
              <c:pt idx="8">
                <c:v>chenfengyx</c:v>
              </c:pt>
              <c:pt idx="9">
                <c:v>养生堂旗舰店</c:v>
              </c:pt>
            </c:strLit>
          </c:cat>
          <c:val>
            <c:numLit>
              <c:formatCode>General</c:formatCode>
              <c:ptCount val="10"/>
              <c:pt idx="0">
                <c:v>34753</c:v>
              </c:pt>
              <c:pt idx="1">
                <c:v>27846</c:v>
              </c:pt>
              <c:pt idx="2">
                <c:v>26145</c:v>
              </c:pt>
              <c:pt idx="3">
                <c:v>17803</c:v>
              </c:pt>
              <c:pt idx="4">
                <c:v>15101</c:v>
              </c:pt>
              <c:pt idx="5">
                <c:v>14900</c:v>
              </c:pt>
              <c:pt idx="6">
                <c:v>13844</c:v>
              </c:pt>
              <c:pt idx="7">
                <c:v>12364</c:v>
              </c:pt>
              <c:pt idx="8">
                <c:v>12098</c:v>
              </c:pt>
              <c:pt idx="9">
                <c:v>11038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45601856"/>
        <c:axId val="345602416"/>
      </c:barChart>
      <c:catAx>
        <c:axId val="34560185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6024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4560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单位:件</a:t>
                </a:r>
              </a:p>
            </c:rich>
          </c:tx>
          <c:layout>
            <c:manualLayout>
              <c:xMode val="edge"/>
              <c:yMode val="edge"/>
              <c:x val="0.52749392437056475"/>
              <c:y val="0.9280423280423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zh-CN" altLang="zh-CN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60185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[保健食品-淘宝行业数据分析报告.xlsx]PivotChartTable29</c15:name>
        <c15:fmtId val="2"/>
      </c15:pivotSource>
      <c15:pivotOptions>
        <c15:dropZoneFilter val="1"/>
        <c15:dropZoneCategories val="1"/>
      </c15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1" i="0" baseline="0">
                <a:effectLst/>
              </a:rPr>
              <a:t>店铺分析</a:t>
            </a:r>
            <a:r>
              <a:rPr lang="zh-CN" altLang="en-US" sz="1400" b="1" i="0" baseline="0">
                <a:effectLst/>
              </a:rPr>
              <a:t>销售额</a:t>
            </a:r>
            <a:r>
              <a:rPr lang="en-US" altLang="zh-CN" sz="1400" b="1" i="0" baseline="0">
                <a:effectLst/>
              </a:rPr>
              <a:t>top10</a:t>
            </a:r>
            <a:endParaRPr lang="zh-CN" altLang="zh-CN" sz="14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陶文食品专营店</c:v>
              </c:pt>
              <c:pt idx="1">
                <c:v>禾博士旗舰店</c:v>
              </c:pt>
              <c:pt idx="2">
                <c:v>醉笑赏红颜</c:v>
              </c:pt>
              <c:pt idx="3">
                <c:v>康恩贝官方旗舰店</c:v>
              </c:pt>
              <c:pt idx="4">
                <c:v>养生堂旗舰店</c:v>
              </c:pt>
              <c:pt idx="5">
                <c:v>旭康食品专营店</c:v>
              </c:pt>
              <c:pt idx="6">
                <c:v>康佰保健品专营店</c:v>
              </c:pt>
              <c:pt idx="7">
                <c:v>康立远景食品专营店</c:v>
              </c:pt>
              <c:pt idx="8">
                <c:v>汤臣倍健亿动专卖店</c:v>
              </c:pt>
              <c:pt idx="9">
                <c:v>森山官方旗舰店</c:v>
              </c:pt>
            </c:strLit>
          </c:cat>
          <c:val>
            <c:numLit>
              <c:formatCode>General</c:formatCode>
              <c:ptCount val="10"/>
              <c:pt idx="0">
                <c:v>2836064</c:v>
              </c:pt>
              <c:pt idx="1">
                <c:v>2749950.9</c:v>
              </c:pt>
              <c:pt idx="2">
                <c:v>2370152</c:v>
              </c:pt>
              <c:pt idx="3">
                <c:v>2264004.2000000002</c:v>
              </c:pt>
              <c:pt idx="4">
                <c:v>2140989</c:v>
              </c:pt>
              <c:pt idx="5">
                <c:v>2073931</c:v>
              </c:pt>
              <c:pt idx="6">
                <c:v>1752212.2</c:v>
              </c:pt>
              <c:pt idx="7">
                <c:v>1592889.46</c:v>
              </c:pt>
              <c:pt idx="8">
                <c:v>1587827.1</c:v>
              </c:pt>
              <c:pt idx="9">
                <c:v>1449568.7999999998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45604656"/>
        <c:axId val="345605216"/>
      </c:barChart>
      <c:catAx>
        <c:axId val="34560465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6052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4560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单位</a:t>
                </a:r>
                <a:r>
                  <a:rPr lang="en-US" altLang="zh-CN"/>
                  <a:t>:</a:t>
                </a:r>
                <a:r>
                  <a:rPr lang="zh-CN" altLang="en-US"/>
                  <a:t>万元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604656"/>
        <c:crosses val="autoZero"/>
        <c:crossBetween val="between"/>
        <c:dispUnits>
          <c:builtInUnit val="tenThousands"/>
        </c:dispUnits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[保健食品-淘宝行业数据分析报告.xlsx]PivotChartTable30</c15:name>
        <c15:fmtId val="2"/>
      </c15:pivotSource>
      <c15:pivotOptions>
        <c15:dropZoneFilter val="1"/>
        <c15:dropZoneCategories val="1"/>
      </c15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品牌分析销售量</a:t>
            </a:r>
            <a:r>
              <a:rPr lang="en-US" altLang="zh-CN" sz="1400" b="1" i="0" u="none" strike="noStrike" baseline="0">
                <a:effectLst/>
              </a:rPr>
              <a:t>top20</a:t>
            </a:r>
            <a:endParaRPr lang="zh-CN" alt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0"/>
              <c:pt idx="0">
                <c:v>BY－HEALTH/汤臣倍健</c:v>
              </c:pt>
              <c:pt idx="1">
                <c:v>TIENS/天狮</c:v>
              </c:pt>
              <c:pt idx="2">
                <c:v>诺瑞特</c:v>
              </c:pt>
              <c:pt idx="3">
                <c:v>碧生源</c:v>
              </c:pt>
              <c:pt idx="4">
                <c:v>CONBA/康恩贝</c:v>
              </c:pt>
              <c:pt idx="5">
                <c:v>Dr．Herbs/禾博士</c:v>
              </c:pt>
              <c:pt idx="6">
                <c:v>养生堂</c:v>
              </c:pt>
              <c:pt idx="7">
                <c:v>哈贝高</c:v>
              </c:pt>
              <c:pt idx="8">
                <c:v>修正</c:v>
              </c:pt>
              <c:pt idx="9">
                <c:v>Apollo/太阳神</c:v>
              </c:pt>
              <c:pt idx="10">
                <c:v>嘉龙</c:v>
              </c:pt>
              <c:pt idx="11">
                <c:v>Infinitus/无限极</c:v>
              </c:pt>
              <c:pt idx="12">
                <c:v>GELATINIZED/拉摩力拉</c:v>
              </c:pt>
              <c:pt idx="13">
                <c:v>兴维</c:v>
              </c:pt>
              <c:pt idx="14">
                <c:v>泰尔</c:v>
              </c:pt>
              <c:pt idx="15">
                <c:v>国珍</c:v>
              </c:pt>
              <c:pt idx="16">
                <c:v>百合康</c:v>
              </c:pt>
              <c:pt idx="17">
                <c:v>魔尔</c:v>
              </c:pt>
              <c:pt idx="18">
                <c:v>Perfect/完美</c:v>
              </c:pt>
              <c:pt idx="19">
                <c:v>金奥力</c:v>
              </c:pt>
            </c:strLit>
          </c:cat>
          <c:val>
            <c:numLit>
              <c:formatCode>General</c:formatCode>
              <c:ptCount val="20"/>
              <c:pt idx="0">
                <c:v>87876</c:v>
              </c:pt>
              <c:pt idx="1">
                <c:v>73938</c:v>
              </c:pt>
              <c:pt idx="2">
                <c:v>72902</c:v>
              </c:pt>
              <c:pt idx="3">
                <c:v>39586</c:v>
              </c:pt>
              <c:pt idx="4">
                <c:v>36445</c:v>
              </c:pt>
              <c:pt idx="5">
                <c:v>35775</c:v>
              </c:pt>
              <c:pt idx="6">
                <c:v>31167</c:v>
              </c:pt>
              <c:pt idx="7">
                <c:v>27113</c:v>
              </c:pt>
              <c:pt idx="8">
                <c:v>25699</c:v>
              </c:pt>
              <c:pt idx="9">
                <c:v>25010</c:v>
              </c:pt>
              <c:pt idx="10">
                <c:v>23292</c:v>
              </c:pt>
              <c:pt idx="11">
                <c:v>18570</c:v>
              </c:pt>
              <c:pt idx="12">
                <c:v>18262</c:v>
              </c:pt>
              <c:pt idx="13">
                <c:v>17519</c:v>
              </c:pt>
              <c:pt idx="14">
                <c:v>16754</c:v>
              </c:pt>
              <c:pt idx="15">
                <c:v>16127</c:v>
              </c:pt>
              <c:pt idx="16">
                <c:v>15340</c:v>
              </c:pt>
              <c:pt idx="17">
                <c:v>13844</c:v>
              </c:pt>
              <c:pt idx="18">
                <c:v>13466</c:v>
              </c:pt>
              <c:pt idx="19">
                <c:v>13422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45607456"/>
        <c:axId val="345608016"/>
      </c:barChart>
      <c:catAx>
        <c:axId val="3456074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60801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4560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单位</a:t>
                </a:r>
                <a:r>
                  <a:rPr lang="en-US" altLang="zh-CN"/>
                  <a:t>:</a:t>
                </a:r>
                <a:r>
                  <a:rPr lang="zh-CN" altLang="en-US"/>
                  <a:t>件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60745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[保健食品-淘宝行业数据分析报告.xlsx]PivotChartTable33</c15:name>
        <c15:fmtId val="6"/>
      </c15:pivotSource>
      <c15:pivotOptions>
        <c15:dropZoneFilter val="1"/>
        <c15:dropZoneCategories val="1"/>
      </c15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价格分析销</a:t>
            </a:r>
            <a:r>
              <a:rPr lang="zh-CN" altLang="en-US"/>
              <a:t>售</a:t>
            </a:r>
            <a:r>
              <a:rPr lang="zh-CN"/>
              <a:t>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计算价格!$G$1</c:f>
              <c:strCache>
                <c:ptCount val="1"/>
                <c:pt idx="0">
                  <c:v>销量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计算价格!$E$3:$E$23</c:f>
              <c:numCache>
                <c:formatCode>0.0_ </c:formatCode>
                <c:ptCount val="21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</c:numCache>
            </c:numRef>
          </c:cat>
          <c:val>
            <c:numRef>
              <c:f>计算价格!$G$3:$G$23</c:f>
              <c:numCache>
                <c:formatCode>General</c:formatCode>
                <c:ptCount val="21"/>
                <c:pt idx="0">
                  <c:v>0</c:v>
                </c:pt>
                <c:pt idx="1">
                  <c:v>282896</c:v>
                </c:pt>
                <c:pt idx="2">
                  <c:v>424531</c:v>
                </c:pt>
                <c:pt idx="3">
                  <c:v>136883</c:v>
                </c:pt>
                <c:pt idx="4">
                  <c:v>145355</c:v>
                </c:pt>
                <c:pt idx="5">
                  <c:v>39560</c:v>
                </c:pt>
                <c:pt idx="6">
                  <c:v>64937</c:v>
                </c:pt>
                <c:pt idx="7">
                  <c:v>19915</c:v>
                </c:pt>
                <c:pt idx="8">
                  <c:v>15227</c:v>
                </c:pt>
                <c:pt idx="9">
                  <c:v>3347</c:v>
                </c:pt>
                <c:pt idx="10">
                  <c:v>2779</c:v>
                </c:pt>
                <c:pt idx="11">
                  <c:v>525</c:v>
                </c:pt>
                <c:pt idx="12">
                  <c:v>3383</c:v>
                </c:pt>
                <c:pt idx="13">
                  <c:v>51</c:v>
                </c:pt>
                <c:pt idx="14">
                  <c:v>909</c:v>
                </c:pt>
                <c:pt idx="15">
                  <c:v>15</c:v>
                </c:pt>
                <c:pt idx="16">
                  <c:v>436</c:v>
                </c:pt>
                <c:pt idx="17">
                  <c:v>407</c:v>
                </c:pt>
                <c:pt idx="18">
                  <c:v>160</c:v>
                </c:pt>
                <c:pt idx="19">
                  <c:v>329</c:v>
                </c:pt>
                <c:pt idx="20">
                  <c:v>410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axId val="346555136"/>
        <c:axId val="346555696"/>
      </c:areaChart>
      <c:catAx>
        <c:axId val="346555136"/>
        <c:scaling>
          <c:orientation val="minMax"/>
        </c:scaling>
        <c:delete val="0"/>
        <c:axPos val="b"/>
        <c:numFmt formatCode="0.0_ 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555696"/>
        <c:crosses val="autoZero"/>
        <c:auto val="1"/>
        <c:lblAlgn val="ctr"/>
        <c:lblOffset val="100"/>
        <c:noMultiLvlLbl val="0"/>
      </c:catAx>
      <c:valAx>
        <c:axId val="34655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单位:件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55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2000" b="1">
                <a:solidFill>
                  <a:srgbClr val="00B0F0"/>
                </a:solidFill>
              </a:rPr>
              <a:t>淘宝销售量</a:t>
            </a:r>
            <a:endParaRPr lang="en-US" altLang="zh-CN" sz="2000" b="1">
              <a:solidFill>
                <a:srgbClr val="00B0F0"/>
              </a:solidFill>
            </a:endParaRPr>
          </a:p>
          <a:p>
            <a:pPr>
              <a:defRPr/>
            </a:pPr>
            <a:r>
              <a:rPr lang="zh-CN" altLang="en-US" sz="1400"/>
              <a:t>商品价格分析</a:t>
            </a:r>
            <a:endParaRPr lang="en-US" altLang="zh-CN" sz="1400"/>
          </a:p>
        </c:rich>
      </c:tx>
      <c:layout>
        <c:manualLayout>
          <c:xMode val="edge"/>
          <c:yMode val="edge"/>
          <c:x val="0.31184909756650792"/>
          <c:y val="0.412758026458813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计算价格!$D$3:$D$23</c:f>
              <c:strCache>
                <c:ptCount val="21"/>
                <c:pt idx="0">
                  <c:v>0~0元</c:v>
                </c:pt>
                <c:pt idx="1">
                  <c:v>0~50元</c:v>
                </c:pt>
                <c:pt idx="2">
                  <c:v>50~100元</c:v>
                </c:pt>
                <c:pt idx="3">
                  <c:v>100~150元</c:v>
                </c:pt>
                <c:pt idx="4">
                  <c:v>150~200元</c:v>
                </c:pt>
                <c:pt idx="5">
                  <c:v>200~250元</c:v>
                </c:pt>
                <c:pt idx="6">
                  <c:v>250~300元</c:v>
                </c:pt>
                <c:pt idx="7">
                  <c:v>300~350元</c:v>
                </c:pt>
                <c:pt idx="8">
                  <c:v>350~400元</c:v>
                </c:pt>
                <c:pt idx="9">
                  <c:v>400~450元</c:v>
                </c:pt>
                <c:pt idx="10">
                  <c:v>450~500元</c:v>
                </c:pt>
                <c:pt idx="11">
                  <c:v>500~550元</c:v>
                </c:pt>
                <c:pt idx="12">
                  <c:v>550~600元</c:v>
                </c:pt>
                <c:pt idx="13">
                  <c:v>600~650元</c:v>
                </c:pt>
                <c:pt idx="14">
                  <c:v>650~700元</c:v>
                </c:pt>
                <c:pt idx="15">
                  <c:v>700~750元</c:v>
                </c:pt>
                <c:pt idx="16">
                  <c:v>750~800元</c:v>
                </c:pt>
                <c:pt idx="17">
                  <c:v>800~850元</c:v>
                </c:pt>
                <c:pt idx="18">
                  <c:v>850~900元</c:v>
                </c:pt>
                <c:pt idx="19">
                  <c:v>900~950元</c:v>
                </c:pt>
                <c:pt idx="20">
                  <c:v>950~1000元</c:v>
                </c:pt>
              </c:strCache>
            </c:strRef>
          </c:cat>
          <c:val>
            <c:numRef>
              <c:f>计算价格!$G$3:$G$23</c:f>
              <c:numCache>
                <c:formatCode>General</c:formatCode>
                <c:ptCount val="21"/>
                <c:pt idx="0">
                  <c:v>0</c:v>
                </c:pt>
                <c:pt idx="1">
                  <c:v>282896</c:v>
                </c:pt>
                <c:pt idx="2">
                  <c:v>424531</c:v>
                </c:pt>
                <c:pt idx="3">
                  <c:v>136883</c:v>
                </c:pt>
                <c:pt idx="4">
                  <c:v>145355</c:v>
                </c:pt>
                <c:pt idx="5">
                  <c:v>39560</c:v>
                </c:pt>
                <c:pt idx="6">
                  <c:v>64937</c:v>
                </c:pt>
                <c:pt idx="7">
                  <c:v>19915</c:v>
                </c:pt>
                <c:pt idx="8">
                  <c:v>15227</c:v>
                </c:pt>
                <c:pt idx="9">
                  <c:v>3347</c:v>
                </c:pt>
                <c:pt idx="10">
                  <c:v>2779</c:v>
                </c:pt>
                <c:pt idx="11">
                  <c:v>525</c:v>
                </c:pt>
                <c:pt idx="12">
                  <c:v>3383</c:v>
                </c:pt>
                <c:pt idx="13">
                  <c:v>51</c:v>
                </c:pt>
                <c:pt idx="14">
                  <c:v>909</c:v>
                </c:pt>
                <c:pt idx="15">
                  <c:v>15</c:v>
                </c:pt>
                <c:pt idx="16">
                  <c:v>436</c:v>
                </c:pt>
                <c:pt idx="17">
                  <c:v>407</c:v>
                </c:pt>
                <c:pt idx="18">
                  <c:v>160</c:v>
                </c:pt>
                <c:pt idx="19">
                  <c:v>329</c:v>
                </c:pt>
                <c:pt idx="20">
                  <c:v>410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2000" b="1">
                <a:solidFill>
                  <a:srgbClr val="00B0F0"/>
                </a:solidFill>
              </a:rPr>
              <a:t>淘宝销售额</a:t>
            </a:r>
            <a:endParaRPr lang="en-US" altLang="zh-CN" sz="2000" b="1">
              <a:solidFill>
                <a:srgbClr val="00B0F0"/>
              </a:solidFill>
            </a:endParaRPr>
          </a:p>
          <a:p>
            <a:pPr>
              <a:defRPr/>
            </a:pPr>
            <a:r>
              <a:rPr lang="zh-CN" altLang="en-US" sz="1400"/>
              <a:t>商品价格分析</a:t>
            </a:r>
            <a:endParaRPr lang="en-US" altLang="zh-CN" sz="1400"/>
          </a:p>
        </c:rich>
      </c:tx>
      <c:layout>
        <c:manualLayout>
          <c:xMode val="edge"/>
          <c:yMode val="edge"/>
          <c:x val="0.30567625806033505"/>
          <c:y val="0.412758026458813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计算价格!$D$3:$D$23</c:f>
              <c:strCache>
                <c:ptCount val="21"/>
                <c:pt idx="0">
                  <c:v>0~0元</c:v>
                </c:pt>
                <c:pt idx="1">
                  <c:v>0~50元</c:v>
                </c:pt>
                <c:pt idx="2">
                  <c:v>50~100元</c:v>
                </c:pt>
                <c:pt idx="3">
                  <c:v>100~150元</c:v>
                </c:pt>
                <c:pt idx="4">
                  <c:v>150~200元</c:v>
                </c:pt>
                <c:pt idx="5">
                  <c:v>200~250元</c:v>
                </c:pt>
                <c:pt idx="6">
                  <c:v>250~300元</c:v>
                </c:pt>
                <c:pt idx="7">
                  <c:v>300~350元</c:v>
                </c:pt>
                <c:pt idx="8">
                  <c:v>350~400元</c:v>
                </c:pt>
                <c:pt idx="9">
                  <c:v>400~450元</c:v>
                </c:pt>
                <c:pt idx="10">
                  <c:v>450~500元</c:v>
                </c:pt>
                <c:pt idx="11">
                  <c:v>500~550元</c:v>
                </c:pt>
                <c:pt idx="12">
                  <c:v>550~600元</c:v>
                </c:pt>
                <c:pt idx="13">
                  <c:v>600~650元</c:v>
                </c:pt>
                <c:pt idx="14">
                  <c:v>650~700元</c:v>
                </c:pt>
                <c:pt idx="15">
                  <c:v>700~750元</c:v>
                </c:pt>
                <c:pt idx="16">
                  <c:v>750~800元</c:v>
                </c:pt>
                <c:pt idx="17">
                  <c:v>800~850元</c:v>
                </c:pt>
                <c:pt idx="18">
                  <c:v>850~900元</c:v>
                </c:pt>
                <c:pt idx="19">
                  <c:v>900~950元</c:v>
                </c:pt>
                <c:pt idx="20">
                  <c:v>950~1000元</c:v>
                </c:pt>
              </c:strCache>
            </c:strRef>
          </c:cat>
          <c:val>
            <c:numRef>
              <c:f>计算价格!$H$3:$H$23</c:f>
              <c:numCache>
                <c:formatCode>General</c:formatCode>
                <c:ptCount val="21"/>
                <c:pt idx="0">
                  <c:v>0</c:v>
                </c:pt>
                <c:pt idx="1">
                  <c:v>8602868.129999999</c:v>
                </c:pt>
                <c:pt idx="2">
                  <c:v>32764171.880000003</c:v>
                </c:pt>
                <c:pt idx="3">
                  <c:v>17481449.899999999</c:v>
                </c:pt>
                <c:pt idx="4">
                  <c:v>25980447.849999994</c:v>
                </c:pt>
                <c:pt idx="5">
                  <c:v>8876146.6599999964</c:v>
                </c:pt>
                <c:pt idx="6">
                  <c:v>18674851.920000002</c:v>
                </c:pt>
                <c:pt idx="7">
                  <c:v>6495717.6300000008</c:v>
                </c:pt>
                <c:pt idx="8">
                  <c:v>5934545.4000000004</c:v>
                </c:pt>
                <c:pt idx="9">
                  <c:v>1404376.2000000002</c:v>
                </c:pt>
                <c:pt idx="10">
                  <c:v>1368464.4100000001</c:v>
                </c:pt>
                <c:pt idx="11">
                  <c:v>270905</c:v>
                </c:pt>
                <c:pt idx="12">
                  <c:v>1940977</c:v>
                </c:pt>
                <c:pt idx="13">
                  <c:v>31459</c:v>
                </c:pt>
                <c:pt idx="14">
                  <c:v>618828.6</c:v>
                </c:pt>
                <c:pt idx="15">
                  <c:v>10905.3</c:v>
                </c:pt>
                <c:pt idx="16">
                  <c:v>334355.5</c:v>
                </c:pt>
                <c:pt idx="17">
                  <c:v>336492</c:v>
                </c:pt>
                <c:pt idx="18">
                  <c:v>140768</c:v>
                </c:pt>
                <c:pt idx="19">
                  <c:v>306834</c:v>
                </c:pt>
                <c:pt idx="20">
                  <c:v>399646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zh-CN" alt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</c:pivotFmt>
      <c:pivotFmt>
        <c:idx val="600"/>
        <c:spPr>
          <a:solidFill>
            <a:schemeClr val="accent1"/>
          </a:solidFill>
          <a:ln>
            <a:noFill/>
          </a:ln>
          <a:effectLst/>
        </c:spPr>
      </c:pivotFmt>
      <c:pivotFmt>
        <c:idx val="601"/>
        <c:spPr>
          <a:solidFill>
            <a:schemeClr val="accent1"/>
          </a:solidFill>
          <a:ln>
            <a:noFill/>
          </a:ln>
          <a:effectLst/>
        </c:spPr>
      </c:pivotFmt>
      <c:pivotFmt>
        <c:idx val="602"/>
        <c:spPr>
          <a:solidFill>
            <a:schemeClr val="accent1"/>
          </a:solidFill>
          <a:ln>
            <a:noFill/>
          </a:ln>
          <a:effectLst/>
        </c:spPr>
      </c:pivotFmt>
      <c:pivotFmt>
        <c:idx val="603"/>
        <c:spPr>
          <a:solidFill>
            <a:schemeClr val="accent1"/>
          </a:solidFill>
          <a:ln>
            <a:noFill/>
          </a:ln>
          <a:effectLst/>
        </c:spPr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</c:pivotFmt>
      <c:pivotFmt>
        <c:idx val="822"/>
        <c:spPr>
          <a:solidFill>
            <a:schemeClr val="accent1"/>
          </a:solidFill>
          <a:ln>
            <a:noFill/>
          </a:ln>
          <a:effectLst/>
        </c:spPr>
      </c:pivotFmt>
      <c:pivotFmt>
        <c:idx val="823"/>
        <c:spPr>
          <a:solidFill>
            <a:schemeClr val="accent1"/>
          </a:solidFill>
          <a:ln>
            <a:noFill/>
          </a:ln>
          <a:effectLst/>
        </c:spPr>
      </c:pivotFmt>
      <c:pivotFmt>
        <c:idx val="824"/>
        <c:spPr>
          <a:solidFill>
            <a:schemeClr val="accent1"/>
          </a:solidFill>
          <a:ln>
            <a:noFill/>
          </a:ln>
          <a:effectLst/>
        </c:spPr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</c:pivotFmt>
      <c:pivotFmt>
        <c:idx val="826"/>
        <c:spPr>
          <a:solidFill>
            <a:schemeClr val="accent1"/>
          </a:solidFill>
          <a:ln>
            <a:noFill/>
          </a:ln>
          <a:effectLst/>
        </c:spPr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</c:pivotFmt>
      <c:pivotFmt>
        <c:idx val="854"/>
        <c:spPr>
          <a:solidFill>
            <a:schemeClr val="accent1"/>
          </a:solidFill>
          <a:ln>
            <a:noFill/>
          </a:ln>
          <a:effectLst/>
        </c:spPr>
      </c:pivotFmt>
      <c:pivotFmt>
        <c:idx val="855"/>
        <c:spPr>
          <a:solidFill>
            <a:schemeClr val="accent1"/>
          </a:solidFill>
          <a:ln>
            <a:noFill/>
          </a:ln>
          <a:effectLst/>
        </c:spPr>
      </c:pivotFmt>
      <c:pivotFmt>
        <c:idx val="856"/>
        <c:spPr>
          <a:solidFill>
            <a:schemeClr val="accent1"/>
          </a:solidFill>
          <a:ln>
            <a:noFill/>
          </a:ln>
          <a:effectLst/>
        </c:spPr>
      </c:pivotFmt>
      <c:pivotFmt>
        <c:idx val="857"/>
        <c:spPr>
          <a:solidFill>
            <a:schemeClr val="accent1"/>
          </a:solidFill>
          <a:ln>
            <a:noFill/>
          </a:ln>
          <a:effectLst/>
        </c:spPr>
      </c:pivotFmt>
      <c:pivotFmt>
        <c:idx val="858"/>
        <c:spPr>
          <a:solidFill>
            <a:schemeClr val="accent1"/>
          </a:solidFill>
          <a:ln>
            <a:noFill/>
          </a:ln>
          <a:effectLst/>
        </c:spPr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</c:pivotFmt>
      <c:pivotFmt>
        <c:idx val="860"/>
        <c:spPr>
          <a:solidFill>
            <a:schemeClr val="accent1"/>
          </a:solidFill>
          <a:ln>
            <a:noFill/>
          </a:ln>
          <a:effectLst/>
        </c:spPr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</c:pivotFmt>
      <c:pivotFmt>
        <c:idx val="865"/>
        <c:spPr>
          <a:solidFill>
            <a:schemeClr val="accent1"/>
          </a:solidFill>
          <a:ln>
            <a:noFill/>
          </a:ln>
          <a:effectLst/>
        </c:spPr>
      </c:pivotFmt>
      <c:pivotFmt>
        <c:idx val="866"/>
        <c:spPr>
          <a:solidFill>
            <a:schemeClr val="accent1"/>
          </a:solidFill>
          <a:ln>
            <a:noFill/>
          </a:ln>
          <a:effectLst/>
        </c:spPr>
      </c:pivotFmt>
      <c:pivotFmt>
        <c:idx val="867"/>
        <c:spPr>
          <a:solidFill>
            <a:schemeClr val="accent1"/>
          </a:solidFill>
          <a:ln>
            <a:noFill/>
          </a:ln>
          <a:effectLst/>
        </c:spPr>
      </c:pivotFmt>
      <c:pivotFmt>
        <c:idx val="868"/>
        <c:spPr>
          <a:solidFill>
            <a:schemeClr val="accent1"/>
          </a:solidFill>
          <a:ln>
            <a:noFill/>
          </a:ln>
          <a:effectLst/>
        </c:spPr>
      </c:pivotFmt>
      <c:pivotFmt>
        <c:idx val="869"/>
        <c:spPr>
          <a:solidFill>
            <a:schemeClr val="accent1"/>
          </a:solidFill>
          <a:ln>
            <a:noFill/>
          </a:ln>
          <a:effectLst/>
        </c:spPr>
      </c:pivotFmt>
      <c:pivotFmt>
        <c:idx val="870"/>
        <c:spPr>
          <a:solidFill>
            <a:schemeClr val="accent1"/>
          </a:solidFill>
          <a:ln>
            <a:noFill/>
          </a:ln>
          <a:effectLst/>
        </c:spPr>
      </c:pivotFmt>
      <c:pivotFmt>
        <c:idx val="871"/>
        <c:spPr>
          <a:solidFill>
            <a:schemeClr val="accent1"/>
          </a:solidFill>
          <a:ln>
            <a:noFill/>
          </a:ln>
          <a:effectLst/>
        </c:spPr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</c:pivotFmt>
      <c:pivotFmt>
        <c:idx val="1053"/>
        <c:spPr>
          <a:solidFill>
            <a:schemeClr val="accent1"/>
          </a:solidFill>
          <a:ln>
            <a:noFill/>
          </a:ln>
          <a:effectLst/>
        </c:spPr>
      </c:pivotFmt>
      <c:pivotFmt>
        <c:idx val="1054"/>
        <c:spPr>
          <a:solidFill>
            <a:schemeClr val="accent1"/>
          </a:solidFill>
          <a:ln>
            <a:noFill/>
          </a:ln>
          <a:effectLst/>
        </c:spPr>
      </c:pivotFmt>
      <c:pivotFmt>
        <c:idx val="1055"/>
        <c:spPr>
          <a:solidFill>
            <a:schemeClr val="accent1"/>
          </a:solidFill>
          <a:ln>
            <a:noFill/>
          </a:ln>
          <a:effectLst/>
        </c:spPr>
      </c:pivotFmt>
      <c:pivotFmt>
        <c:idx val="1056"/>
        <c:spPr>
          <a:solidFill>
            <a:schemeClr val="accent1"/>
          </a:solidFill>
          <a:ln>
            <a:noFill/>
          </a:ln>
          <a:effectLst/>
        </c:spPr>
      </c:pivotFmt>
      <c:pivotFmt>
        <c:idx val="1057"/>
        <c:spPr>
          <a:solidFill>
            <a:schemeClr val="accent1"/>
          </a:solidFill>
          <a:ln>
            <a:noFill/>
          </a:ln>
          <a:effectLst/>
        </c:spPr>
      </c:pivotFmt>
      <c:pivotFmt>
        <c:idx val="1058"/>
        <c:spPr>
          <a:solidFill>
            <a:schemeClr val="accent1"/>
          </a:solidFill>
          <a:ln>
            <a:noFill/>
          </a:ln>
          <a:effectLst/>
        </c:spPr>
      </c:pivotFmt>
      <c:pivotFmt>
        <c:idx val="1059"/>
        <c:spPr>
          <a:solidFill>
            <a:schemeClr val="accent1"/>
          </a:solidFill>
          <a:ln>
            <a:noFill/>
          </a:ln>
          <a:effectLst/>
        </c:spPr>
      </c:pivotFmt>
      <c:pivotFmt>
        <c:idx val="1060"/>
        <c:spPr>
          <a:solidFill>
            <a:schemeClr val="accent1"/>
          </a:solidFill>
          <a:ln>
            <a:noFill/>
          </a:ln>
          <a:effectLst/>
        </c:spPr>
      </c:pivotFmt>
      <c:pivotFmt>
        <c:idx val="1061"/>
        <c:spPr>
          <a:solidFill>
            <a:schemeClr val="accent1"/>
          </a:solidFill>
          <a:ln>
            <a:noFill/>
          </a:ln>
          <a:effectLst/>
        </c:spPr>
      </c:pivotFmt>
      <c:pivotFmt>
        <c:idx val="1062"/>
        <c:spPr>
          <a:solidFill>
            <a:schemeClr val="accent1"/>
          </a:solidFill>
          <a:ln>
            <a:noFill/>
          </a:ln>
          <a:effectLst/>
        </c:spPr>
      </c:pivotFmt>
      <c:pivotFmt>
        <c:idx val="1063"/>
        <c:spPr>
          <a:solidFill>
            <a:schemeClr val="accent1"/>
          </a:solidFill>
          <a:ln>
            <a:noFill/>
          </a:ln>
          <a:effectLst/>
        </c:spPr>
      </c:pivotFmt>
      <c:pivotFmt>
        <c:idx val="1064"/>
        <c:spPr>
          <a:solidFill>
            <a:schemeClr val="accent1"/>
          </a:solidFill>
          <a:ln>
            <a:noFill/>
          </a:ln>
          <a:effectLst/>
        </c:spPr>
      </c:pivotFmt>
      <c:pivotFmt>
        <c:idx val="1065"/>
        <c:spPr>
          <a:solidFill>
            <a:schemeClr val="accent1"/>
          </a:solidFill>
          <a:ln>
            <a:noFill/>
          </a:ln>
          <a:effectLst/>
        </c:spPr>
      </c:pivotFmt>
      <c:pivotFmt>
        <c:idx val="1066"/>
        <c:spPr>
          <a:solidFill>
            <a:schemeClr val="accent1"/>
          </a:solidFill>
          <a:ln>
            <a:noFill/>
          </a:ln>
          <a:effectLst/>
        </c:spPr>
      </c:pivotFmt>
      <c:pivotFmt>
        <c:idx val="1067"/>
        <c:spPr>
          <a:solidFill>
            <a:schemeClr val="accent1"/>
          </a:solidFill>
          <a:ln>
            <a:noFill/>
          </a:ln>
          <a:effectLst/>
        </c:spPr>
      </c:pivotFmt>
      <c:pivotFmt>
        <c:idx val="1068"/>
        <c:spPr>
          <a:solidFill>
            <a:schemeClr val="accent1"/>
          </a:solidFill>
          <a:ln>
            <a:noFill/>
          </a:ln>
          <a:effectLst/>
        </c:spPr>
      </c:pivotFmt>
      <c:pivotFmt>
        <c:idx val="1069"/>
        <c:spPr>
          <a:solidFill>
            <a:schemeClr val="accent1"/>
          </a:solidFill>
          <a:ln>
            <a:noFill/>
          </a:ln>
          <a:effectLst/>
        </c:spPr>
      </c:pivotFmt>
      <c:pivotFmt>
        <c:idx val="1070"/>
        <c:spPr>
          <a:solidFill>
            <a:schemeClr val="accent1"/>
          </a:solidFill>
          <a:ln>
            <a:noFill/>
          </a:ln>
          <a:effectLst/>
        </c:spPr>
      </c:pivotFmt>
      <c:pivotFmt>
        <c:idx val="1071"/>
        <c:spPr>
          <a:solidFill>
            <a:schemeClr val="accent1"/>
          </a:solidFill>
          <a:ln>
            <a:noFill/>
          </a:ln>
          <a:effectLst/>
        </c:spPr>
      </c:pivotFmt>
      <c:pivotFmt>
        <c:idx val="1072"/>
        <c:spPr>
          <a:solidFill>
            <a:schemeClr val="accent1"/>
          </a:solidFill>
          <a:ln>
            <a:noFill/>
          </a:ln>
          <a:effectLst/>
        </c:spPr>
      </c:pivotFmt>
      <c:pivotFmt>
        <c:idx val="1073"/>
        <c:spPr>
          <a:solidFill>
            <a:schemeClr val="accent1"/>
          </a:solidFill>
          <a:ln>
            <a:noFill/>
          </a:ln>
          <a:effectLst/>
        </c:spPr>
      </c:pivotFmt>
      <c:pivotFmt>
        <c:idx val="1074"/>
        <c:spPr>
          <a:solidFill>
            <a:schemeClr val="accent1"/>
          </a:solidFill>
          <a:ln>
            <a:noFill/>
          </a:ln>
          <a:effectLst/>
        </c:spPr>
      </c:pivotFmt>
      <c:pivotFmt>
        <c:idx val="1075"/>
        <c:spPr>
          <a:solidFill>
            <a:schemeClr val="accent1"/>
          </a:solidFill>
          <a:ln>
            <a:noFill/>
          </a:ln>
          <a:effectLst/>
        </c:spPr>
      </c:pivotFmt>
      <c:pivotFmt>
        <c:idx val="1076"/>
        <c:spPr>
          <a:solidFill>
            <a:schemeClr val="accent1"/>
          </a:solidFill>
          <a:ln>
            <a:noFill/>
          </a:ln>
          <a:effectLst/>
        </c:spPr>
      </c:pivotFmt>
      <c:pivotFmt>
        <c:idx val="1077"/>
        <c:spPr>
          <a:solidFill>
            <a:schemeClr val="accent1"/>
          </a:solidFill>
          <a:ln>
            <a:noFill/>
          </a:ln>
          <a:effectLst/>
        </c:spPr>
      </c:pivotFmt>
      <c:pivotFmt>
        <c:idx val="1078"/>
        <c:spPr>
          <a:solidFill>
            <a:schemeClr val="accent1"/>
          </a:solidFill>
          <a:ln>
            <a:noFill/>
          </a:ln>
          <a:effectLst/>
        </c:spPr>
      </c:pivotFmt>
      <c:pivotFmt>
        <c:idx val="1079"/>
        <c:spPr>
          <a:solidFill>
            <a:schemeClr val="accent1"/>
          </a:solidFill>
          <a:ln>
            <a:noFill/>
          </a:ln>
          <a:effectLst/>
        </c:spPr>
      </c:pivotFmt>
      <c:pivotFmt>
        <c:idx val="1080"/>
        <c:spPr>
          <a:solidFill>
            <a:schemeClr val="accent1"/>
          </a:solidFill>
          <a:ln>
            <a:noFill/>
          </a:ln>
          <a:effectLst/>
        </c:spPr>
      </c:pivotFmt>
      <c:pivotFmt>
        <c:idx val="1081"/>
        <c:spPr>
          <a:solidFill>
            <a:schemeClr val="accent1"/>
          </a:solidFill>
          <a:ln>
            <a:noFill/>
          </a:ln>
          <a:effectLst/>
        </c:spPr>
      </c:pivotFmt>
      <c:pivotFmt>
        <c:idx val="1082"/>
        <c:spPr>
          <a:solidFill>
            <a:schemeClr val="accent1"/>
          </a:solidFill>
          <a:ln>
            <a:noFill/>
          </a:ln>
          <a:effectLst/>
        </c:spPr>
      </c:pivotFmt>
      <c:pivotFmt>
        <c:idx val="1083"/>
        <c:spPr>
          <a:solidFill>
            <a:schemeClr val="accent1"/>
          </a:solidFill>
          <a:ln>
            <a:noFill/>
          </a:ln>
          <a:effectLst/>
        </c:spPr>
      </c:pivotFmt>
      <c:pivotFmt>
        <c:idx val="1084"/>
        <c:spPr>
          <a:solidFill>
            <a:schemeClr val="accent1"/>
          </a:solidFill>
          <a:ln>
            <a:noFill/>
          </a:ln>
          <a:effectLst/>
        </c:spPr>
      </c:pivotFmt>
      <c:pivotFmt>
        <c:idx val="1085"/>
        <c:spPr>
          <a:solidFill>
            <a:schemeClr val="accent1"/>
          </a:solidFill>
          <a:ln>
            <a:noFill/>
          </a:ln>
          <a:effectLst/>
        </c:spPr>
      </c:pivotFmt>
      <c:pivotFmt>
        <c:idx val="1086"/>
        <c:spPr>
          <a:solidFill>
            <a:schemeClr val="accent1"/>
          </a:solidFill>
          <a:ln>
            <a:noFill/>
          </a:ln>
          <a:effectLst/>
        </c:spPr>
      </c:pivotFmt>
      <c:pivotFmt>
        <c:idx val="1087"/>
        <c:spPr>
          <a:solidFill>
            <a:schemeClr val="accent1"/>
          </a:solidFill>
          <a:ln>
            <a:noFill/>
          </a:ln>
          <a:effectLst/>
        </c:spPr>
      </c:pivotFmt>
      <c:pivotFmt>
        <c:idx val="1088"/>
        <c:spPr>
          <a:solidFill>
            <a:schemeClr val="accent1"/>
          </a:solidFill>
          <a:ln>
            <a:noFill/>
          </a:ln>
          <a:effectLst/>
        </c:spPr>
      </c:pivotFmt>
      <c:pivotFmt>
        <c:idx val="1089"/>
        <c:spPr>
          <a:solidFill>
            <a:schemeClr val="accent1"/>
          </a:solidFill>
          <a:ln>
            <a:noFill/>
          </a:ln>
          <a:effectLst/>
        </c:spPr>
      </c:pivotFmt>
      <c:pivotFmt>
        <c:idx val="1090"/>
        <c:spPr>
          <a:solidFill>
            <a:schemeClr val="accent1"/>
          </a:solidFill>
          <a:ln>
            <a:noFill/>
          </a:ln>
          <a:effectLst/>
        </c:spPr>
      </c:pivotFmt>
      <c:pivotFmt>
        <c:idx val="1091"/>
        <c:spPr>
          <a:solidFill>
            <a:schemeClr val="accent1"/>
          </a:solidFill>
          <a:ln>
            <a:noFill/>
          </a:ln>
          <a:effectLst/>
        </c:spPr>
      </c:pivotFmt>
      <c:pivotFmt>
        <c:idx val="1092"/>
        <c:spPr>
          <a:solidFill>
            <a:schemeClr val="accent1"/>
          </a:solidFill>
          <a:ln>
            <a:noFill/>
          </a:ln>
          <a:effectLst/>
        </c:spPr>
      </c:pivotFmt>
      <c:pivotFmt>
        <c:idx val="1093"/>
        <c:spPr>
          <a:solidFill>
            <a:schemeClr val="accent1"/>
          </a:solidFill>
          <a:ln>
            <a:noFill/>
          </a:ln>
          <a:effectLst/>
        </c:spPr>
      </c:pivotFmt>
      <c:pivotFmt>
        <c:idx val="1094"/>
        <c:spPr>
          <a:solidFill>
            <a:schemeClr val="accent1"/>
          </a:solidFill>
          <a:ln>
            <a:noFill/>
          </a:ln>
          <a:effectLst/>
        </c:spPr>
      </c:pivotFmt>
      <c:pivotFmt>
        <c:idx val="1095"/>
        <c:spPr>
          <a:solidFill>
            <a:schemeClr val="accent1"/>
          </a:solidFill>
          <a:ln>
            <a:noFill/>
          </a:ln>
          <a:effectLst/>
        </c:spPr>
      </c:pivotFmt>
      <c:pivotFmt>
        <c:idx val="1096"/>
        <c:spPr>
          <a:solidFill>
            <a:schemeClr val="accent1"/>
          </a:solidFill>
          <a:ln>
            <a:noFill/>
          </a:ln>
          <a:effectLst/>
        </c:spPr>
      </c:pivotFmt>
      <c:pivotFmt>
        <c:idx val="1097"/>
        <c:spPr>
          <a:solidFill>
            <a:schemeClr val="accent1"/>
          </a:solidFill>
          <a:ln>
            <a:noFill/>
          </a:ln>
          <a:effectLst/>
        </c:spPr>
      </c:pivotFmt>
      <c:pivotFmt>
        <c:idx val="109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cat>
            <c:strLit>
              <c:ptCount val="14"/>
              <c:pt idx="0">
                <c:v>冲剂</c:v>
              </c:pt>
              <c:pt idx="1">
                <c:v>粉剂</c:v>
              </c:pt>
              <c:pt idx="2">
                <c:v>膏剂</c:v>
              </c:pt>
              <c:pt idx="3">
                <c:v>果冻型</c:v>
              </c:pt>
              <c:pt idx="4">
                <c:v>胶囊</c:v>
              </c:pt>
              <c:pt idx="5">
                <c:v>颗粒</c:v>
              </c:pt>
              <c:pt idx="6">
                <c:v>口服散剂</c:v>
              </c:pt>
              <c:pt idx="7">
                <c:v>口服液</c:v>
              </c:pt>
              <c:pt idx="8">
                <c:v>卖家未填</c:v>
              </c:pt>
              <c:pt idx="9">
                <c:v>片剂</c:v>
              </c:pt>
              <c:pt idx="10">
                <c:v>软胶囊</c:v>
              </c:pt>
              <c:pt idx="11">
                <c:v>丸剂</c:v>
              </c:pt>
              <c:pt idx="12">
                <c:v>压片糖果</c:v>
              </c:pt>
              <c:pt idx="13">
                <c:v>饮料</c:v>
              </c:pt>
            </c:strLit>
          </c:cat>
          <c:val>
            <c:numLit>
              <c:formatCode>General</c:formatCode>
              <c:ptCount val="14"/>
              <c:pt idx="0">
                <c:v>9200839.0099999961</c:v>
              </c:pt>
              <c:pt idx="1">
                <c:v>13497555.810000002</c:v>
              </c:pt>
              <c:pt idx="2">
                <c:v>33608</c:v>
              </c:pt>
              <c:pt idx="3">
                <c:v>226650</c:v>
              </c:pt>
              <c:pt idx="4">
                <c:v>53536228.160000004</c:v>
              </c:pt>
              <c:pt idx="5">
                <c:v>2579547.9000000004</c:v>
              </c:pt>
              <c:pt idx="6">
                <c:v>429256.6</c:v>
              </c:pt>
              <c:pt idx="7">
                <c:v>7153187.7000000011</c:v>
              </c:pt>
              <c:pt idx="8">
                <c:v>1603912.3</c:v>
              </c:pt>
              <c:pt idx="9">
                <c:v>32649117.979999989</c:v>
              </c:pt>
              <c:pt idx="10">
                <c:v>11656195.890000001</c:v>
              </c:pt>
              <c:pt idx="11">
                <c:v>917808.53</c:v>
              </c:pt>
              <c:pt idx="12">
                <c:v>26290.3</c:v>
              </c:pt>
              <c:pt idx="13">
                <c:v>689336.20000000007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[保健食品-淘宝行业数据分析报告.xlsx]PivotChartTable8</c15:name>
        <c15:fmtId val="2"/>
      </c15:pivotSource>
      <c15:pivotOptions>
        <c15:dropZoneFilter val="1"/>
        <c15:dropZoneCategories val="1"/>
        <c15:dropZoneSeries val="1"/>
        <c15:dropZonesVisible val="1"/>
      </c15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</c:pivotFmt>
      <c:pivotFmt>
        <c:idx val="600"/>
        <c:spPr>
          <a:solidFill>
            <a:schemeClr val="accent1"/>
          </a:solidFill>
          <a:ln>
            <a:noFill/>
          </a:ln>
          <a:effectLst/>
        </c:spPr>
      </c:pivotFmt>
      <c:pivotFmt>
        <c:idx val="601"/>
        <c:spPr>
          <a:solidFill>
            <a:schemeClr val="accent1"/>
          </a:solidFill>
          <a:ln>
            <a:noFill/>
          </a:ln>
          <a:effectLst/>
        </c:spPr>
      </c:pivotFmt>
      <c:pivotFmt>
        <c:idx val="602"/>
        <c:spPr>
          <a:solidFill>
            <a:schemeClr val="accent1"/>
          </a:solidFill>
          <a:ln>
            <a:noFill/>
          </a:ln>
          <a:effectLst/>
        </c:spPr>
      </c:pivotFmt>
      <c:pivotFmt>
        <c:idx val="603"/>
        <c:spPr>
          <a:solidFill>
            <a:schemeClr val="accent1"/>
          </a:solidFill>
          <a:ln>
            <a:noFill/>
          </a:ln>
          <a:effectLst/>
        </c:spPr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</c:pivotFmt>
      <c:pivotFmt>
        <c:idx val="822"/>
        <c:spPr>
          <a:solidFill>
            <a:schemeClr val="accent1"/>
          </a:solidFill>
          <a:ln>
            <a:noFill/>
          </a:ln>
          <a:effectLst/>
        </c:spPr>
      </c:pivotFmt>
      <c:pivotFmt>
        <c:idx val="823"/>
        <c:spPr>
          <a:solidFill>
            <a:schemeClr val="accent1"/>
          </a:solidFill>
          <a:ln>
            <a:noFill/>
          </a:ln>
          <a:effectLst/>
        </c:spPr>
      </c:pivotFmt>
      <c:pivotFmt>
        <c:idx val="824"/>
        <c:spPr>
          <a:solidFill>
            <a:schemeClr val="accent1"/>
          </a:solidFill>
          <a:ln>
            <a:noFill/>
          </a:ln>
          <a:effectLst/>
        </c:spPr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</c:pivotFmt>
      <c:pivotFmt>
        <c:idx val="826"/>
        <c:spPr>
          <a:solidFill>
            <a:schemeClr val="accent1"/>
          </a:solidFill>
          <a:ln>
            <a:noFill/>
          </a:ln>
          <a:effectLst/>
        </c:spPr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</c:pivotFmt>
      <c:pivotFmt>
        <c:idx val="854"/>
        <c:spPr>
          <a:solidFill>
            <a:schemeClr val="accent1"/>
          </a:solidFill>
          <a:ln>
            <a:noFill/>
          </a:ln>
          <a:effectLst/>
        </c:spPr>
      </c:pivotFmt>
      <c:pivotFmt>
        <c:idx val="855"/>
        <c:spPr>
          <a:solidFill>
            <a:schemeClr val="accent1"/>
          </a:solidFill>
          <a:ln>
            <a:noFill/>
          </a:ln>
          <a:effectLst/>
        </c:spPr>
      </c:pivotFmt>
      <c:pivotFmt>
        <c:idx val="856"/>
        <c:spPr>
          <a:solidFill>
            <a:schemeClr val="accent1"/>
          </a:solidFill>
          <a:ln>
            <a:noFill/>
          </a:ln>
          <a:effectLst/>
        </c:spPr>
      </c:pivotFmt>
      <c:pivotFmt>
        <c:idx val="857"/>
        <c:spPr>
          <a:solidFill>
            <a:schemeClr val="accent1"/>
          </a:solidFill>
          <a:ln>
            <a:noFill/>
          </a:ln>
          <a:effectLst/>
        </c:spPr>
      </c:pivotFmt>
      <c:pivotFmt>
        <c:idx val="858"/>
        <c:spPr>
          <a:solidFill>
            <a:schemeClr val="accent1"/>
          </a:solidFill>
          <a:ln>
            <a:noFill/>
          </a:ln>
          <a:effectLst/>
        </c:spPr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</c:pivotFmt>
      <c:pivotFmt>
        <c:idx val="860"/>
        <c:spPr>
          <a:solidFill>
            <a:schemeClr val="accent1"/>
          </a:solidFill>
          <a:ln>
            <a:noFill/>
          </a:ln>
          <a:effectLst/>
        </c:spPr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</c:pivotFmt>
      <c:pivotFmt>
        <c:idx val="865"/>
        <c:spPr>
          <a:solidFill>
            <a:schemeClr val="accent1"/>
          </a:solidFill>
          <a:ln>
            <a:noFill/>
          </a:ln>
          <a:effectLst/>
        </c:spPr>
      </c:pivotFmt>
      <c:pivotFmt>
        <c:idx val="866"/>
        <c:spPr>
          <a:solidFill>
            <a:schemeClr val="accent1"/>
          </a:solidFill>
          <a:ln>
            <a:noFill/>
          </a:ln>
          <a:effectLst/>
        </c:spPr>
      </c:pivotFmt>
      <c:pivotFmt>
        <c:idx val="867"/>
        <c:spPr>
          <a:solidFill>
            <a:schemeClr val="accent1"/>
          </a:solidFill>
          <a:ln>
            <a:noFill/>
          </a:ln>
          <a:effectLst/>
        </c:spPr>
      </c:pivotFmt>
      <c:pivotFmt>
        <c:idx val="868"/>
        <c:spPr>
          <a:solidFill>
            <a:schemeClr val="accent1"/>
          </a:solidFill>
          <a:ln>
            <a:noFill/>
          </a:ln>
          <a:effectLst/>
        </c:spPr>
      </c:pivotFmt>
      <c:pivotFmt>
        <c:idx val="869"/>
        <c:spPr>
          <a:solidFill>
            <a:schemeClr val="accent1"/>
          </a:solidFill>
          <a:ln>
            <a:noFill/>
          </a:ln>
          <a:effectLst/>
        </c:spPr>
      </c:pivotFmt>
      <c:pivotFmt>
        <c:idx val="870"/>
        <c:spPr>
          <a:solidFill>
            <a:schemeClr val="accent1"/>
          </a:solidFill>
          <a:ln>
            <a:noFill/>
          </a:ln>
          <a:effectLst/>
        </c:spPr>
      </c:pivotFmt>
      <c:pivotFmt>
        <c:idx val="871"/>
        <c:spPr>
          <a:solidFill>
            <a:schemeClr val="accent1"/>
          </a:solidFill>
          <a:ln>
            <a:noFill/>
          </a:ln>
          <a:effectLst/>
        </c:spPr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</c:pivotFmt>
      <c:pivotFmt>
        <c:idx val="1053"/>
        <c:spPr>
          <a:solidFill>
            <a:schemeClr val="accent1"/>
          </a:solidFill>
          <a:ln>
            <a:noFill/>
          </a:ln>
          <a:effectLst/>
        </c:spPr>
      </c:pivotFmt>
      <c:pivotFmt>
        <c:idx val="1054"/>
        <c:spPr>
          <a:solidFill>
            <a:schemeClr val="accent1"/>
          </a:solidFill>
          <a:ln>
            <a:noFill/>
          </a:ln>
          <a:effectLst/>
        </c:spPr>
      </c:pivotFmt>
      <c:pivotFmt>
        <c:idx val="1055"/>
        <c:spPr>
          <a:solidFill>
            <a:schemeClr val="accent1"/>
          </a:solidFill>
          <a:ln>
            <a:noFill/>
          </a:ln>
          <a:effectLst/>
        </c:spPr>
      </c:pivotFmt>
      <c:pivotFmt>
        <c:idx val="1056"/>
        <c:spPr>
          <a:solidFill>
            <a:schemeClr val="accent1"/>
          </a:solidFill>
          <a:ln>
            <a:noFill/>
          </a:ln>
          <a:effectLst/>
        </c:spPr>
      </c:pivotFmt>
      <c:pivotFmt>
        <c:idx val="1057"/>
        <c:spPr>
          <a:solidFill>
            <a:schemeClr val="accent1"/>
          </a:solidFill>
          <a:ln>
            <a:noFill/>
          </a:ln>
          <a:effectLst/>
        </c:spPr>
      </c:pivotFmt>
      <c:pivotFmt>
        <c:idx val="1058"/>
        <c:spPr>
          <a:solidFill>
            <a:schemeClr val="accent1"/>
          </a:solidFill>
          <a:ln>
            <a:noFill/>
          </a:ln>
          <a:effectLst/>
        </c:spPr>
      </c:pivotFmt>
      <c:pivotFmt>
        <c:idx val="1059"/>
        <c:spPr>
          <a:solidFill>
            <a:schemeClr val="accent1"/>
          </a:solidFill>
          <a:ln>
            <a:noFill/>
          </a:ln>
          <a:effectLst/>
        </c:spPr>
      </c:pivotFmt>
      <c:pivotFmt>
        <c:idx val="1060"/>
        <c:spPr>
          <a:solidFill>
            <a:schemeClr val="accent1"/>
          </a:solidFill>
          <a:ln>
            <a:noFill/>
          </a:ln>
          <a:effectLst/>
        </c:spPr>
      </c:pivotFmt>
      <c:pivotFmt>
        <c:idx val="1061"/>
        <c:spPr>
          <a:solidFill>
            <a:schemeClr val="accent1"/>
          </a:solidFill>
          <a:ln>
            <a:noFill/>
          </a:ln>
          <a:effectLst/>
        </c:spPr>
      </c:pivotFmt>
      <c:pivotFmt>
        <c:idx val="1062"/>
        <c:spPr>
          <a:solidFill>
            <a:schemeClr val="accent1"/>
          </a:solidFill>
          <a:ln>
            <a:noFill/>
          </a:ln>
          <a:effectLst/>
        </c:spPr>
      </c:pivotFmt>
      <c:pivotFmt>
        <c:idx val="1063"/>
        <c:spPr>
          <a:solidFill>
            <a:schemeClr val="accent1"/>
          </a:solidFill>
          <a:ln>
            <a:noFill/>
          </a:ln>
          <a:effectLst/>
        </c:spPr>
      </c:pivotFmt>
      <c:pivotFmt>
        <c:idx val="1064"/>
        <c:spPr>
          <a:solidFill>
            <a:schemeClr val="accent1"/>
          </a:solidFill>
          <a:ln>
            <a:noFill/>
          </a:ln>
          <a:effectLst/>
        </c:spPr>
      </c:pivotFmt>
      <c:pivotFmt>
        <c:idx val="1065"/>
        <c:spPr>
          <a:solidFill>
            <a:schemeClr val="accent1"/>
          </a:solidFill>
          <a:ln>
            <a:noFill/>
          </a:ln>
          <a:effectLst/>
        </c:spPr>
      </c:pivotFmt>
      <c:pivotFmt>
        <c:idx val="1066"/>
        <c:spPr>
          <a:solidFill>
            <a:schemeClr val="accent1"/>
          </a:solidFill>
          <a:ln>
            <a:noFill/>
          </a:ln>
          <a:effectLst/>
        </c:spPr>
      </c:pivotFmt>
      <c:pivotFmt>
        <c:idx val="1067"/>
        <c:spPr>
          <a:solidFill>
            <a:schemeClr val="accent1"/>
          </a:solidFill>
          <a:ln>
            <a:noFill/>
          </a:ln>
          <a:effectLst/>
        </c:spPr>
      </c:pivotFmt>
      <c:pivotFmt>
        <c:idx val="1068"/>
        <c:spPr>
          <a:solidFill>
            <a:schemeClr val="accent1"/>
          </a:solidFill>
          <a:ln>
            <a:noFill/>
          </a:ln>
          <a:effectLst/>
        </c:spPr>
      </c:pivotFmt>
      <c:pivotFmt>
        <c:idx val="1069"/>
        <c:spPr>
          <a:solidFill>
            <a:schemeClr val="accent1"/>
          </a:solidFill>
          <a:ln>
            <a:noFill/>
          </a:ln>
          <a:effectLst/>
        </c:spPr>
      </c:pivotFmt>
      <c:pivotFmt>
        <c:idx val="1070"/>
        <c:spPr>
          <a:solidFill>
            <a:schemeClr val="accent1"/>
          </a:solidFill>
          <a:ln>
            <a:noFill/>
          </a:ln>
          <a:effectLst/>
        </c:spPr>
      </c:pivotFmt>
      <c:pivotFmt>
        <c:idx val="1071"/>
        <c:spPr>
          <a:solidFill>
            <a:schemeClr val="accent1"/>
          </a:solidFill>
          <a:ln>
            <a:noFill/>
          </a:ln>
          <a:effectLst/>
        </c:spPr>
      </c:pivotFmt>
      <c:pivotFmt>
        <c:idx val="1072"/>
        <c:spPr>
          <a:solidFill>
            <a:schemeClr val="accent1"/>
          </a:solidFill>
          <a:ln>
            <a:noFill/>
          </a:ln>
          <a:effectLst/>
        </c:spPr>
      </c:pivotFmt>
      <c:pivotFmt>
        <c:idx val="1073"/>
        <c:spPr>
          <a:solidFill>
            <a:schemeClr val="accent1"/>
          </a:solidFill>
          <a:ln>
            <a:noFill/>
          </a:ln>
          <a:effectLst/>
        </c:spPr>
      </c:pivotFmt>
      <c:pivotFmt>
        <c:idx val="1074"/>
        <c:spPr>
          <a:solidFill>
            <a:schemeClr val="accent1"/>
          </a:solidFill>
          <a:ln>
            <a:noFill/>
          </a:ln>
          <a:effectLst/>
        </c:spPr>
      </c:pivotFmt>
      <c:pivotFmt>
        <c:idx val="1075"/>
        <c:spPr>
          <a:solidFill>
            <a:schemeClr val="accent1"/>
          </a:solidFill>
          <a:ln>
            <a:noFill/>
          </a:ln>
          <a:effectLst/>
        </c:spPr>
      </c:pivotFmt>
      <c:pivotFmt>
        <c:idx val="1076"/>
        <c:spPr>
          <a:solidFill>
            <a:schemeClr val="accent1"/>
          </a:solidFill>
          <a:ln>
            <a:noFill/>
          </a:ln>
          <a:effectLst/>
        </c:spPr>
      </c:pivotFmt>
      <c:pivotFmt>
        <c:idx val="1077"/>
        <c:spPr>
          <a:solidFill>
            <a:schemeClr val="accent1"/>
          </a:solidFill>
          <a:ln>
            <a:noFill/>
          </a:ln>
          <a:effectLst/>
        </c:spPr>
      </c:pivotFmt>
      <c:pivotFmt>
        <c:idx val="1078"/>
        <c:spPr>
          <a:solidFill>
            <a:schemeClr val="accent1"/>
          </a:solidFill>
          <a:ln>
            <a:noFill/>
          </a:ln>
          <a:effectLst/>
        </c:spPr>
      </c:pivotFmt>
      <c:pivotFmt>
        <c:idx val="1079"/>
        <c:spPr>
          <a:solidFill>
            <a:schemeClr val="accent1"/>
          </a:solidFill>
          <a:ln>
            <a:noFill/>
          </a:ln>
          <a:effectLst/>
        </c:spPr>
      </c:pivotFmt>
      <c:pivotFmt>
        <c:idx val="1080"/>
        <c:spPr>
          <a:solidFill>
            <a:schemeClr val="accent1"/>
          </a:solidFill>
          <a:ln>
            <a:noFill/>
          </a:ln>
          <a:effectLst/>
        </c:spPr>
      </c:pivotFmt>
      <c:pivotFmt>
        <c:idx val="1081"/>
        <c:spPr>
          <a:solidFill>
            <a:schemeClr val="accent1"/>
          </a:solidFill>
          <a:ln>
            <a:noFill/>
          </a:ln>
          <a:effectLst/>
        </c:spPr>
      </c:pivotFmt>
      <c:pivotFmt>
        <c:idx val="1082"/>
        <c:spPr>
          <a:solidFill>
            <a:schemeClr val="accent1"/>
          </a:solidFill>
          <a:ln>
            <a:noFill/>
          </a:ln>
          <a:effectLst/>
        </c:spPr>
      </c:pivotFmt>
      <c:pivotFmt>
        <c:idx val="1083"/>
        <c:spPr>
          <a:solidFill>
            <a:schemeClr val="accent1"/>
          </a:solidFill>
          <a:ln>
            <a:noFill/>
          </a:ln>
          <a:effectLst/>
        </c:spPr>
      </c:pivotFmt>
      <c:pivotFmt>
        <c:idx val="1084"/>
        <c:spPr>
          <a:solidFill>
            <a:schemeClr val="accent1"/>
          </a:solidFill>
          <a:ln>
            <a:noFill/>
          </a:ln>
          <a:effectLst/>
        </c:spPr>
      </c:pivotFmt>
      <c:pivotFmt>
        <c:idx val="1085"/>
        <c:spPr>
          <a:solidFill>
            <a:schemeClr val="accent1"/>
          </a:solidFill>
          <a:ln>
            <a:noFill/>
          </a:ln>
          <a:effectLst/>
        </c:spPr>
      </c:pivotFmt>
      <c:pivotFmt>
        <c:idx val="1086"/>
        <c:spPr>
          <a:solidFill>
            <a:schemeClr val="accent1"/>
          </a:solidFill>
          <a:ln>
            <a:noFill/>
          </a:ln>
          <a:effectLst/>
        </c:spPr>
      </c:pivotFmt>
      <c:pivotFmt>
        <c:idx val="1087"/>
        <c:spPr>
          <a:solidFill>
            <a:schemeClr val="accent1"/>
          </a:solidFill>
          <a:ln>
            <a:noFill/>
          </a:ln>
          <a:effectLst/>
        </c:spPr>
      </c:pivotFmt>
      <c:pivotFmt>
        <c:idx val="1088"/>
        <c:spPr>
          <a:solidFill>
            <a:schemeClr val="accent1"/>
          </a:solidFill>
          <a:ln>
            <a:noFill/>
          </a:ln>
          <a:effectLst/>
        </c:spPr>
      </c:pivotFmt>
      <c:pivotFmt>
        <c:idx val="1089"/>
        <c:spPr>
          <a:solidFill>
            <a:schemeClr val="accent1"/>
          </a:solidFill>
          <a:ln>
            <a:noFill/>
          </a:ln>
          <a:effectLst/>
        </c:spPr>
      </c:pivotFmt>
      <c:pivotFmt>
        <c:idx val="1090"/>
        <c:spPr>
          <a:solidFill>
            <a:schemeClr val="accent1"/>
          </a:solidFill>
          <a:ln>
            <a:noFill/>
          </a:ln>
          <a:effectLst/>
        </c:spPr>
      </c:pivotFmt>
      <c:pivotFmt>
        <c:idx val="1091"/>
        <c:spPr>
          <a:solidFill>
            <a:schemeClr val="accent1"/>
          </a:solidFill>
          <a:ln>
            <a:noFill/>
          </a:ln>
          <a:effectLst/>
        </c:spPr>
      </c:pivotFmt>
      <c:pivotFmt>
        <c:idx val="1092"/>
        <c:spPr>
          <a:solidFill>
            <a:schemeClr val="accent1"/>
          </a:solidFill>
          <a:ln>
            <a:noFill/>
          </a:ln>
          <a:effectLst/>
        </c:spPr>
      </c:pivotFmt>
      <c:pivotFmt>
        <c:idx val="1093"/>
        <c:spPr>
          <a:solidFill>
            <a:schemeClr val="accent1"/>
          </a:solidFill>
          <a:ln>
            <a:noFill/>
          </a:ln>
          <a:effectLst/>
        </c:spPr>
      </c:pivotFmt>
      <c:pivotFmt>
        <c:idx val="1094"/>
        <c:spPr>
          <a:solidFill>
            <a:schemeClr val="accent1"/>
          </a:solidFill>
          <a:ln>
            <a:noFill/>
          </a:ln>
          <a:effectLst/>
        </c:spPr>
      </c:pivotFmt>
      <c:pivotFmt>
        <c:idx val="1095"/>
        <c:spPr>
          <a:solidFill>
            <a:schemeClr val="accent1"/>
          </a:solidFill>
          <a:ln>
            <a:noFill/>
          </a:ln>
          <a:effectLst/>
        </c:spPr>
      </c:pivotFmt>
      <c:pivotFmt>
        <c:idx val="1096"/>
        <c:spPr>
          <a:solidFill>
            <a:schemeClr val="accent1"/>
          </a:solidFill>
          <a:ln>
            <a:noFill/>
          </a:ln>
          <a:effectLst/>
        </c:spPr>
      </c:pivotFmt>
      <c:pivotFmt>
        <c:idx val="1097"/>
        <c:spPr>
          <a:solidFill>
            <a:schemeClr val="accent1"/>
          </a:solidFill>
          <a:ln>
            <a:noFill/>
          </a:ln>
          <a:effectLst/>
        </c:spPr>
      </c:pivotFmt>
      <c:pivotFmt>
        <c:idx val="1098"/>
        <c:spPr>
          <a:solidFill>
            <a:schemeClr val="accent1"/>
          </a:solidFill>
          <a:ln>
            <a:noFill/>
          </a:ln>
          <a:effectLst/>
        </c:spPr>
      </c:pivotFmt>
      <c:pivotFmt>
        <c:idx val="1099"/>
        <c:spPr>
          <a:solidFill>
            <a:schemeClr val="accent1"/>
          </a:solidFill>
          <a:ln>
            <a:noFill/>
          </a:ln>
          <a:effectLst/>
        </c:spPr>
      </c:pivotFmt>
      <c:pivotFmt>
        <c:idx val="1100"/>
        <c:spPr>
          <a:solidFill>
            <a:schemeClr val="accent1"/>
          </a:solidFill>
          <a:ln>
            <a:noFill/>
          </a:ln>
          <a:effectLst/>
        </c:spPr>
      </c:pivotFmt>
      <c:pivotFmt>
        <c:idx val="1101"/>
        <c:spPr>
          <a:solidFill>
            <a:schemeClr val="accent1"/>
          </a:solidFill>
          <a:ln>
            <a:noFill/>
          </a:ln>
          <a:effectLst/>
        </c:spPr>
      </c:pivotFmt>
      <c:pivotFmt>
        <c:idx val="1102"/>
        <c:spPr>
          <a:solidFill>
            <a:schemeClr val="accent1"/>
          </a:solidFill>
          <a:ln>
            <a:noFill/>
          </a:ln>
          <a:effectLst/>
        </c:spPr>
      </c:pivotFmt>
      <c:pivotFmt>
        <c:idx val="1103"/>
        <c:spPr>
          <a:solidFill>
            <a:schemeClr val="accent1"/>
          </a:solidFill>
          <a:ln>
            <a:noFill/>
          </a:ln>
          <a:effectLst/>
        </c:spPr>
      </c:pivotFmt>
      <c:pivotFmt>
        <c:idx val="1104"/>
        <c:spPr>
          <a:solidFill>
            <a:schemeClr val="accent1"/>
          </a:solidFill>
          <a:ln>
            <a:noFill/>
          </a:ln>
          <a:effectLst/>
        </c:spPr>
      </c:pivotFmt>
      <c:pivotFmt>
        <c:idx val="1105"/>
        <c:spPr>
          <a:solidFill>
            <a:schemeClr val="accent1"/>
          </a:solidFill>
          <a:ln>
            <a:noFill/>
          </a:ln>
          <a:effectLst/>
        </c:spPr>
      </c:pivotFmt>
      <c:pivotFmt>
        <c:idx val="1106"/>
        <c:spPr>
          <a:solidFill>
            <a:schemeClr val="accent1"/>
          </a:solidFill>
          <a:ln>
            <a:noFill/>
          </a:ln>
          <a:effectLst/>
        </c:spPr>
      </c:pivotFmt>
      <c:pivotFmt>
        <c:idx val="1107"/>
        <c:spPr>
          <a:solidFill>
            <a:schemeClr val="accent1"/>
          </a:solidFill>
          <a:ln>
            <a:noFill/>
          </a:ln>
          <a:effectLst/>
        </c:spPr>
      </c:pivotFmt>
      <c:pivotFmt>
        <c:idx val="1108"/>
        <c:spPr>
          <a:solidFill>
            <a:schemeClr val="accent1"/>
          </a:solidFill>
          <a:ln>
            <a:noFill/>
          </a:ln>
          <a:effectLst/>
        </c:spPr>
      </c:pivotFmt>
      <c:pivotFmt>
        <c:idx val="1109"/>
        <c:spPr>
          <a:solidFill>
            <a:schemeClr val="accent1"/>
          </a:solidFill>
          <a:ln>
            <a:noFill/>
          </a:ln>
          <a:effectLst/>
        </c:spPr>
      </c:pivotFmt>
      <c:pivotFmt>
        <c:idx val="1110"/>
        <c:spPr>
          <a:solidFill>
            <a:schemeClr val="accent1"/>
          </a:solidFill>
          <a:ln>
            <a:noFill/>
          </a:ln>
          <a:effectLst/>
        </c:spPr>
      </c:pivotFmt>
      <c:pivotFmt>
        <c:idx val="1111"/>
        <c:spPr>
          <a:solidFill>
            <a:schemeClr val="accent1"/>
          </a:solidFill>
          <a:ln>
            <a:noFill/>
          </a:ln>
          <a:effectLst/>
        </c:spPr>
      </c:pivotFmt>
      <c:pivotFmt>
        <c:idx val="1112"/>
        <c:spPr>
          <a:solidFill>
            <a:schemeClr val="accent1"/>
          </a:solidFill>
          <a:ln>
            <a:noFill/>
          </a:ln>
          <a:effectLst/>
        </c:spPr>
      </c:pivotFmt>
      <c:pivotFmt>
        <c:idx val="1113"/>
        <c:spPr>
          <a:solidFill>
            <a:schemeClr val="accent1"/>
          </a:solidFill>
          <a:ln>
            <a:noFill/>
          </a:ln>
          <a:effectLst/>
        </c:spPr>
      </c:pivotFmt>
      <c:pivotFmt>
        <c:idx val="1114"/>
        <c:spPr>
          <a:solidFill>
            <a:schemeClr val="accent1"/>
          </a:solidFill>
          <a:ln>
            <a:noFill/>
          </a:ln>
          <a:effectLst/>
        </c:spPr>
      </c:pivotFmt>
      <c:pivotFmt>
        <c:idx val="1115"/>
        <c:spPr>
          <a:solidFill>
            <a:schemeClr val="accent1"/>
          </a:solidFill>
          <a:ln>
            <a:noFill/>
          </a:ln>
          <a:effectLst/>
        </c:spPr>
      </c:pivotFmt>
      <c:pivotFmt>
        <c:idx val="1116"/>
        <c:spPr>
          <a:solidFill>
            <a:schemeClr val="accent1"/>
          </a:solidFill>
          <a:ln>
            <a:noFill/>
          </a:ln>
          <a:effectLst/>
        </c:spPr>
      </c:pivotFmt>
      <c:pivotFmt>
        <c:idx val="1117"/>
        <c:spPr>
          <a:solidFill>
            <a:schemeClr val="accent1"/>
          </a:solidFill>
          <a:ln>
            <a:noFill/>
          </a:ln>
          <a:effectLst/>
        </c:spPr>
      </c:pivotFmt>
      <c:pivotFmt>
        <c:idx val="1118"/>
        <c:spPr>
          <a:solidFill>
            <a:schemeClr val="accent1"/>
          </a:solidFill>
          <a:ln>
            <a:noFill/>
          </a:ln>
          <a:effectLst/>
        </c:spPr>
      </c:pivotFmt>
      <c:pivotFmt>
        <c:idx val="1119"/>
        <c:spPr>
          <a:solidFill>
            <a:schemeClr val="accent1"/>
          </a:solidFill>
          <a:ln>
            <a:noFill/>
          </a:ln>
          <a:effectLst/>
        </c:spPr>
      </c:pivotFmt>
      <c:pivotFmt>
        <c:idx val="1120"/>
        <c:spPr>
          <a:solidFill>
            <a:schemeClr val="accent1"/>
          </a:solidFill>
          <a:ln>
            <a:noFill/>
          </a:ln>
          <a:effectLst/>
        </c:spPr>
      </c:pivotFmt>
      <c:pivotFmt>
        <c:idx val="1121"/>
        <c:spPr>
          <a:solidFill>
            <a:schemeClr val="accent1"/>
          </a:solidFill>
          <a:ln>
            <a:noFill/>
          </a:ln>
          <a:effectLst/>
        </c:spPr>
      </c:pivotFmt>
      <c:pivotFmt>
        <c:idx val="1122"/>
        <c:spPr>
          <a:solidFill>
            <a:schemeClr val="accent1"/>
          </a:solidFill>
          <a:ln>
            <a:noFill/>
          </a:ln>
          <a:effectLst/>
        </c:spPr>
      </c:pivotFmt>
      <c:pivotFmt>
        <c:idx val="1123"/>
        <c:spPr>
          <a:solidFill>
            <a:schemeClr val="accent1"/>
          </a:solidFill>
          <a:ln>
            <a:noFill/>
          </a:ln>
          <a:effectLst/>
        </c:spPr>
      </c:pivotFmt>
      <c:pivotFmt>
        <c:idx val="1124"/>
        <c:spPr>
          <a:solidFill>
            <a:schemeClr val="accent1"/>
          </a:solidFill>
          <a:ln>
            <a:noFill/>
          </a:ln>
          <a:effectLst/>
        </c:spPr>
      </c:pivotFmt>
      <c:pivotFmt>
        <c:idx val="1125"/>
        <c:spPr>
          <a:solidFill>
            <a:schemeClr val="accent1"/>
          </a:solidFill>
          <a:ln>
            <a:noFill/>
          </a:ln>
          <a:effectLst/>
        </c:spPr>
      </c:pivotFmt>
      <c:pivotFmt>
        <c:idx val="1126"/>
        <c:spPr>
          <a:solidFill>
            <a:schemeClr val="accent1"/>
          </a:solidFill>
          <a:ln>
            <a:noFill/>
          </a:ln>
          <a:effectLst/>
        </c:spPr>
      </c:pivotFmt>
      <c:pivotFmt>
        <c:idx val="1127"/>
        <c:spPr>
          <a:solidFill>
            <a:schemeClr val="accent1"/>
          </a:solidFill>
          <a:ln>
            <a:noFill/>
          </a:ln>
          <a:effectLst/>
        </c:spPr>
      </c:pivotFmt>
      <c:pivotFmt>
        <c:idx val="1128"/>
        <c:spPr>
          <a:solidFill>
            <a:schemeClr val="accent1"/>
          </a:solidFill>
          <a:ln>
            <a:noFill/>
          </a:ln>
          <a:effectLst/>
        </c:spPr>
      </c:pivotFmt>
      <c:pivotFmt>
        <c:idx val="1129"/>
        <c:spPr>
          <a:solidFill>
            <a:schemeClr val="accent1"/>
          </a:solidFill>
          <a:ln>
            <a:noFill/>
          </a:ln>
          <a:effectLst/>
        </c:spPr>
      </c:pivotFmt>
      <c:pivotFmt>
        <c:idx val="1130"/>
        <c:spPr>
          <a:solidFill>
            <a:schemeClr val="accent1"/>
          </a:solidFill>
          <a:ln>
            <a:noFill/>
          </a:ln>
          <a:effectLst/>
        </c:spPr>
      </c:pivotFmt>
      <c:pivotFmt>
        <c:idx val="1131"/>
        <c:spPr>
          <a:solidFill>
            <a:schemeClr val="accent1"/>
          </a:solidFill>
          <a:ln>
            <a:noFill/>
          </a:ln>
          <a:effectLst/>
        </c:spPr>
      </c:pivotFmt>
      <c:pivotFmt>
        <c:idx val="1132"/>
        <c:spPr>
          <a:solidFill>
            <a:schemeClr val="accent1"/>
          </a:solidFill>
          <a:ln>
            <a:noFill/>
          </a:ln>
          <a:effectLst/>
        </c:spPr>
      </c:pivotFmt>
      <c:pivotFmt>
        <c:idx val="1133"/>
        <c:spPr>
          <a:solidFill>
            <a:schemeClr val="accent1"/>
          </a:solidFill>
          <a:ln>
            <a:noFill/>
          </a:ln>
          <a:effectLst/>
        </c:spPr>
      </c:pivotFmt>
      <c:pivotFmt>
        <c:idx val="1134"/>
        <c:spPr>
          <a:solidFill>
            <a:schemeClr val="accent1"/>
          </a:solidFill>
          <a:ln>
            <a:noFill/>
          </a:ln>
          <a:effectLst/>
        </c:spPr>
      </c:pivotFmt>
      <c:pivotFmt>
        <c:idx val="1135"/>
        <c:spPr>
          <a:solidFill>
            <a:schemeClr val="accent1"/>
          </a:solidFill>
          <a:ln>
            <a:noFill/>
          </a:ln>
          <a:effectLst/>
        </c:spPr>
      </c:pivotFmt>
      <c:pivotFmt>
        <c:idx val="1136"/>
        <c:spPr>
          <a:solidFill>
            <a:schemeClr val="accent1"/>
          </a:solidFill>
          <a:ln>
            <a:noFill/>
          </a:ln>
          <a:effectLst/>
        </c:spPr>
      </c:pivotFmt>
      <c:pivotFmt>
        <c:idx val="1137"/>
        <c:spPr>
          <a:solidFill>
            <a:schemeClr val="accent1"/>
          </a:solidFill>
          <a:ln>
            <a:noFill/>
          </a:ln>
          <a:effectLst/>
        </c:spPr>
      </c:pivotFmt>
      <c:pivotFmt>
        <c:idx val="1138"/>
        <c:spPr>
          <a:solidFill>
            <a:schemeClr val="accent1"/>
          </a:solidFill>
          <a:ln>
            <a:noFill/>
          </a:ln>
          <a:effectLst/>
        </c:spPr>
      </c:pivotFmt>
      <c:pivotFmt>
        <c:idx val="1139"/>
        <c:spPr>
          <a:solidFill>
            <a:schemeClr val="accent1"/>
          </a:solidFill>
          <a:ln>
            <a:noFill/>
          </a:ln>
          <a:effectLst/>
        </c:spPr>
      </c:pivotFmt>
      <c:pivotFmt>
        <c:idx val="1140"/>
        <c:spPr>
          <a:solidFill>
            <a:schemeClr val="accent1"/>
          </a:solidFill>
          <a:ln>
            <a:noFill/>
          </a:ln>
          <a:effectLst/>
        </c:spPr>
      </c:pivotFmt>
      <c:pivotFmt>
        <c:idx val="1141"/>
        <c:spPr>
          <a:solidFill>
            <a:schemeClr val="accent1"/>
          </a:solidFill>
          <a:ln>
            <a:noFill/>
          </a:ln>
          <a:effectLst/>
        </c:spPr>
      </c:pivotFmt>
      <c:pivotFmt>
        <c:idx val="1142"/>
        <c:spPr>
          <a:solidFill>
            <a:schemeClr val="accent1"/>
          </a:solidFill>
          <a:ln>
            <a:noFill/>
          </a:ln>
          <a:effectLst/>
        </c:spPr>
      </c:pivotFmt>
      <c:pivotFmt>
        <c:idx val="1143"/>
        <c:spPr>
          <a:solidFill>
            <a:schemeClr val="accent1"/>
          </a:solidFill>
          <a:ln>
            <a:noFill/>
          </a:ln>
          <a:effectLst/>
        </c:spPr>
      </c:pivotFmt>
      <c:pivotFmt>
        <c:idx val="1144"/>
        <c:spPr>
          <a:solidFill>
            <a:schemeClr val="accent1"/>
          </a:solidFill>
          <a:ln>
            <a:noFill/>
          </a:ln>
          <a:effectLst/>
        </c:spPr>
      </c:pivotFmt>
      <c:pivotFmt>
        <c:idx val="1145"/>
        <c:spPr>
          <a:solidFill>
            <a:schemeClr val="accent1"/>
          </a:solidFill>
          <a:ln>
            <a:noFill/>
          </a:ln>
          <a:effectLst/>
        </c:spPr>
      </c:pivotFmt>
      <c:pivotFmt>
        <c:idx val="1146"/>
        <c:spPr>
          <a:solidFill>
            <a:schemeClr val="accent1"/>
          </a:solidFill>
          <a:ln>
            <a:noFill/>
          </a:ln>
          <a:effectLst/>
        </c:spPr>
      </c:pivotFmt>
      <c:pivotFmt>
        <c:idx val="1147"/>
        <c:spPr>
          <a:solidFill>
            <a:schemeClr val="accent1"/>
          </a:solidFill>
          <a:ln>
            <a:noFill/>
          </a:ln>
          <a:effectLst/>
        </c:spPr>
      </c:pivotFmt>
      <c:pivotFmt>
        <c:idx val="1148"/>
        <c:spPr>
          <a:solidFill>
            <a:schemeClr val="accent1"/>
          </a:solidFill>
          <a:ln>
            <a:noFill/>
          </a:ln>
          <a:effectLst/>
        </c:spPr>
      </c:pivotFmt>
      <c:pivotFmt>
        <c:idx val="1149"/>
        <c:spPr>
          <a:solidFill>
            <a:schemeClr val="accent1"/>
          </a:solidFill>
          <a:ln>
            <a:noFill/>
          </a:ln>
          <a:effectLst/>
        </c:spPr>
      </c:pivotFmt>
      <c:pivotFmt>
        <c:idx val="1150"/>
        <c:spPr>
          <a:solidFill>
            <a:schemeClr val="accent1"/>
          </a:solidFill>
          <a:ln>
            <a:noFill/>
          </a:ln>
          <a:effectLst/>
        </c:spPr>
      </c:pivotFmt>
      <c:pivotFmt>
        <c:idx val="1151"/>
        <c:spPr>
          <a:solidFill>
            <a:schemeClr val="accent1"/>
          </a:solidFill>
          <a:ln>
            <a:noFill/>
          </a:ln>
          <a:effectLst/>
        </c:spPr>
      </c:pivotFmt>
      <c:pivotFmt>
        <c:idx val="1152"/>
        <c:spPr>
          <a:solidFill>
            <a:schemeClr val="accent1"/>
          </a:solidFill>
          <a:ln>
            <a:noFill/>
          </a:ln>
          <a:effectLst/>
        </c:spPr>
      </c:pivotFmt>
      <c:pivotFmt>
        <c:idx val="1153"/>
        <c:spPr>
          <a:solidFill>
            <a:schemeClr val="accent1"/>
          </a:solidFill>
          <a:ln>
            <a:noFill/>
          </a:ln>
          <a:effectLst/>
        </c:spPr>
      </c:pivotFmt>
      <c:pivotFmt>
        <c:idx val="1154"/>
        <c:spPr>
          <a:solidFill>
            <a:schemeClr val="accent1"/>
          </a:solidFill>
          <a:ln>
            <a:noFill/>
          </a:ln>
          <a:effectLst/>
        </c:spPr>
      </c:pivotFmt>
      <c:pivotFmt>
        <c:idx val="1155"/>
        <c:spPr>
          <a:solidFill>
            <a:schemeClr val="accent1"/>
          </a:solidFill>
          <a:ln>
            <a:noFill/>
          </a:ln>
          <a:effectLst/>
        </c:spPr>
      </c:pivotFmt>
      <c:pivotFmt>
        <c:idx val="1156"/>
        <c:spPr>
          <a:solidFill>
            <a:schemeClr val="accent1"/>
          </a:solidFill>
          <a:ln>
            <a:noFill/>
          </a:ln>
          <a:effectLst/>
        </c:spPr>
      </c:pivotFmt>
      <c:pivotFmt>
        <c:idx val="1157"/>
        <c:spPr>
          <a:solidFill>
            <a:schemeClr val="accent1"/>
          </a:solidFill>
          <a:ln>
            <a:noFill/>
          </a:ln>
          <a:effectLst/>
        </c:spPr>
      </c:pivotFmt>
      <c:pivotFmt>
        <c:idx val="1158"/>
        <c:spPr>
          <a:solidFill>
            <a:schemeClr val="accent1"/>
          </a:solidFill>
          <a:ln>
            <a:noFill/>
          </a:ln>
          <a:effectLst/>
        </c:spPr>
      </c:pivotFmt>
      <c:pivotFmt>
        <c:idx val="1159"/>
        <c:spPr>
          <a:solidFill>
            <a:schemeClr val="accent1"/>
          </a:solidFill>
          <a:ln>
            <a:noFill/>
          </a:ln>
          <a:effectLst/>
        </c:spPr>
      </c:pivotFmt>
      <c:pivotFmt>
        <c:idx val="1160"/>
        <c:spPr>
          <a:solidFill>
            <a:schemeClr val="accent1"/>
          </a:solidFill>
          <a:ln>
            <a:noFill/>
          </a:ln>
          <a:effectLst/>
        </c:spPr>
      </c:pivotFmt>
      <c:pivotFmt>
        <c:idx val="1161"/>
        <c:spPr>
          <a:solidFill>
            <a:schemeClr val="accent1"/>
          </a:solidFill>
          <a:ln>
            <a:noFill/>
          </a:ln>
          <a:effectLst/>
        </c:spPr>
      </c:pivotFmt>
      <c:pivotFmt>
        <c:idx val="1162"/>
        <c:spPr>
          <a:solidFill>
            <a:schemeClr val="accent1"/>
          </a:solidFill>
          <a:ln>
            <a:noFill/>
          </a:ln>
          <a:effectLst/>
        </c:spPr>
      </c:pivotFmt>
      <c:pivotFmt>
        <c:idx val="1163"/>
        <c:spPr>
          <a:solidFill>
            <a:schemeClr val="accent1"/>
          </a:solidFill>
          <a:ln>
            <a:noFill/>
          </a:ln>
          <a:effectLst/>
        </c:spPr>
      </c:pivotFmt>
      <c:pivotFmt>
        <c:idx val="1164"/>
        <c:spPr>
          <a:solidFill>
            <a:schemeClr val="accent1"/>
          </a:solidFill>
          <a:ln>
            <a:noFill/>
          </a:ln>
          <a:effectLst/>
        </c:spPr>
      </c:pivotFmt>
      <c:pivotFmt>
        <c:idx val="1165"/>
        <c:spPr>
          <a:solidFill>
            <a:schemeClr val="accent1"/>
          </a:solidFill>
          <a:ln>
            <a:noFill/>
          </a:ln>
          <a:effectLst/>
        </c:spPr>
      </c:pivotFmt>
      <c:pivotFmt>
        <c:idx val="1166"/>
        <c:spPr>
          <a:solidFill>
            <a:schemeClr val="accent1"/>
          </a:solidFill>
          <a:ln>
            <a:noFill/>
          </a:ln>
          <a:effectLst/>
        </c:spPr>
      </c:pivotFmt>
      <c:pivotFmt>
        <c:idx val="1167"/>
        <c:spPr>
          <a:solidFill>
            <a:schemeClr val="accent1"/>
          </a:solidFill>
          <a:ln>
            <a:noFill/>
          </a:ln>
          <a:effectLst/>
        </c:spPr>
      </c:pivotFmt>
      <c:pivotFmt>
        <c:idx val="1168"/>
        <c:spPr>
          <a:solidFill>
            <a:schemeClr val="accent1"/>
          </a:solidFill>
          <a:ln>
            <a:noFill/>
          </a:ln>
          <a:effectLst/>
        </c:spPr>
      </c:pivotFmt>
      <c:pivotFmt>
        <c:idx val="1169"/>
        <c:spPr>
          <a:solidFill>
            <a:schemeClr val="accent1"/>
          </a:solidFill>
          <a:ln>
            <a:noFill/>
          </a:ln>
          <a:effectLst/>
        </c:spPr>
      </c:pivotFmt>
      <c:pivotFmt>
        <c:idx val="1170"/>
        <c:spPr>
          <a:solidFill>
            <a:schemeClr val="accent1"/>
          </a:solidFill>
          <a:ln>
            <a:noFill/>
          </a:ln>
          <a:effectLst/>
        </c:spPr>
      </c:pivotFmt>
      <c:pivotFmt>
        <c:idx val="1171"/>
        <c:spPr>
          <a:solidFill>
            <a:schemeClr val="accent1"/>
          </a:solidFill>
          <a:ln>
            <a:noFill/>
          </a:ln>
          <a:effectLst/>
        </c:spPr>
      </c:pivotFmt>
      <c:pivotFmt>
        <c:idx val="1172"/>
        <c:spPr>
          <a:solidFill>
            <a:schemeClr val="accent1"/>
          </a:solidFill>
          <a:ln>
            <a:noFill/>
          </a:ln>
          <a:effectLst/>
        </c:spPr>
      </c:pivotFmt>
      <c:pivotFmt>
        <c:idx val="1173"/>
        <c:spPr>
          <a:solidFill>
            <a:schemeClr val="accent1"/>
          </a:solidFill>
          <a:ln>
            <a:noFill/>
          </a:ln>
          <a:effectLst/>
        </c:spPr>
      </c:pivotFmt>
      <c:pivotFmt>
        <c:idx val="1174"/>
        <c:spPr>
          <a:solidFill>
            <a:schemeClr val="accent1"/>
          </a:solidFill>
          <a:ln>
            <a:noFill/>
          </a:ln>
          <a:effectLst/>
        </c:spPr>
      </c:pivotFmt>
      <c:pivotFmt>
        <c:idx val="1175"/>
        <c:spPr>
          <a:solidFill>
            <a:schemeClr val="accent1"/>
          </a:solidFill>
          <a:ln>
            <a:noFill/>
          </a:ln>
          <a:effectLst/>
        </c:spPr>
      </c:pivotFmt>
      <c:pivotFmt>
        <c:idx val="1176"/>
        <c:spPr>
          <a:solidFill>
            <a:schemeClr val="accent1"/>
          </a:solidFill>
          <a:ln>
            <a:noFill/>
          </a:ln>
          <a:effectLst/>
        </c:spPr>
      </c:pivotFmt>
      <c:pivotFmt>
        <c:idx val="1177"/>
        <c:spPr>
          <a:solidFill>
            <a:schemeClr val="accent1"/>
          </a:solidFill>
          <a:ln>
            <a:noFill/>
          </a:ln>
          <a:effectLst/>
        </c:spPr>
      </c:pivotFmt>
      <c:pivotFmt>
        <c:idx val="1178"/>
        <c:spPr>
          <a:solidFill>
            <a:schemeClr val="accent1"/>
          </a:solidFill>
          <a:ln>
            <a:noFill/>
          </a:ln>
          <a:effectLst/>
        </c:spPr>
      </c:pivotFmt>
      <c:pivotFmt>
        <c:idx val="1179"/>
        <c:spPr>
          <a:solidFill>
            <a:schemeClr val="accent1"/>
          </a:solidFill>
          <a:ln>
            <a:noFill/>
          </a:ln>
          <a:effectLst/>
        </c:spPr>
      </c:pivotFmt>
      <c:pivotFmt>
        <c:idx val="1180"/>
        <c:spPr>
          <a:solidFill>
            <a:schemeClr val="accent1"/>
          </a:solidFill>
          <a:ln>
            <a:noFill/>
          </a:ln>
          <a:effectLst/>
        </c:spPr>
      </c:pivotFmt>
      <c:pivotFmt>
        <c:idx val="1181"/>
        <c:spPr>
          <a:solidFill>
            <a:schemeClr val="accent1"/>
          </a:solidFill>
          <a:ln>
            <a:noFill/>
          </a:ln>
          <a:effectLst/>
        </c:spPr>
      </c:pivotFmt>
      <c:pivotFmt>
        <c:idx val="1182"/>
        <c:spPr>
          <a:solidFill>
            <a:schemeClr val="accent1"/>
          </a:solidFill>
          <a:ln>
            <a:noFill/>
          </a:ln>
          <a:effectLst/>
        </c:spPr>
      </c:pivotFmt>
      <c:pivotFmt>
        <c:idx val="1183"/>
        <c:spPr>
          <a:solidFill>
            <a:schemeClr val="accent1"/>
          </a:solidFill>
          <a:ln>
            <a:noFill/>
          </a:ln>
          <a:effectLst/>
        </c:spPr>
      </c:pivotFmt>
      <c:pivotFmt>
        <c:idx val="1184"/>
        <c:spPr>
          <a:solidFill>
            <a:schemeClr val="accent1"/>
          </a:solidFill>
          <a:ln>
            <a:noFill/>
          </a:ln>
          <a:effectLst/>
        </c:spPr>
      </c:pivotFmt>
      <c:pivotFmt>
        <c:idx val="1185"/>
        <c:spPr>
          <a:solidFill>
            <a:schemeClr val="accent1"/>
          </a:solidFill>
          <a:ln>
            <a:noFill/>
          </a:ln>
          <a:effectLst/>
        </c:spPr>
      </c:pivotFmt>
      <c:pivotFmt>
        <c:idx val="1186"/>
        <c:spPr>
          <a:solidFill>
            <a:schemeClr val="accent1"/>
          </a:solidFill>
          <a:ln>
            <a:noFill/>
          </a:ln>
          <a:effectLst/>
        </c:spPr>
      </c:pivotFmt>
      <c:pivotFmt>
        <c:idx val="1187"/>
        <c:spPr>
          <a:solidFill>
            <a:schemeClr val="accent1"/>
          </a:solidFill>
          <a:ln>
            <a:noFill/>
          </a:ln>
          <a:effectLst/>
        </c:spPr>
      </c:pivotFmt>
      <c:pivotFmt>
        <c:idx val="1188"/>
        <c:spPr>
          <a:solidFill>
            <a:schemeClr val="accent1"/>
          </a:solidFill>
          <a:ln>
            <a:noFill/>
          </a:ln>
          <a:effectLst/>
        </c:spPr>
      </c:pivotFmt>
      <c:pivotFmt>
        <c:idx val="1189"/>
        <c:spPr>
          <a:solidFill>
            <a:schemeClr val="accent1"/>
          </a:solidFill>
          <a:ln>
            <a:noFill/>
          </a:ln>
          <a:effectLst/>
        </c:spPr>
      </c:pivotFmt>
      <c:pivotFmt>
        <c:idx val="1190"/>
        <c:spPr>
          <a:solidFill>
            <a:schemeClr val="accent1"/>
          </a:solidFill>
          <a:ln>
            <a:noFill/>
          </a:ln>
          <a:effectLst/>
        </c:spPr>
      </c:pivotFmt>
      <c:pivotFmt>
        <c:idx val="1191"/>
        <c:spPr>
          <a:solidFill>
            <a:schemeClr val="accent1"/>
          </a:solidFill>
          <a:ln>
            <a:noFill/>
          </a:ln>
          <a:effectLst/>
        </c:spPr>
      </c:pivotFmt>
      <c:pivotFmt>
        <c:idx val="1192"/>
        <c:spPr>
          <a:solidFill>
            <a:schemeClr val="accent1"/>
          </a:solidFill>
          <a:ln>
            <a:noFill/>
          </a:ln>
          <a:effectLst/>
        </c:spPr>
      </c:pivotFmt>
      <c:pivotFmt>
        <c:idx val="1193"/>
        <c:spPr>
          <a:solidFill>
            <a:schemeClr val="accent1"/>
          </a:solidFill>
          <a:ln>
            <a:noFill/>
          </a:ln>
          <a:effectLst/>
        </c:spPr>
      </c:pivotFmt>
      <c:pivotFmt>
        <c:idx val="1194"/>
        <c:spPr>
          <a:solidFill>
            <a:schemeClr val="accent1"/>
          </a:solidFill>
          <a:ln>
            <a:noFill/>
          </a:ln>
          <a:effectLst/>
        </c:spPr>
      </c:pivotFmt>
      <c:pivotFmt>
        <c:idx val="1195"/>
        <c:spPr>
          <a:solidFill>
            <a:schemeClr val="accent1"/>
          </a:solidFill>
          <a:ln>
            <a:noFill/>
          </a:ln>
          <a:effectLst/>
        </c:spPr>
      </c:pivotFmt>
      <c:pivotFmt>
        <c:idx val="1196"/>
        <c:spPr>
          <a:solidFill>
            <a:schemeClr val="accent1"/>
          </a:solidFill>
          <a:ln>
            <a:noFill/>
          </a:ln>
          <a:effectLst/>
        </c:spPr>
      </c:pivotFmt>
      <c:pivotFmt>
        <c:idx val="1197"/>
        <c:spPr>
          <a:solidFill>
            <a:schemeClr val="accent1"/>
          </a:solidFill>
          <a:ln>
            <a:noFill/>
          </a:ln>
          <a:effectLst/>
        </c:spPr>
      </c:pivotFmt>
      <c:pivotFmt>
        <c:idx val="1198"/>
        <c:spPr>
          <a:solidFill>
            <a:schemeClr val="accent1"/>
          </a:solidFill>
          <a:ln>
            <a:noFill/>
          </a:ln>
          <a:effectLst/>
        </c:spPr>
      </c:pivotFmt>
      <c:pivotFmt>
        <c:idx val="1199"/>
        <c:spPr>
          <a:solidFill>
            <a:schemeClr val="accent1"/>
          </a:solidFill>
          <a:ln>
            <a:noFill/>
          </a:ln>
          <a:effectLst/>
        </c:spPr>
      </c:pivotFmt>
      <c:pivotFmt>
        <c:idx val="1200"/>
        <c:spPr>
          <a:solidFill>
            <a:schemeClr val="accent1"/>
          </a:solidFill>
          <a:ln>
            <a:noFill/>
          </a:ln>
          <a:effectLst/>
        </c:spPr>
      </c:pivotFmt>
      <c:pivotFmt>
        <c:idx val="1201"/>
        <c:spPr>
          <a:solidFill>
            <a:schemeClr val="accent1"/>
          </a:solidFill>
          <a:ln>
            <a:noFill/>
          </a:ln>
          <a:effectLst/>
        </c:spPr>
      </c:pivotFmt>
      <c:pivotFmt>
        <c:idx val="1202"/>
        <c:spPr>
          <a:solidFill>
            <a:schemeClr val="accent1"/>
          </a:solidFill>
          <a:ln>
            <a:noFill/>
          </a:ln>
          <a:effectLst/>
        </c:spPr>
      </c:pivotFmt>
      <c:pivotFmt>
        <c:idx val="1203"/>
        <c:spPr>
          <a:solidFill>
            <a:schemeClr val="accent1"/>
          </a:solidFill>
          <a:ln>
            <a:noFill/>
          </a:ln>
          <a:effectLst/>
        </c:spPr>
      </c:pivotFmt>
      <c:pivotFmt>
        <c:idx val="1204"/>
        <c:spPr>
          <a:solidFill>
            <a:schemeClr val="accent1"/>
          </a:solidFill>
          <a:ln>
            <a:noFill/>
          </a:ln>
          <a:effectLst/>
        </c:spPr>
      </c:pivotFmt>
      <c:pivotFmt>
        <c:idx val="1205"/>
        <c:spPr>
          <a:solidFill>
            <a:schemeClr val="accent1"/>
          </a:solidFill>
          <a:ln>
            <a:noFill/>
          </a:ln>
          <a:effectLst/>
        </c:spPr>
      </c:pivotFmt>
      <c:pivotFmt>
        <c:idx val="1206"/>
        <c:spPr>
          <a:solidFill>
            <a:schemeClr val="accent1"/>
          </a:solidFill>
          <a:ln>
            <a:noFill/>
          </a:ln>
          <a:effectLst/>
        </c:spPr>
      </c:pivotFmt>
      <c:pivotFmt>
        <c:idx val="1207"/>
        <c:spPr>
          <a:solidFill>
            <a:schemeClr val="accent1"/>
          </a:solidFill>
          <a:ln>
            <a:noFill/>
          </a:ln>
          <a:effectLst/>
        </c:spPr>
      </c:pivotFmt>
      <c:pivotFmt>
        <c:idx val="1208"/>
        <c:spPr>
          <a:solidFill>
            <a:schemeClr val="accent1"/>
          </a:solidFill>
          <a:ln>
            <a:noFill/>
          </a:ln>
          <a:effectLst/>
        </c:spPr>
      </c:pivotFmt>
      <c:pivotFmt>
        <c:idx val="1209"/>
        <c:spPr>
          <a:solidFill>
            <a:schemeClr val="accent1"/>
          </a:solidFill>
          <a:ln>
            <a:noFill/>
          </a:ln>
          <a:effectLst/>
        </c:spPr>
      </c:pivotFmt>
      <c:pivotFmt>
        <c:idx val="1210"/>
        <c:spPr>
          <a:solidFill>
            <a:schemeClr val="accent1"/>
          </a:solidFill>
          <a:ln>
            <a:noFill/>
          </a:ln>
          <a:effectLst/>
        </c:spPr>
      </c:pivotFmt>
      <c:pivotFmt>
        <c:idx val="1211"/>
        <c:spPr>
          <a:solidFill>
            <a:schemeClr val="accent1"/>
          </a:solidFill>
          <a:ln>
            <a:noFill/>
          </a:ln>
          <a:effectLst/>
        </c:spPr>
      </c:pivotFmt>
      <c:pivotFmt>
        <c:idx val="1212"/>
        <c:spPr>
          <a:solidFill>
            <a:schemeClr val="accent1"/>
          </a:solidFill>
          <a:ln>
            <a:noFill/>
          </a:ln>
          <a:effectLst/>
        </c:spPr>
      </c:pivotFmt>
      <c:pivotFmt>
        <c:idx val="1213"/>
        <c:spPr>
          <a:solidFill>
            <a:schemeClr val="accent1"/>
          </a:solidFill>
          <a:ln>
            <a:noFill/>
          </a:ln>
          <a:effectLst/>
        </c:spPr>
      </c:pivotFmt>
      <c:pivotFmt>
        <c:idx val="1214"/>
        <c:spPr>
          <a:solidFill>
            <a:schemeClr val="accent1"/>
          </a:solidFill>
          <a:ln>
            <a:noFill/>
          </a:ln>
          <a:effectLst/>
        </c:spPr>
      </c:pivotFmt>
      <c:pivotFmt>
        <c:idx val="1215"/>
        <c:spPr>
          <a:solidFill>
            <a:schemeClr val="accent1"/>
          </a:solidFill>
          <a:ln>
            <a:noFill/>
          </a:ln>
          <a:effectLst/>
        </c:spPr>
      </c:pivotFmt>
      <c:pivotFmt>
        <c:idx val="1216"/>
        <c:spPr>
          <a:solidFill>
            <a:schemeClr val="accent1"/>
          </a:solidFill>
          <a:ln>
            <a:noFill/>
          </a:ln>
          <a:effectLst/>
        </c:spPr>
      </c:pivotFmt>
      <c:pivotFmt>
        <c:idx val="1217"/>
        <c:spPr>
          <a:solidFill>
            <a:schemeClr val="accent1"/>
          </a:solidFill>
          <a:ln>
            <a:noFill/>
          </a:ln>
          <a:effectLst/>
        </c:spPr>
      </c:pivotFmt>
      <c:pivotFmt>
        <c:idx val="1218"/>
        <c:spPr>
          <a:solidFill>
            <a:schemeClr val="accent1"/>
          </a:solidFill>
          <a:ln>
            <a:noFill/>
          </a:ln>
          <a:effectLst/>
        </c:spPr>
      </c:pivotFmt>
      <c:pivotFmt>
        <c:idx val="1219"/>
        <c:spPr>
          <a:solidFill>
            <a:schemeClr val="accent1"/>
          </a:solidFill>
          <a:ln>
            <a:noFill/>
          </a:ln>
          <a:effectLst/>
        </c:spPr>
      </c:pivotFmt>
      <c:pivotFmt>
        <c:idx val="1220"/>
        <c:spPr>
          <a:solidFill>
            <a:schemeClr val="accent1"/>
          </a:solidFill>
          <a:ln>
            <a:noFill/>
          </a:ln>
          <a:effectLst/>
        </c:spPr>
      </c:pivotFmt>
      <c:pivotFmt>
        <c:idx val="1221"/>
        <c:spPr>
          <a:solidFill>
            <a:schemeClr val="accent1"/>
          </a:solidFill>
          <a:ln>
            <a:noFill/>
          </a:ln>
          <a:effectLst/>
        </c:spPr>
      </c:pivotFmt>
      <c:pivotFmt>
        <c:idx val="1222"/>
        <c:spPr>
          <a:solidFill>
            <a:schemeClr val="accent1"/>
          </a:solidFill>
          <a:ln>
            <a:noFill/>
          </a:ln>
          <a:effectLst/>
        </c:spPr>
      </c:pivotFmt>
      <c:pivotFmt>
        <c:idx val="1223"/>
        <c:spPr>
          <a:solidFill>
            <a:schemeClr val="accent1"/>
          </a:solidFill>
          <a:ln>
            <a:noFill/>
          </a:ln>
          <a:effectLst/>
        </c:spPr>
      </c:pivotFmt>
      <c:pivotFmt>
        <c:idx val="1224"/>
        <c:spPr>
          <a:solidFill>
            <a:schemeClr val="accent1"/>
          </a:solidFill>
          <a:ln>
            <a:noFill/>
          </a:ln>
          <a:effectLst/>
        </c:spPr>
      </c:pivotFmt>
      <c:pivotFmt>
        <c:idx val="1225"/>
        <c:spPr>
          <a:solidFill>
            <a:schemeClr val="accent1"/>
          </a:solidFill>
          <a:ln>
            <a:noFill/>
          </a:ln>
          <a:effectLst/>
        </c:spPr>
      </c:pivotFmt>
      <c:pivotFmt>
        <c:idx val="1226"/>
        <c:spPr>
          <a:solidFill>
            <a:schemeClr val="accent1"/>
          </a:solidFill>
          <a:ln>
            <a:noFill/>
          </a:ln>
          <a:effectLst/>
        </c:spPr>
      </c:pivotFmt>
      <c:pivotFmt>
        <c:idx val="1227"/>
        <c:spPr>
          <a:solidFill>
            <a:schemeClr val="accent1"/>
          </a:solidFill>
          <a:ln>
            <a:noFill/>
          </a:ln>
          <a:effectLst/>
        </c:spPr>
      </c:pivotFmt>
      <c:pivotFmt>
        <c:idx val="1228"/>
        <c:spPr>
          <a:solidFill>
            <a:schemeClr val="accent1"/>
          </a:solidFill>
          <a:ln>
            <a:noFill/>
          </a:ln>
          <a:effectLst/>
        </c:spPr>
      </c:pivotFmt>
      <c:pivotFmt>
        <c:idx val="1229"/>
        <c:spPr>
          <a:solidFill>
            <a:schemeClr val="accent1"/>
          </a:solidFill>
          <a:ln>
            <a:noFill/>
          </a:ln>
          <a:effectLst/>
        </c:spPr>
      </c:pivotFmt>
      <c:pivotFmt>
        <c:idx val="1230"/>
        <c:spPr>
          <a:solidFill>
            <a:schemeClr val="accent1"/>
          </a:solidFill>
          <a:ln>
            <a:noFill/>
          </a:ln>
          <a:effectLst/>
        </c:spPr>
      </c:pivotFmt>
      <c:pivotFmt>
        <c:idx val="1231"/>
        <c:spPr>
          <a:solidFill>
            <a:schemeClr val="accent1"/>
          </a:solidFill>
          <a:ln>
            <a:noFill/>
          </a:ln>
          <a:effectLst/>
        </c:spPr>
      </c:pivotFmt>
      <c:pivotFmt>
        <c:idx val="1232"/>
        <c:spPr>
          <a:solidFill>
            <a:schemeClr val="accent1"/>
          </a:solidFill>
          <a:ln>
            <a:noFill/>
          </a:ln>
          <a:effectLst/>
        </c:spPr>
      </c:pivotFmt>
      <c:pivotFmt>
        <c:idx val="1233"/>
        <c:spPr>
          <a:solidFill>
            <a:schemeClr val="accent1"/>
          </a:solidFill>
          <a:ln>
            <a:noFill/>
          </a:ln>
          <a:effectLst/>
        </c:spPr>
      </c:pivotFmt>
      <c:pivotFmt>
        <c:idx val="1234"/>
        <c:spPr>
          <a:solidFill>
            <a:schemeClr val="accent1"/>
          </a:solidFill>
          <a:ln>
            <a:noFill/>
          </a:ln>
          <a:effectLst/>
        </c:spPr>
      </c:pivotFmt>
      <c:pivotFmt>
        <c:idx val="1235"/>
        <c:spPr>
          <a:solidFill>
            <a:schemeClr val="accent1"/>
          </a:solidFill>
          <a:ln>
            <a:noFill/>
          </a:ln>
          <a:effectLst/>
        </c:spPr>
      </c:pivotFmt>
      <c:pivotFmt>
        <c:idx val="1236"/>
        <c:spPr>
          <a:solidFill>
            <a:schemeClr val="accent1"/>
          </a:solidFill>
          <a:ln>
            <a:noFill/>
          </a:ln>
          <a:effectLst/>
        </c:spPr>
      </c:pivotFmt>
      <c:pivotFmt>
        <c:idx val="1237"/>
        <c:spPr>
          <a:solidFill>
            <a:schemeClr val="accent1"/>
          </a:solidFill>
          <a:ln>
            <a:noFill/>
          </a:ln>
          <a:effectLst/>
        </c:spPr>
      </c:pivotFmt>
      <c:pivotFmt>
        <c:idx val="1238"/>
        <c:spPr>
          <a:solidFill>
            <a:schemeClr val="accent1"/>
          </a:solidFill>
          <a:ln>
            <a:noFill/>
          </a:ln>
          <a:effectLst/>
        </c:spPr>
      </c:pivotFmt>
      <c:pivotFmt>
        <c:idx val="1239"/>
        <c:spPr>
          <a:solidFill>
            <a:schemeClr val="accent1"/>
          </a:solidFill>
          <a:ln>
            <a:noFill/>
          </a:ln>
          <a:effectLst/>
        </c:spPr>
      </c:pivotFmt>
      <c:pivotFmt>
        <c:idx val="1240"/>
        <c:spPr>
          <a:solidFill>
            <a:schemeClr val="accent1"/>
          </a:solidFill>
          <a:ln>
            <a:noFill/>
          </a:ln>
          <a:effectLst/>
        </c:spPr>
      </c:pivotFmt>
      <c:pivotFmt>
        <c:idx val="1241"/>
        <c:spPr>
          <a:solidFill>
            <a:schemeClr val="accent1"/>
          </a:solidFill>
          <a:ln>
            <a:noFill/>
          </a:ln>
          <a:effectLst/>
        </c:spPr>
      </c:pivotFmt>
      <c:pivotFmt>
        <c:idx val="1242"/>
        <c:spPr>
          <a:solidFill>
            <a:schemeClr val="accent1"/>
          </a:solidFill>
          <a:ln>
            <a:noFill/>
          </a:ln>
          <a:effectLst/>
        </c:spPr>
      </c:pivotFmt>
      <c:pivotFmt>
        <c:idx val="1243"/>
        <c:spPr>
          <a:solidFill>
            <a:schemeClr val="accent1"/>
          </a:solidFill>
          <a:ln>
            <a:noFill/>
          </a:ln>
          <a:effectLst/>
        </c:spPr>
      </c:pivotFmt>
      <c:pivotFmt>
        <c:idx val="1244"/>
        <c:spPr>
          <a:solidFill>
            <a:schemeClr val="accent1"/>
          </a:solidFill>
          <a:ln>
            <a:noFill/>
          </a:ln>
          <a:effectLst/>
        </c:spPr>
      </c:pivotFmt>
      <c:pivotFmt>
        <c:idx val="1245"/>
        <c:spPr>
          <a:solidFill>
            <a:schemeClr val="accent1"/>
          </a:solidFill>
          <a:ln>
            <a:noFill/>
          </a:ln>
          <a:effectLst/>
        </c:spPr>
      </c:pivotFmt>
      <c:pivotFmt>
        <c:idx val="1246"/>
        <c:spPr>
          <a:solidFill>
            <a:schemeClr val="accent1"/>
          </a:solidFill>
          <a:ln>
            <a:noFill/>
          </a:ln>
          <a:effectLst/>
        </c:spPr>
      </c:pivotFmt>
      <c:pivotFmt>
        <c:idx val="1247"/>
        <c:spPr>
          <a:solidFill>
            <a:schemeClr val="accent1"/>
          </a:solidFill>
          <a:ln>
            <a:noFill/>
          </a:ln>
          <a:effectLst/>
        </c:spPr>
      </c:pivotFmt>
      <c:pivotFmt>
        <c:idx val="1248"/>
        <c:spPr>
          <a:solidFill>
            <a:schemeClr val="accent1"/>
          </a:solidFill>
          <a:ln>
            <a:noFill/>
          </a:ln>
          <a:effectLst/>
        </c:spPr>
      </c:pivotFmt>
      <c:pivotFmt>
        <c:idx val="1249"/>
        <c:spPr>
          <a:solidFill>
            <a:schemeClr val="accent1"/>
          </a:solidFill>
          <a:ln>
            <a:noFill/>
          </a:ln>
          <a:effectLst/>
        </c:spPr>
      </c:pivotFmt>
      <c:pivotFmt>
        <c:idx val="1250"/>
        <c:spPr>
          <a:solidFill>
            <a:schemeClr val="accent1"/>
          </a:solidFill>
          <a:ln>
            <a:noFill/>
          </a:ln>
          <a:effectLst/>
        </c:spPr>
      </c:pivotFmt>
      <c:pivotFmt>
        <c:idx val="1251"/>
        <c:spPr>
          <a:solidFill>
            <a:schemeClr val="accent1"/>
          </a:solidFill>
          <a:ln>
            <a:noFill/>
          </a:ln>
          <a:effectLst/>
        </c:spPr>
      </c:pivotFmt>
      <c:pivotFmt>
        <c:idx val="1252"/>
        <c:spPr>
          <a:solidFill>
            <a:schemeClr val="accent1"/>
          </a:solidFill>
          <a:ln>
            <a:noFill/>
          </a:ln>
          <a:effectLst/>
        </c:spPr>
      </c:pivotFmt>
      <c:pivotFmt>
        <c:idx val="1253"/>
        <c:spPr>
          <a:solidFill>
            <a:schemeClr val="accent1"/>
          </a:solidFill>
          <a:ln>
            <a:noFill/>
          </a:ln>
          <a:effectLst/>
        </c:spPr>
      </c:pivotFmt>
      <c:pivotFmt>
        <c:idx val="1254"/>
        <c:spPr>
          <a:solidFill>
            <a:schemeClr val="accent1"/>
          </a:solidFill>
          <a:ln>
            <a:noFill/>
          </a:ln>
          <a:effectLst/>
        </c:spPr>
      </c:pivotFmt>
      <c:pivotFmt>
        <c:idx val="1255"/>
        <c:spPr>
          <a:solidFill>
            <a:schemeClr val="accent1"/>
          </a:solidFill>
          <a:ln>
            <a:noFill/>
          </a:ln>
          <a:effectLst/>
        </c:spPr>
      </c:pivotFmt>
      <c:pivotFmt>
        <c:idx val="1256"/>
        <c:spPr>
          <a:solidFill>
            <a:schemeClr val="accent1"/>
          </a:solidFill>
          <a:ln>
            <a:noFill/>
          </a:ln>
          <a:effectLst/>
        </c:spPr>
      </c:pivotFmt>
      <c:pivotFmt>
        <c:idx val="1257"/>
        <c:spPr>
          <a:solidFill>
            <a:schemeClr val="accent1"/>
          </a:solidFill>
          <a:ln>
            <a:noFill/>
          </a:ln>
          <a:effectLst/>
        </c:spPr>
      </c:pivotFmt>
      <c:pivotFmt>
        <c:idx val="1258"/>
        <c:spPr>
          <a:solidFill>
            <a:schemeClr val="accent1"/>
          </a:solidFill>
          <a:ln>
            <a:noFill/>
          </a:ln>
          <a:effectLst/>
        </c:spPr>
      </c:pivotFmt>
      <c:pivotFmt>
        <c:idx val="1259"/>
        <c:spPr>
          <a:solidFill>
            <a:schemeClr val="accent1"/>
          </a:solidFill>
          <a:ln>
            <a:noFill/>
          </a:ln>
          <a:effectLst/>
        </c:spPr>
      </c:pivotFmt>
      <c:pivotFmt>
        <c:idx val="1260"/>
        <c:spPr>
          <a:solidFill>
            <a:schemeClr val="accent1"/>
          </a:solidFill>
          <a:ln>
            <a:noFill/>
          </a:ln>
          <a:effectLst/>
        </c:spPr>
      </c:pivotFmt>
      <c:pivotFmt>
        <c:idx val="1261"/>
        <c:spPr>
          <a:solidFill>
            <a:schemeClr val="accent1"/>
          </a:solidFill>
          <a:ln>
            <a:noFill/>
          </a:ln>
          <a:effectLst/>
        </c:spPr>
      </c:pivotFmt>
      <c:pivotFmt>
        <c:idx val="1262"/>
        <c:spPr>
          <a:solidFill>
            <a:schemeClr val="accent1"/>
          </a:solidFill>
          <a:ln>
            <a:noFill/>
          </a:ln>
          <a:effectLst/>
        </c:spPr>
      </c:pivotFmt>
      <c:pivotFmt>
        <c:idx val="1263"/>
        <c:spPr>
          <a:solidFill>
            <a:schemeClr val="accent1"/>
          </a:solidFill>
          <a:ln>
            <a:noFill/>
          </a:ln>
          <a:effectLst/>
        </c:spPr>
      </c:pivotFmt>
      <c:pivotFmt>
        <c:idx val="1264"/>
        <c:spPr>
          <a:solidFill>
            <a:schemeClr val="accent1"/>
          </a:solidFill>
          <a:ln>
            <a:noFill/>
          </a:ln>
          <a:effectLst/>
        </c:spPr>
      </c:pivotFmt>
      <c:pivotFmt>
        <c:idx val="1265"/>
        <c:spPr>
          <a:solidFill>
            <a:schemeClr val="accent1"/>
          </a:solidFill>
          <a:ln>
            <a:noFill/>
          </a:ln>
          <a:effectLst/>
        </c:spPr>
      </c:pivotFmt>
      <c:pivotFmt>
        <c:idx val="1266"/>
        <c:spPr>
          <a:solidFill>
            <a:schemeClr val="accent1"/>
          </a:solidFill>
          <a:ln>
            <a:noFill/>
          </a:ln>
          <a:effectLst/>
        </c:spPr>
      </c:pivotFmt>
      <c:pivotFmt>
        <c:idx val="1267"/>
        <c:spPr>
          <a:solidFill>
            <a:schemeClr val="accent1"/>
          </a:solidFill>
          <a:ln>
            <a:noFill/>
          </a:ln>
          <a:effectLst/>
        </c:spPr>
      </c:pivotFmt>
      <c:pivotFmt>
        <c:idx val="1268"/>
        <c:spPr>
          <a:solidFill>
            <a:schemeClr val="accent1"/>
          </a:solidFill>
          <a:ln>
            <a:noFill/>
          </a:ln>
          <a:effectLst/>
        </c:spPr>
      </c:pivotFmt>
      <c:pivotFmt>
        <c:idx val="1269"/>
        <c:spPr>
          <a:solidFill>
            <a:schemeClr val="accent1"/>
          </a:solidFill>
          <a:ln>
            <a:noFill/>
          </a:ln>
          <a:effectLst/>
        </c:spPr>
      </c:pivotFmt>
      <c:pivotFmt>
        <c:idx val="1270"/>
        <c:spPr>
          <a:solidFill>
            <a:schemeClr val="accent1"/>
          </a:solidFill>
          <a:ln>
            <a:noFill/>
          </a:ln>
          <a:effectLst/>
        </c:spPr>
      </c:pivotFmt>
      <c:pivotFmt>
        <c:idx val="1271"/>
        <c:spPr>
          <a:solidFill>
            <a:schemeClr val="accent1"/>
          </a:solidFill>
          <a:ln>
            <a:noFill/>
          </a:ln>
          <a:effectLst/>
        </c:spPr>
      </c:pivotFmt>
      <c:pivotFmt>
        <c:idx val="1272"/>
        <c:spPr>
          <a:solidFill>
            <a:schemeClr val="accent1"/>
          </a:solidFill>
          <a:ln>
            <a:noFill/>
          </a:ln>
          <a:effectLst/>
        </c:spPr>
      </c:pivotFmt>
      <c:pivotFmt>
        <c:idx val="1273"/>
        <c:spPr>
          <a:solidFill>
            <a:schemeClr val="accent1"/>
          </a:solidFill>
          <a:ln>
            <a:noFill/>
          </a:ln>
          <a:effectLst/>
        </c:spPr>
      </c:pivotFmt>
      <c:pivotFmt>
        <c:idx val="1274"/>
        <c:spPr>
          <a:solidFill>
            <a:schemeClr val="accent1"/>
          </a:solidFill>
          <a:ln>
            <a:noFill/>
          </a:ln>
          <a:effectLst/>
        </c:spPr>
      </c:pivotFmt>
      <c:pivotFmt>
        <c:idx val="1275"/>
        <c:spPr>
          <a:solidFill>
            <a:schemeClr val="accent1"/>
          </a:solidFill>
          <a:ln>
            <a:noFill/>
          </a:ln>
          <a:effectLst/>
        </c:spPr>
      </c:pivotFmt>
      <c:pivotFmt>
        <c:idx val="1276"/>
        <c:spPr>
          <a:solidFill>
            <a:schemeClr val="accent1"/>
          </a:solidFill>
          <a:ln>
            <a:noFill/>
          </a:ln>
          <a:effectLst/>
        </c:spPr>
      </c:pivotFmt>
      <c:pivotFmt>
        <c:idx val="1277"/>
        <c:spPr>
          <a:solidFill>
            <a:schemeClr val="accent1"/>
          </a:solidFill>
          <a:ln>
            <a:noFill/>
          </a:ln>
          <a:effectLst/>
        </c:spPr>
      </c:pivotFmt>
      <c:pivotFmt>
        <c:idx val="1278"/>
        <c:spPr>
          <a:solidFill>
            <a:schemeClr val="accent1"/>
          </a:solidFill>
          <a:ln>
            <a:noFill/>
          </a:ln>
          <a:effectLst/>
        </c:spPr>
      </c:pivotFmt>
      <c:pivotFmt>
        <c:idx val="1279"/>
        <c:spPr>
          <a:solidFill>
            <a:schemeClr val="accent1"/>
          </a:solidFill>
          <a:ln>
            <a:noFill/>
          </a:ln>
          <a:effectLst/>
        </c:spPr>
      </c:pivotFmt>
      <c:pivotFmt>
        <c:idx val="1280"/>
        <c:spPr>
          <a:solidFill>
            <a:schemeClr val="accent1"/>
          </a:solidFill>
          <a:ln>
            <a:noFill/>
          </a:ln>
          <a:effectLst/>
        </c:spPr>
      </c:pivotFmt>
      <c:pivotFmt>
        <c:idx val="1281"/>
        <c:spPr>
          <a:solidFill>
            <a:schemeClr val="accent1"/>
          </a:solidFill>
          <a:ln>
            <a:noFill/>
          </a:ln>
          <a:effectLst/>
        </c:spPr>
      </c:pivotFmt>
      <c:pivotFmt>
        <c:idx val="1282"/>
        <c:spPr>
          <a:solidFill>
            <a:schemeClr val="accent1"/>
          </a:solidFill>
          <a:ln>
            <a:noFill/>
          </a:ln>
          <a:effectLst/>
        </c:spPr>
      </c:pivotFmt>
      <c:pivotFmt>
        <c:idx val="1283"/>
        <c:spPr>
          <a:solidFill>
            <a:schemeClr val="accent1"/>
          </a:solidFill>
          <a:ln>
            <a:noFill/>
          </a:ln>
          <a:effectLst/>
        </c:spPr>
      </c:pivotFmt>
      <c:pivotFmt>
        <c:idx val="1284"/>
        <c:spPr>
          <a:solidFill>
            <a:schemeClr val="accent1"/>
          </a:solidFill>
          <a:ln>
            <a:noFill/>
          </a:ln>
          <a:effectLst/>
        </c:spPr>
      </c:pivotFmt>
      <c:pivotFmt>
        <c:idx val="1285"/>
        <c:spPr>
          <a:solidFill>
            <a:schemeClr val="accent1"/>
          </a:solidFill>
          <a:ln>
            <a:noFill/>
          </a:ln>
          <a:effectLst/>
        </c:spPr>
      </c:pivotFmt>
      <c:pivotFmt>
        <c:idx val="1286"/>
        <c:spPr>
          <a:solidFill>
            <a:schemeClr val="accent1"/>
          </a:solidFill>
          <a:ln>
            <a:noFill/>
          </a:ln>
          <a:effectLst/>
        </c:spPr>
      </c:pivotFmt>
      <c:pivotFmt>
        <c:idx val="1287"/>
        <c:spPr>
          <a:solidFill>
            <a:schemeClr val="accent1"/>
          </a:solidFill>
          <a:ln>
            <a:noFill/>
          </a:ln>
          <a:effectLst/>
        </c:spPr>
      </c:pivotFmt>
      <c:pivotFmt>
        <c:idx val="1288"/>
        <c:spPr>
          <a:solidFill>
            <a:schemeClr val="accent1"/>
          </a:solidFill>
          <a:ln>
            <a:noFill/>
          </a:ln>
          <a:effectLst/>
        </c:spPr>
      </c:pivotFmt>
      <c:pivotFmt>
        <c:idx val="1289"/>
        <c:spPr>
          <a:solidFill>
            <a:schemeClr val="accent1"/>
          </a:solidFill>
          <a:ln>
            <a:noFill/>
          </a:ln>
          <a:effectLst/>
        </c:spPr>
      </c:pivotFmt>
      <c:pivotFmt>
        <c:idx val="1290"/>
        <c:spPr>
          <a:solidFill>
            <a:schemeClr val="accent1"/>
          </a:solidFill>
          <a:ln>
            <a:noFill/>
          </a:ln>
          <a:effectLst/>
        </c:spPr>
      </c:pivotFmt>
      <c:pivotFmt>
        <c:idx val="1291"/>
        <c:spPr>
          <a:solidFill>
            <a:schemeClr val="accent1"/>
          </a:solidFill>
          <a:ln>
            <a:noFill/>
          </a:ln>
          <a:effectLst/>
        </c:spPr>
      </c:pivotFmt>
      <c:pivotFmt>
        <c:idx val="1292"/>
        <c:spPr>
          <a:solidFill>
            <a:schemeClr val="accent1"/>
          </a:solidFill>
          <a:ln>
            <a:noFill/>
          </a:ln>
          <a:effectLst/>
        </c:spPr>
      </c:pivotFmt>
      <c:pivotFmt>
        <c:idx val="1293"/>
        <c:spPr>
          <a:solidFill>
            <a:schemeClr val="accent1"/>
          </a:solidFill>
          <a:ln>
            <a:noFill/>
          </a:ln>
          <a:effectLst/>
        </c:spPr>
      </c:pivotFmt>
      <c:pivotFmt>
        <c:idx val="1294"/>
        <c:spPr>
          <a:solidFill>
            <a:schemeClr val="accent1"/>
          </a:solidFill>
          <a:ln>
            <a:noFill/>
          </a:ln>
          <a:effectLst/>
        </c:spPr>
      </c:pivotFmt>
      <c:pivotFmt>
        <c:idx val="1295"/>
        <c:spPr>
          <a:solidFill>
            <a:schemeClr val="accent1"/>
          </a:solidFill>
          <a:ln>
            <a:noFill/>
          </a:ln>
          <a:effectLst/>
        </c:spPr>
      </c:pivotFmt>
      <c:pivotFmt>
        <c:idx val="1296"/>
        <c:spPr>
          <a:solidFill>
            <a:schemeClr val="accent1"/>
          </a:solidFill>
          <a:ln>
            <a:noFill/>
          </a:ln>
          <a:effectLst/>
        </c:spPr>
      </c:pivotFmt>
      <c:pivotFmt>
        <c:idx val="1297"/>
        <c:spPr>
          <a:solidFill>
            <a:schemeClr val="accent1"/>
          </a:solidFill>
          <a:ln>
            <a:noFill/>
          </a:ln>
          <a:effectLst/>
        </c:spPr>
      </c:pivotFmt>
      <c:pivotFmt>
        <c:idx val="1298"/>
        <c:spPr>
          <a:solidFill>
            <a:schemeClr val="accent1"/>
          </a:solidFill>
          <a:ln>
            <a:noFill/>
          </a:ln>
          <a:effectLst/>
        </c:spPr>
      </c:pivotFmt>
      <c:pivotFmt>
        <c:idx val="1299"/>
        <c:spPr>
          <a:solidFill>
            <a:schemeClr val="accent1"/>
          </a:solidFill>
          <a:ln>
            <a:noFill/>
          </a:ln>
          <a:effectLst/>
        </c:spPr>
      </c:pivotFmt>
      <c:pivotFmt>
        <c:idx val="1300"/>
        <c:spPr>
          <a:solidFill>
            <a:schemeClr val="accent1"/>
          </a:solidFill>
          <a:ln>
            <a:noFill/>
          </a:ln>
          <a:effectLst/>
        </c:spPr>
      </c:pivotFmt>
      <c:pivotFmt>
        <c:idx val="1301"/>
        <c:spPr>
          <a:solidFill>
            <a:schemeClr val="accent1"/>
          </a:solidFill>
          <a:ln>
            <a:noFill/>
          </a:ln>
          <a:effectLst/>
        </c:spPr>
      </c:pivotFmt>
      <c:pivotFmt>
        <c:idx val="1302"/>
        <c:spPr>
          <a:solidFill>
            <a:schemeClr val="accent1"/>
          </a:solidFill>
          <a:ln>
            <a:noFill/>
          </a:ln>
          <a:effectLst/>
        </c:spPr>
      </c:pivotFmt>
      <c:pivotFmt>
        <c:idx val="1303"/>
        <c:spPr>
          <a:solidFill>
            <a:schemeClr val="accent1"/>
          </a:solidFill>
          <a:ln>
            <a:noFill/>
          </a:ln>
          <a:effectLst/>
        </c:spPr>
      </c:pivotFmt>
      <c:pivotFmt>
        <c:idx val="1304"/>
        <c:spPr>
          <a:solidFill>
            <a:schemeClr val="accent1"/>
          </a:solidFill>
          <a:ln>
            <a:noFill/>
          </a:ln>
          <a:effectLst/>
        </c:spPr>
      </c:pivotFmt>
      <c:pivotFmt>
        <c:idx val="1305"/>
        <c:spPr>
          <a:solidFill>
            <a:schemeClr val="accent1"/>
          </a:solidFill>
          <a:ln>
            <a:noFill/>
          </a:ln>
          <a:effectLst/>
        </c:spPr>
      </c:pivotFmt>
      <c:pivotFmt>
        <c:idx val="1306"/>
        <c:spPr>
          <a:solidFill>
            <a:schemeClr val="accent1"/>
          </a:solidFill>
          <a:ln>
            <a:noFill/>
          </a:ln>
          <a:effectLst/>
        </c:spPr>
      </c:pivotFmt>
      <c:pivotFmt>
        <c:idx val="1307"/>
        <c:spPr>
          <a:solidFill>
            <a:schemeClr val="accent1"/>
          </a:solidFill>
          <a:ln>
            <a:noFill/>
          </a:ln>
          <a:effectLst/>
        </c:spPr>
      </c:pivotFmt>
      <c:pivotFmt>
        <c:idx val="1308"/>
        <c:spPr>
          <a:solidFill>
            <a:schemeClr val="accent1"/>
          </a:solidFill>
          <a:ln>
            <a:noFill/>
          </a:ln>
          <a:effectLst/>
        </c:spPr>
      </c:pivotFmt>
      <c:pivotFmt>
        <c:idx val="1309"/>
        <c:spPr>
          <a:solidFill>
            <a:schemeClr val="accent1"/>
          </a:solidFill>
          <a:ln>
            <a:noFill/>
          </a:ln>
          <a:effectLst/>
        </c:spPr>
      </c:pivotFmt>
      <c:pivotFmt>
        <c:idx val="1310"/>
        <c:spPr>
          <a:solidFill>
            <a:schemeClr val="accent1"/>
          </a:solidFill>
          <a:ln>
            <a:noFill/>
          </a:ln>
          <a:effectLst/>
        </c:spPr>
      </c:pivotFmt>
      <c:pivotFmt>
        <c:idx val="1311"/>
        <c:spPr>
          <a:solidFill>
            <a:schemeClr val="accent1"/>
          </a:solidFill>
          <a:ln>
            <a:noFill/>
          </a:ln>
          <a:effectLst/>
        </c:spPr>
      </c:pivotFmt>
      <c:pivotFmt>
        <c:idx val="1312"/>
        <c:spPr>
          <a:solidFill>
            <a:schemeClr val="accent1"/>
          </a:solidFill>
          <a:ln>
            <a:noFill/>
          </a:ln>
          <a:effectLst/>
        </c:spPr>
      </c:pivotFmt>
      <c:pivotFmt>
        <c:idx val="1313"/>
        <c:spPr>
          <a:solidFill>
            <a:schemeClr val="accent1"/>
          </a:solidFill>
          <a:ln>
            <a:noFill/>
          </a:ln>
          <a:effectLst/>
        </c:spPr>
      </c:pivotFmt>
      <c:pivotFmt>
        <c:idx val="1314"/>
        <c:spPr>
          <a:solidFill>
            <a:schemeClr val="accent1"/>
          </a:solidFill>
          <a:ln>
            <a:noFill/>
          </a:ln>
          <a:effectLst/>
        </c:spPr>
      </c:pivotFmt>
      <c:pivotFmt>
        <c:idx val="1315"/>
        <c:spPr>
          <a:solidFill>
            <a:schemeClr val="accent1"/>
          </a:solidFill>
          <a:ln>
            <a:noFill/>
          </a:ln>
          <a:effectLst/>
        </c:spPr>
      </c:pivotFmt>
      <c:pivotFmt>
        <c:idx val="1316"/>
        <c:spPr>
          <a:solidFill>
            <a:schemeClr val="accent1"/>
          </a:solidFill>
          <a:ln>
            <a:noFill/>
          </a:ln>
          <a:effectLst/>
        </c:spPr>
      </c:pivotFmt>
      <c:pivotFmt>
        <c:idx val="1317"/>
        <c:spPr>
          <a:solidFill>
            <a:schemeClr val="accent1"/>
          </a:solidFill>
          <a:ln>
            <a:noFill/>
          </a:ln>
          <a:effectLst/>
        </c:spPr>
      </c:pivotFmt>
      <c:pivotFmt>
        <c:idx val="1318"/>
        <c:spPr>
          <a:solidFill>
            <a:schemeClr val="accent1"/>
          </a:solidFill>
          <a:ln>
            <a:noFill/>
          </a:ln>
          <a:effectLst/>
        </c:spPr>
      </c:pivotFmt>
      <c:pivotFmt>
        <c:idx val="1319"/>
        <c:spPr>
          <a:solidFill>
            <a:schemeClr val="accent1"/>
          </a:solidFill>
          <a:ln>
            <a:noFill/>
          </a:ln>
          <a:effectLst/>
        </c:spPr>
      </c:pivotFmt>
      <c:pivotFmt>
        <c:idx val="1320"/>
        <c:spPr>
          <a:solidFill>
            <a:schemeClr val="accent1"/>
          </a:solidFill>
          <a:ln>
            <a:noFill/>
          </a:ln>
          <a:effectLst/>
        </c:spPr>
      </c:pivotFmt>
      <c:pivotFmt>
        <c:idx val="1321"/>
        <c:spPr>
          <a:solidFill>
            <a:schemeClr val="accent1"/>
          </a:solidFill>
          <a:ln>
            <a:noFill/>
          </a:ln>
          <a:effectLst/>
        </c:spPr>
      </c:pivotFmt>
      <c:pivotFmt>
        <c:idx val="1322"/>
        <c:spPr>
          <a:solidFill>
            <a:schemeClr val="accent1"/>
          </a:solidFill>
          <a:ln>
            <a:noFill/>
          </a:ln>
          <a:effectLst/>
        </c:spPr>
      </c:pivotFmt>
      <c:pivotFmt>
        <c:idx val="1323"/>
        <c:spPr>
          <a:solidFill>
            <a:schemeClr val="accent1"/>
          </a:solidFill>
          <a:ln>
            <a:noFill/>
          </a:ln>
          <a:effectLst/>
        </c:spPr>
      </c:pivotFmt>
      <c:pivotFmt>
        <c:idx val="1324"/>
        <c:spPr>
          <a:solidFill>
            <a:schemeClr val="accent1"/>
          </a:solidFill>
          <a:ln>
            <a:noFill/>
          </a:ln>
          <a:effectLst/>
        </c:spPr>
      </c:pivotFmt>
      <c:pivotFmt>
        <c:idx val="1325"/>
        <c:spPr>
          <a:solidFill>
            <a:schemeClr val="accent1"/>
          </a:solidFill>
          <a:ln>
            <a:noFill/>
          </a:ln>
          <a:effectLst/>
        </c:spPr>
      </c:pivotFmt>
      <c:pivotFmt>
        <c:idx val="1326"/>
        <c:spPr>
          <a:solidFill>
            <a:schemeClr val="accent1"/>
          </a:solidFill>
          <a:ln>
            <a:noFill/>
          </a:ln>
          <a:effectLst/>
        </c:spPr>
      </c:pivotFmt>
      <c:pivotFmt>
        <c:idx val="1327"/>
        <c:spPr>
          <a:solidFill>
            <a:schemeClr val="accent1"/>
          </a:solidFill>
          <a:ln>
            <a:noFill/>
          </a:ln>
          <a:effectLst/>
        </c:spPr>
      </c:pivotFmt>
      <c:pivotFmt>
        <c:idx val="1328"/>
        <c:spPr>
          <a:solidFill>
            <a:schemeClr val="accent1"/>
          </a:solidFill>
          <a:ln>
            <a:noFill/>
          </a:ln>
          <a:effectLst/>
        </c:spPr>
      </c:pivotFmt>
      <c:pivotFmt>
        <c:idx val="1329"/>
        <c:spPr>
          <a:solidFill>
            <a:schemeClr val="accent1"/>
          </a:solidFill>
          <a:ln>
            <a:noFill/>
          </a:ln>
          <a:effectLst/>
        </c:spPr>
      </c:pivotFmt>
      <c:pivotFmt>
        <c:idx val="1330"/>
        <c:spPr>
          <a:solidFill>
            <a:schemeClr val="accent1"/>
          </a:solidFill>
          <a:ln>
            <a:noFill/>
          </a:ln>
          <a:effectLst/>
        </c:spPr>
      </c:pivotFmt>
      <c:pivotFmt>
        <c:idx val="1331"/>
        <c:spPr>
          <a:solidFill>
            <a:schemeClr val="accent1"/>
          </a:solidFill>
          <a:ln>
            <a:noFill/>
          </a:ln>
          <a:effectLst/>
        </c:spPr>
      </c:pivotFmt>
      <c:pivotFmt>
        <c:idx val="1332"/>
        <c:spPr>
          <a:solidFill>
            <a:schemeClr val="accent1"/>
          </a:solidFill>
          <a:ln>
            <a:noFill/>
          </a:ln>
          <a:effectLst/>
        </c:spPr>
      </c:pivotFmt>
      <c:pivotFmt>
        <c:idx val="1333"/>
        <c:spPr>
          <a:solidFill>
            <a:schemeClr val="accent1"/>
          </a:solidFill>
          <a:ln>
            <a:noFill/>
          </a:ln>
          <a:effectLst/>
        </c:spPr>
      </c:pivotFmt>
      <c:pivotFmt>
        <c:idx val="1334"/>
        <c:spPr>
          <a:solidFill>
            <a:schemeClr val="accent1"/>
          </a:solidFill>
          <a:ln>
            <a:noFill/>
          </a:ln>
          <a:effectLst/>
        </c:spPr>
      </c:pivotFmt>
      <c:pivotFmt>
        <c:idx val="1335"/>
        <c:spPr>
          <a:solidFill>
            <a:schemeClr val="accent1"/>
          </a:solidFill>
          <a:ln>
            <a:noFill/>
          </a:ln>
          <a:effectLst/>
        </c:spPr>
      </c:pivotFmt>
      <c:pivotFmt>
        <c:idx val="1336"/>
        <c:spPr>
          <a:solidFill>
            <a:schemeClr val="accent1"/>
          </a:solidFill>
          <a:ln>
            <a:noFill/>
          </a:ln>
          <a:effectLst/>
        </c:spPr>
      </c:pivotFmt>
      <c:pivotFmt>
        <c:idx val="1337"/>
        <c:spPr>
          <a:solidFill>
            <a:schemeClr val="accent1"/>
          </a:solidFill>
          <a:ln>
            <a:noFill/>
          </a:ln>
          <a:effectLst/>
        </c:spPr>
      </c:pivotFmt>
      <c:pivotFmt>
        <c:idx val="1338"/>
        <c:spPr>
          <a:solidFill>
            <a:schemeClr val="accent1"/>
          </a:solidFill>
          <a:ln>
            <a:noFill/>
          </a:ln>
          <a:effectLst/>
        </c:spPr>
      </c:pivotFmt>
      <c:pivotFmt>
        <c:idx val="1339"/>
        <c:spPr>
          <a:solidFill>
            <a:schemeClr val="accent1"/>
          </a:solidFill>
          <a:ln>
            <a:noFill/>
          </a:ln>
          <a:effectLst/>
        </c:spPr>
      </c:pivotFmt>
      <c:pivotFmt>
        <c:idx val="1340"/>
        <c:spPr>
          <a:solidFill>
            <a:schemeClr val="accent1"/>
          </a:solidFill>
          <a:ln>
            <a:noFill/>
          </a:ln>
          <a:effectLst/>
        </c:spPr>
      </c:pivotFmt>
      <c:pivotFmt>
        <c:idx val="1341"/>
        <c:spPr>
          <a:solidFill>
            <a:schemeClr val="accent1"/>
          </a:solidFill>
          <a:ln>
            <a:noFill/>
          </a:ln>
          <a:effectLst/>
        </c:spPr>
      </c:pivotFmt>
      <c:pivotFmt>
        <c:idx val="1342"/>
        <c:spPr>
          <a:solidFill>
            <a:schemeClr val="accent1"/>
          </a:solidFill>
          <a:ln>
            <a:noFill/>
          </a:ln>
          <a:effectLst/>
        </c:spPr>
      </c:pivotFmt>
      <c:pivotFmt>
        <c:idx val="1343"/>
        <c:spPr>
          <a:solidFill>
            <a:schemeClr val="accent1"/>
          </a:solidFill>
          <a:ln>
            <a:noFill/>
          </a:ln>
          <a:effectLst/>
        </c:spPr>
      </c:pivotFmt>
      <c:pivotFmt>
        <c:idx val="1344"/>
        <c:spPr>
          <a:solidFill>
            <a:schemeClr val="accent1"/>
          </a:solidFill>
          <a:ln>
            <a:noFill/>
          </a:ln>
          <a:effectLst/>
        </c:spPr>
      </c:pivotFmt>
      <c:pivotFmt>
        <c:idx val="1345"/>
        <c:spPr>
          <a:solidFill>
            <a:schemeClr val="accent1"/>
          </a:solidFill>
          <a:ln>
            <a:noFill/>
          </a:ln>
          <a:effectLst/>
        </c:spPr>
      </c:pivotFmt>
      <c:pivotFmt>
        <c:idx val="1346"/>
        <c:spPr>
          <a:solidFill>
            <a:schemeClr val="accent1"/>
          </a:solidFill>
          <a:ln>
            <a:noFill/>
          </a:ln>
          <a:effectLst/>
        </c:spPr>
      </c:pivotFmt>
      <c:pivotFmt>
        <c:idx val="1347"/>
        <c:spPr>
          <a:solidFill>
            <a:schemeClr val="accent1"/>
          </a:solidFill>
          <a:ln>
            <a:noFill/>
          </a:ln>
          <a:effectLst/>
        </c:spPr>
      </c:pivotFmt>
      <c:pivotFmt>
        <c:idx val="1348"/>
        <c:spPr>
          <a:solidFill>
            <a:schemeClr val="accent1"/>
          </a:solidFill>
          <a:ln>
            <a:noFill/>
          </a:ln>
          <a:effectLst/>
        </c:spPr>
      </c:pivotFmt>
      <c:pivotFmt>
        <c:idx val="1349"/>
        <c:spPr>
          <a:solidFill>
            <a:schemeClr val="accent1"/>
          </a:solidFill>
          <a:ln>
            <a:noFill/>
          </a:ln>
          <a:effectLst/>
        </c:spPr>
      </c:pivotFmt>
      <c:pivotFmt>
        <c:idx val="1350"/>
        <c:spPr>
          <a:solidFill>
            <a:schemeClr val="accent1"/>
          </a:solidFill>
          <a:ln>
            <a:noFill/>
          </a:ln>
          <a:effectLst/>
        </c:spPr>
      </c:pivotFmt>
      <c:pivotFmt>
        <c:idx val="1351"/>
        <c:spPr>
          <a:solidFill>
            <a:schemeClr val="accent1"/>
          </a:solidFill>
          <a:ln>
            <a:noFill/>
          </a:ln>
          <a:effectLst/>
        </c:spPr>
      </c:pivotFmt>
      <c:pivotFmt>
        <c:idx val="1352"/>
        <c:spPr>
          <a:solidFill>
            <a:schemeClr val="accent1"/>
          </a:solidFill>
          <a:ln>
            <a:noFill/>
          </a:ln>
          <a:effectLst/>
        </c:spPr>
      </c:pivotFmt>
      <c:pivotFmt>
        <c:idx val="1353"/>
        <c:spPr>
          <a:solidFill>
            <a:schemeClr val="accent1"/>
          </a:solidFill>
          <a:ln>
            <a:noFill/>
          </a:ln>
          <a:effectLst/>
        </c:spPr>
      </c:pivotFmt>
      <c:pivotFmt>
        <c:idx val="1354"/>
        <c:spPr>
          <a:solidFill>
            <a:schemeClr val="accent1"/>
          </a:solidFill>
          <a:ln>
            <a:noFill/>
          </a:ln>
          <a:effectLst/>
        </c:spPr>
      </c:pivotFmt>
      <c:pivotFmt>
        <c:idx val="1355"/>
        <c:spPr>
          <a:solidFill>
            <a:schemeClr val="accent1"/>
          </a:solidFill>
          <a:ln>
            <a:noFill/>
          </a:ln>
          <a:effectLst/>
        </c:spPr>
      </c:pivotFmt>
      <c:pivotFmt>
        <c:idx val="1356"/>
        <c:spPr>
          <a:solidFill>
            <a:schemeClr val="accent1"/>
          </a:solidFill>
          <a:ln>
            <a:noFill/>
          </a:ln>
          <a:effectLst/>
        </c:spPr>
      </c:pivotFmt>
      <c:pivotFmt>
        <c:idx val="1357"/>
        <c:spPr>
          <a:solidFill>
            <a:schemeClr val="accent1"/>
          </a:solidFill>
          <a:ln>
            <a:noFill/>
          </a:ln>
          <a:effectLst/>
        </c:spPr>
      </c:pivotFmt>
      <c:pivotFmt>
        <c:idx val="1358"/>
        <c:spPr>
          <a:solidFill>
            <a:schemeClr val="accent1"/>
          </a:solidFill>
          <a:ln>
            <a:noFill/>
          </a:ln>
          <a:effectLst/>
        </c:spPr>
      </c:pivotFmt>
      <c:pivotFmt>
        <c:idx val="1359"/>
        <c:spPr>
          <a:solidFill>
            <a:schemeClr val="accent1"/>
          </a:solidFill>
          <a:ln>
            <a:noFill/>
          </a:ln>
          <a:effectLst/>
        </c:spPr>
      </c:pivotFmt>
      <c:pivotFmt>
        <c:idx val="1360"/>
        <c:spPr>
          <a:solidFill>
            <a:schemeClr val="accent1"/>
          </a:solidFill>
          <a:ln>
            <a:noFill/>
          </a:ln>
          <a:effectLst/>
        </c:spPr>
      </c:pivotFmt>
      <c:pivotFmt>
        <c:idx val="1361"/>
        <c:spPr>
          <a:solidFill>
            <a:schemeClr val="accent1"/>
          </a:solidFill>
          <a:ln>
            <a:noFill/>
          </a:ln>
          <a:effectLst/>
        </c:spPr>
      </c:pivotFmt>
      <c:pivotFmt>
        <c:idx val="1362"/>
        <c:spPr>
          <a:solidFill>
            <a:schemeClr val="accent1"/>
          </a:solidFill>
          <a:ln>
            <a:noFill/>
          </a:ln>
          <a:effectLst/>
        </c:spPr>
      </c:pivotFmt>
      <c:pivotFmt>
        <c:idx val="1363"/>
        <c:spPr>
          <a:solidFill>
            <a:schemeClr val="accent1"/>
          </a:solidFill>
          <a:ln>
            <a:noFill/>
          </a:ln>
          <a:effectLst/>
        </c:spPr>
      </c:pivotFmt>
      <c:pivotFmt>
        <c:idx val="1364"/>
        <c:spPr>
          <a:solidFill>
            <a:schemeClr val="accent1"/>
          </a:solidFill>
          <a:ln>
            <a:noFill/>
          </a:ln>
          <a:effectLst/>
        </c:spPr>
      </c:pivotFmt>
      <c:pivotFmt>
        <c:idx val="1365"/>
        <c:spPr>
          <a:solidFill>
            <a:schemeClr val="accent1"/>
          </a:solidFill>
          <a:ln>
            <a:noFill/>
          </a:ln>
          <a:effectLst/>
        </c:spPr>
      </c:pivotFmt>
      <c:pivotFmt>
        <c:idx val="1366"/>
        <c:spPr>
          <a:solidFill>
            <a:schemeClr val="accent1"/>
          </a:solidFill>
          <a:ln>
            <a:noFill/>
          </a:ln>
          <a:effectLst/>
        </c:spPr>
      </c:pivotFmt>
      <c:pivotFmt>
        <c:idx val="1367"/>
        <c:spPr>
          <a:solidFill>
            <a:schemeClr val="accent1"/>
          </a:solidFill>
          <a:ln>
            <a:noFill/>
          </a:ln>
          <a:effectLst/>
        </c:spPr>
      </c:pivotFmt>
      <c:pivotFmt>
        <c:idx val="1368"/>
        <c:spPr>
          <a:solidFill>
            <a:schemeClr val="accent1"/>
          </a:solidFill>
          <a:ln>
            <a:noFill/>
          </a:ln>
          <a:effectLst/>
        </c:spPr>
      </c:pivotFmt>
      <c:pivotFmt>
        <c:idx val="1369"/>
        <c:spPr>
          <a:solidFill>
            <a:schemeClr val="accent1"/>
          </a:solidFill>
          <a:ln>
            <a:noFill/>
          </a:ln>
          <a:effectLst/>
        </c:spPr>
      </c:pivotFmt>
      <c:pivotFmt>
        <c:idx val="1370"/>
        <c:spPr>
          <a:solidFill>
            <a:schemeClr val="accent1"/>
          </a:solidFill>
          <a:ln>
            <a:noFill/>
          </a:ln>
          <a:effectLst/>
        </c:spPr>
      </c:pivotFmt>
      <c:pivotFmt>
        <c:idx val="1371"/>
        <c:spPr>
          <a:solidFill>
            <a:schemeClr val="accent1"/>
          </a:solidFill>
          <a:ln>
            <a:noFill/>
          </a:ln>
          <a:effectLst/>
        </c:spPr>
      </c:pivotFmt>
      <c:pivotFmt>
        <c:idx val="1372"/>
        <c:spPr>
          <a:solidFill>
            <a:schemeClr val="accent1"/>
          </a:solidFill>
          <a:ln>
            <a:noFill/>
          </a:ln>
          <a:effectLst/>
        </c:spPr>
      </c:pivotFmt>
      <c:pivotFmt>
        <c:idx val="1373"/>
        <c:spPr>
          <a:solidFill>
            <a:schemeClr val="accent1"/>
          </a:solidFill>
          <a:ln>
            <a:noFill/>
          </a:ln>
          <a:effectLst/>
        </c:spPr>
      </c:pivotFmt>
      <c:pivotFmt>
        <c:idx val="1374"/>
        <c:spPr>
          <a:solidFill>
            <a:schemeClr val="accent1"/>
          </a:solidFill>
          <a:ln>
            <a:noFill/>
          </a:ln>
          <a:effectLst/>
        </c:spPr>
      </c:pivotFmt>
      <c:pivotFmt>
        <c:idx val="1375"/>
        <c:spPr>
          <a:solidFill>
            <a:schemeClr val="accent1"/>
          </a:solidFill>
          <a:ln>
            <a:noFill/>
          </a:ln>
          <a:effectLst/>
        </c:spPr>
      </c:pivotFmt>
      <c:pivotFmt>
        <c:idx val="1376"/>
        <c:spPr>
          <a:solidFill>
            <a:schemeClr val="accent1"/>
          </a:solidFill>
          <a:ln>
            <a:noFill/>
          </a:ln>
          <a:effectLst/>
        </c:spPr>
      </c:pivotFmt>
      <c:pivotFmt>
        <c:idx val="1377"/>
        <c:spPr>
          <a:solidFill>
            <a:schemeClr val="accent1"/>
          </a:solidFill>
          <a:ln>
            <a:noFill/>
          </a:ln>
          <a:effectLst/>
        </c:spPr>
      </c:pivotFmt>
      <c:pivotFmt>
        <c:idx val="1378"/>
        <c:spPr>
          <a:solidFill>
            <a:schemeClr val="accent1"/>
          </a:solidFill>
          <a:ln>
            <a:noFill/>
          </a:ln>
          <a:effectLst/>
        </c:spPr>
      </c:pivotFmt>
      <c:pivotFmt>
        <c:idx val="1379"/>
        <c:spPr>
          <a:solidFill>
            <a:schemeClr val="accent1"/>
          </a:solidFill>
          <a:ln>
            <a:noFill/>
          </a:ln>
          <a:effectLst/>
        </c:spPr>
      </c:pivotFmt>
      <c:pivotFmt>
        <c:idx val="1380"/>
        <c:spPr>
          <a:solidFill>
            <a:schemeClr val="accent1"/>
          </a:solidFill>
          <a:ln>
            <a:noFill/>
          </a:ln>
          <a:effectLst/>
        </c:spPr>
      </c:pivotFmt>
      <c:pivotFmt>
        <c:idx val="1381"/>
        <c:spPr>
          <a:solidFill>
            <a:schemeClr val="accent1"/>
          </a:solidFill>
          <a:ln>
            <a:noFill/>
          </a:ln>
          <a:effectLst/>
        </c:spPr>
      </c:pivotFmt>
      <c:pivotFmt>
        <c:idx val="1382"/>
        <c:spPr>
          <a:solidFill>
            <a:schemeClr val="accent1"/>
          </a:solidFill>
          <a:ln>
            <a:noFill/>
          </a:ln>
          <a:effectLst/>
        </c:spPr>
      </c:pivotFmt>
      <c:pivotFmt>
        <c:idx val="1383"/>
        <c:spPr>
          <a:solidFill>
            <a:schemeClr val="accent1"/>
          </a:solidFill>
          <a:ln>
            <a:noFill/>
          </a:ln>
          <a:effectLst/>
        </c:spPr>
      </c:pivotFmt>
      <c:pivotFmt>
        <c:idx val="1384"/>
        <c:spPr>
          <a:solidFill>
            <a:schemeClr val="accent1"/>
          </a:solidFill>
          <a:ln>
            <a:noFill/>
          </a:ln>
          <a:effectLst/>
        </c:spPr>
      </c:pivotFmt>
      <c:pivotFmt>
        <c:idx val="1385"/>
        <c:spPr>
          <a:solidFill>
            <a:schemeClr val="accent1"/>
          </a:solidFill>
          <a:ln>
            <a:noFill/>
          </a:ln>
          <a:effectLst/>
        </c:spPr>
      </c:pivotFmt>
      <c:pivotFmt>
        <c:idx val="1386"/>
        <c:spPr>
          <a:solidFill>
            <a:schemeClr val="accent1"/>
          </a:solidFill>
          <a:ln>
            <a:noFill/>
          </a:ln>
          <a:effectLst/>
        </c:spPr>
      </c:pivotFmt>
      <c:pivotFmt>
        <c:idx val="1387"/>
        <c:spPr>
          <a:solidFill>
            <a:schemeClr val="accent1"/>
          </a:solidFill>
          <a:ln>
            <a:noFill/>
          </a:ln>
          <a:effectLst/>
        </c:spPr>
      </c:pivotFmt>
      <c:pivotFmt>
        <c:idx val="1388"/>
        <c:spPr>
          <a:solidFill>
            <a:schemeClr val="accent1"/>
          </a:solidFill>
          <a:ln>
            <a:noFill/>
          </a:ln>
          <a:effectLst/>
        </c:spPr>
      </c:pivotFmt>
      <c:pivotFmt>
        <c:idx val="1389"/>
        <c:spPr>
          <a:solidFill>
            <a:schemeClr val="accent1"/>
          </a:solidFill>
          <a:ln>
            <a:noFill/>
          </a:ln>
          <a:effectLst/>
        </c:spPr>
      </c:pivotFmt>
      <c:pivotFmt>
        <c:idx val="1390"/>
        <c:spPr>
          <a:solidFill>
            <a:schemeClr val="accent1"/>
          </a:solidFill>
          <a:ln>
            <a:noFill/>
          </a:ln>
          <a:effectLst/>
        </c:spPr>
      </c:pivotFmt>
      <c:pivotFmt>
        <c:idx val="1391"/>
        <c:spPr>
          <a:solidFill>
            <a:schemeClr val="accent1"/>
          </a:solidFill>
          <a:ln>
            <a:noFill/>
          </a:ln>
          <a:effectLst/>
        </c:spPr>
      </c:pivotFmt>
      <c:pivotFmt>
        <c:idx val="1392"/>
        <c:spPr>
          <a:solidFill>
            <a:schemeClr val="accent1"/>
          </a:solidFill>
          <a:ln>
            <a:noFill/>
          </a:ln>
          <a:effectLst/>
        </c:spPr>
      </c:pivotFmt>
      <c:pivotFmt>
        <c:idx val="1393"/>
        <c:spPr>
          <a:solidFill>
            <a:schemeClr val="accent1"/>
          </a:solidFill>
          <a:ln>
            <a:noFill/>
          </a:ln>
          <a:effectLst/>
        </c:spPr>
      </c:pivotFmt>
      <c:pivotFmt>
        <c:idx val="1394"/>
        <c:spPr>
          <a:solidFill>
            <a:schemeClr val="accent1"/>
          </a:solidFill>
          <a:ln>
            <a:noFill/>
          </a:ln>
          <a:effectLst/>
        </c:spPr>
      </c:pivotFmt>
      <c:pivotFmt>
        <c:idx val="1395"/>
        <c:spPr>
          <a:solidFill>
            <a:schemeClr val="accent1"/>
          </a:solidFill>
          <a:ln>
            <a:noFill/>
          </a:ln>
          <a:effectLst/>
        </c:spPr>
      </c:pivotFmt>
      <c:pivotFmt>
        <c:idx val="1396"/>
        <c:spPr>
          <a:solidFill>
            <a:schemeClr val="accent1"/>
          </a:solidFill>
          <a:ln>
            <a:noFill/>
          </a:ln>
          <a:effectLst/>
        </c:spPr>
      </c:pivotFmt>
      <c:pivotFmt>
        <c:idx val="1397"/>
        <c:spPr>
          <a:solidFill>
            <a:schemeClr val="accent1"/>
          </a:solidFill>
          <a:ln>
            <a:noFill/>
          </a:ln>
          <a:effectLst/>
        </c:spPr>
      </c:pivotFmt>
      <c:pivotFmt>
        <c:idx val="1398"/>
        <c:spPr>
          <a:solidFill>
            <a:schemeClr val="accent1"/>
          </a:solidFill>
          <a:ln>
            <a:noFill/>
          </a:ln>
          <a:effectLst/>
        </c:spPr>
      </c:pivotFmt>
      <c:pivotFmt>
        <c:idx val="1399"/>
        <c:spPr>
          <a:solidFill>
            <a:schemeClr val="accent1"/>
          </a:solidFill>
          <a:ln>
            <a:noFill/>
          </a:ln>
          <a:effectLst/>
        </c:spPr>
      </c:pivotFmt>
      <c:pivotFmt>
        <c:idx val="1400"/>
        <c:spPr>
          <a:solidFill>
            <a:schemeClr val="accent1"/>
          </a:solidFill>
          <a:ln>
            <a:noFill/>
          </a:ln>
          <a:effectLst/>
        </c:spPr>
      </c:pivotFmt>
      <c:pivotFmt>
        <c:idx val="1401"/>
        <c:spPr>
          <a:solidFill>
            <a:schemeClr val="accent1"/>
          </a:solidFill>
          <a:ln>
            <a:noFill/>
          </a:ln>
          <a:effectLst/>
        </c:spPr>
      </c:pivotFmt>
      <c:pivotFmt>
        <c:idx val="1402"/>
        <c:spPr>
          <a:solidFill>
            <a:schemeClr val="accent1"/>
          </a:solidFill>
          <a:ln>
            <a:noFill/>
          </a:ln>
          <a:effectLst/>
        </c:spPr>
      </c:pivotFmt>
      <c:pivotFmt>
        <c:idx val="1403"/>
        <c:spPr>
          <a:solidFill>
            <a:schemeClr val="accent1"/>
          </a:solidFill>
          <a:ln>
            <a:noFill/>
          </a:ln>
          <a:effectLst/>
        </c:spPr>
      </c:pivotFmt>
      <c:pivotFmt>
        <c:idx val="1404"/>
        <c:spPr>
          <a:solidFill>
            <a:schemeClr val="accent1"/>
          </a:solidFill>
          <a:ln>
            <a:noFill/>
          </a:ln>
          <a:effectLst/>
        </c:spPr>
      </c:pivotFmt>
      <c:pivotFmt>
        <c:idx val="1405"/>
        <c:spPr>
          <a:solidFill>
            <a:schemeClr val="accent1"/>
          </a:solidFill>
          <a:ln>
            <a:noFill/>
          </a:ln>
          <a:effectLst/>
        </c:spPr>
      </c:pivotFmt>
      <c:pivotFmt>
        <c:idx val="1406"/>
        <c:spPr>
          <a:solidFill>
            <a:schemeClr val="accent1"/>
          </a:solidFill>
          <a:ln>
            <a:noFill/>
          </a:ln>
          <a:effectLst/>
        </c:spPr>
      </c:pivotFmt>
      <c:pivotFmt>
        <c:idx val="1407"/>
        <c:spPr>
          <a:solidFill>
            <a:schemeClr val="accent1"/>
          </a:solidFill>
          <a:ln>
            <a:noFill/>
          </a:ln>
          <a:effectLst/>
        </c:spPr>
      </c:pivotFmt>
      <c:pivotFmt>
        <c:idx val="1408"/>
        <c:spPr>
          <a:solidFill>
            <a:schemeClr val="accent1"/>
          </a:solidFill>
          <a:ln>
            <a:noFill/>
          </a:ln>
          <a:effectLst/>
        </c:spPr>
      </c:pivotFmt>
      <c:pivotFmt>
        <c:idx val="1409"/>
        <c:spPr>
          <a:solidFill>
            <a:schemeClr val="accent1"/>
          </a:solidFill>
          <a:ln>
            <a:noFill/>
          </a:ln>
          <a:effectLst/>
        </c:spPr>
      </c:pivotFmt>
      <c:pivotFmt>
        <c:idx val="1410"/>
        <c:spPr>
          <a:solidFill>
            <a:schemeClr val="accent1"/>
          </a:solidFill>
          <a:ln>
            <a:noFill/>
          </a:ln>
          <a:effectLst/>
        </c:spPr>
      </c:pivotFmt>
      <c:pivotFmt>
        <c:idx val="1411"/>
        <c:spPr>
          <a:solidFill>
            <a:schemeClr val="accent1"/>
          </a:solidFill>
          <a:ln>
            <a:noFill/>
          </a:ln>
          <a:effectLst/>
        </c:spPr>
      </c:pivotFmt>
      <c:pivotFmt>
        <c:idx val="1412"/>
        <c:spPr>
          <a:solidFill>
            <a:schemeClr val="accent1"/>
          </a:solidFill>
          <a:ln>
            <a:noFill/>
          </a:ln>
          <a:effectLst/>
        </c:spPr>
      </c:pivotFmt>
      <c:pivotFmt>
        <c:idx val="1413"/>
        <c:spPr>
          <a:solidFill>
            <a:schemeClr val="accent1"/>
          </a:solidFill>
          <a:ln>
            <a:noFill/>
          </a:ln>
          <a:effectLst/>
        </c:spPr>
      </c:pivotFmt>
      <c:pivotFmt>
        <c:idx val="1414"/>
        <c:spPr>
          <a:solidFill>
            <a:schemeClr val="accent1"/>
          </a:solidFill>
          <a:ln>
            <a:noFill/>
          </a:ln>
          <a:effectLst/>
        </c:spPr>
      </c:pivotFmt>
      <c:pivotFmt>
        <c:idx val="1415"/>
        <c:spPr>
          <a:solidFill>
            <a:schemeClr val="accent1"/>
          </a:solidFill>
          <a:ln>
            <a:noFill/>
          </a:ln>
          <a:effectLst/>
        </c:spPr>
      </c:pivotFmt>
      <c:pivotFmt>
        <c:idx val="1416"/>
        <c:spPr>
          <a:solidFill>
            <a:schemeClr val="accent1"/>
          </a:solidFill>
          <a:ln>
            <a:noFill/>
          </a:ln>
          <a:effectLst/>
        </c:spPr>
      </c:pivotFmt>
      <c:pivotFmt>
        <c:idx val="1417"/>
        <c:spPr>
          <a:solidFill>
            <a:schemeClr val="accent1"/>
          </a:solidFill>
          <a:ln>
            <a:noFill/>
          </a:ln>
          <a:effectLst/>
        </c:spPr>
      </c:pivotFmt>
      <c:pivotFmt>
        <c:idx val="1418"/>
        <c:spPr>
          <a:solidFill>
            <a:schemeClr val="accent1"/>
          </a:solidFill>
          <a:ln>
            <a:noFill/>
          </a:ln>
          <a:effectLst/>
        </c:spPr>
      </c:pivotFmt>
      <c:pivotFmt>
        <c:idx val="1419"/>
        <c:spPr>
          <a:solidFill>
            <a:schemeClr val="accent1"/>
          </a:solidFill>
          <a:ln>
            <a:noFill/>
          </a:ln>
          <a:effectLst/>
        </c:spPr>
      </c:pivotFmt>
      <c:pivotFmt>
        <c:idx val="1420"/>
        <c:spPr>
          <a:solidFill>
            <a:schemeClr val="accent1"/>
          </a:solidFill>
          <a:ln>
            <a:noFill/>
          </a:ln>
          <a:effectLst/>
        </c:spPr>
      </c:pivotFmt>
      <c:pivotFmt>
        <c:idx val="1421"/>
        <c:spPr>
          <a:solidFill>
            <a:schemeClr val="accent1"/>
          </a:solidFill>
          <a:ln>
            <a:noFill/>
          </a:ln>
          <a:effectLst/>
        </c:spPr>
      </c:pivotFmt>
      <c:pivotFmt>
        <c:idx val="1422"/>
        <c:spPr>
          <a:solidFill>
            <a:schemeClr val="accent1"/>
          </a:solidFill>
          <a:ln>
            <a:noFill/>
          </a:ln>
          <a:effectLst/>
        </c:spPr>
      </c:pivotFmt>
      <c:pivotFmt>
        <c:idx val="1423"/>
        <c:spPr>
          <a:solidFill>
            <a:schemeClr val="accent1"/>
          </a:solidFill>
          <a:ln>
            <a:noFill/>
          </a:ln>
          <a:effectLst/>
        </c:spPr>
      </c:pivotFmt>
      <c:pivotFmt>
        <c:idx val="1424"/>
        <c:spPr>
          <a:solidFill>
            <a:schemeClr val="accent1"/>
          </a:solidFill>
          <a:ln>
            <a:noFill/>
          </a:ln>
          <a:effectLst/>
        </c:spPr>
      </c:pivotFmt>
      <c:pivotFmt>
        <c:idx val="1425"/>
        <c:spPr>
          <a:solidFill>
            <a:schemeClr val="accent1"/>
          </a:solidFill>
          <a:ln>
            <a:noFill/>
          </a:ln>
          <a:effectLst/>
        </c:spPr>
      </c:pivotFmt>
      <c:pivotFmt>
        <c:idx val="1426"/>
        <c:spPr>
          <a:solidFill>
            <a:schemeClr val="accent1"/>
          </a:solidFill>
          <a:ln>
            <a:noFill/>
          </a:ln>
          <a:effectLst/>
        </c:spPr>
      </c:pivotFmt>
      <c:pivotFmt>
        <c:idx val="1427"/>
        <c:spPr>
          <a:solidFill>
            <a:schemeClr val="accent1"/>
          </a:solidFill>
          <a:ln>
            <a:noFill/>
          </a:ln>
          <a:effectLst/>
        </c:spPr>
      </c:pivotFmt>
      <c:pivotFmt>
        <c:idx val="1428"/>
        <c:spPr>
          <a:solidFill>
            <a:schemeClr val="accent1"/>
          </a:solidFill>
          <a:ln>
            <a:noFill/>
          </a:ln>
          <a:effectLst/>
        </c:spPr>
      </c:pivotFmt>
      <c:pivotFmt>
        <c:idx val="1429"/>
        <c:spPr>
          <a:solidFill>
            <a:schemeClr val="accent1"/>
          </a:solidFill>
          <a:ln>
            <a:noFill/>
          </a:ln>
          <a:effectLst/>
        </c:spPr>
      </c:pivotFmt>
      <c:pivotFmt>
        <c:idx val="1430"/>
        <c:spPr>
          <a:solidFill>
            <a:schemeClr val="accent1"/>
          </a:solidFill>
          <a:ln>
            <a:noFill/>
          </a:ln>
          <a:effectLst/>
        </c:spPr>
      </c:pivotFmt>
      <c:pivotFmt>
        <c:idx val="1431"/>
        <c:spPr>
          <a:solidFill>
            <a:schemeClr val="accent1"/>
          </a:solidFill>
          <a:ln>
            <a:noFill/>
          </a:ln>
          <a:effectLst/>
        </c:spPr>
      </c:pivotFmt>
      <c:pivotFmt>
        <c:idx val="1432"/>
        <c:spPr>
          <a:solidFill>
            <a:schemeClr val="accent1"/>
          </a:solidFill>
          <a:ln>
            <a:noFill/>
          </a:ln>
          <a:effectLst/>
        </c:spPr>
      </c:pivotFmt>
      <c:pivotFmt>
        <c:idx val="1433"/>
        <c:spPr>
          <a:solidFill>
            <a:schemeClr val="accent1"/>
          </a:solidFill>
          <a:ln>
            <a:noFill/>
          </a:ln>
          <a:effectLst/>
        </c:spPr>
      </c:pivotFmt>
      <c:pivotFmt>
        <c:idx val="1434"/>
        <c:spPr>
          <a:solidFill>
            <a:schemeClr val="accent1"/>
          </a:solidFill>
          <a:ln>
            <a:noFill/>
          </a:ln>
          <a:effectLst/>
        </c:spPr>
      </c:pivotFmt>
      <c:pivotFmt>
        <c:idx val="1435"/>
        <c:spPr>
          <a:solidFill>
            <a:schemeClr val="accent1"/>
          </a:solidFill>
          <a:ln>
            <a:noFill/>
          </a:ln>
          <a:effectLst/>
        </c:spPr>
      </c:pivotFmt>
      <c:pivotFmt>
        <c:idx val="1436"/>
        <c:spPr>
          <a:solidFill>
            <a:schemeClr val="accent1"/>
          </a:solidFill>
          <a:ln>
            <a:noFill/>
          </a:ln>
          <a:effectLst/>
        </c:spPr>
      </c:pivotFmt>
      <c:pivotFmt>
        <c:idx val="1437"/>
        <c:spPr>
          <a:solidFill>
            <a:schemeClr val="accent1"/>
          </a:solidFill>
          <a:ln>
            <a:noFill/>
          </a:ln>
          <a:effectLst/>
        </c:spPr>
      </c:pivotFmt>
      <c:pivotFmt>
        <c:idx val="1438"/>
        <c:spPr>
          <a:solidFill>
            <a:schemeClr val="accent1"/>
          </a:solidFill>
          <a:ln>
            <a:noFill/>
          </a:ln>
          <a:effectLst/>
        </c:spPr>
      </c:pivotFmt>
      <c:pivotFmt>
        <c:idx val="1439"/>
        <c:spPr>
          <a:solidFill>
            <a:schemeClr val="accent1"/>
          </a:solidFill>
          <a:ln>
            <a:noFill/>
          </a:ln>
          <a:effectLst/>
        </c:spPr>
      </c:pivotFmt>
      <c:pivotFmt>
        <c:idx val="1440"/>
        <c:spPr>
          <a:solidFill>
            <a:schemeClr val="accent1"/>
          </a:solidFill>
          <a:ln>
            <a:noFill/>
          </a:ln>
          <a:effectLst/>
        </c:spPr>
      </c:pivotFmt>
      <c:pivotFmt>
        <c:idx val="1441"/>
        <c:spPr>
          <a:solidFill>
            <a:schemeClr val="accent1"/>
          </a:solidFill>
          <a:ln>
            <a:noFill/>
          </a:ln>
          <a:effectLst/>
        </c:spPr>
      </c:pivotFmt>
      <c:pivotFmt>
        <c:idx val="1442"/>
        <c:spPr>
          <a:solidFill>
            <a:schemeClr val="accent1"/>
          </a:solidFill>
          <a:ln>
            <a:noFill/>
          </a:ln>
          <a:effectLst/>
        </c:spPr>
      </c:pivotFmt>
      <c:pivotFmt>
        <c:idx val="1443"/>
        <c:spPr>
          <a:solidFill>
            <a:schemeClr val="accent1"/>
          </a:solidFill>
          <a:ln>
            <a:noFill/>
          </a:ln>
          <a:effectLst/>
        </c:spPr>
      </c:pivotFmt>
      <c:pivotFmt>
        <c:idx val="1444"/>
        <c:spPr>
          <a:solidFill>
            <a:schemeClr val="accent1"/>
          </a:solidFill>
          <a:ln>
            <a:noFill/>
          </a:ln>
          <a:effectLst/>
        </c:spPr>
      </c:pivotFmt>
      <c:pivotFmt>
        <c:idx val="1445"/>
        <c:spPr>
          <a:solidFill>
            <a:schemeClr val="accent1"/>
          </a:solidFill>
          <a:ln>
            <a:noFill/>
          </a:ln>
          <a:effectLst/>
        </c:spPr>
      </c:pivotFmt>
      <c:pivotFmt>
        <c:idx val="1446"/>
        <c:spPr>
          <a:solidFill>
            <a:schemeClr val="accent1"/>
          </a:solidFill>
          <a:ln>
            <a:noFill/>
          </a:ln>
          <a:effectLst/>
        </c:spPr>
      </c:pivotFmt>
      <c:pivotFmt>
        <c:idx val="1447"/>
        <c:spPr>
          <a:solidFill>
            <a:schemeClr val="accent1"/>
          </a:solidFill>
          <a:ln>
            <a:noFill/>
          </a:ln>
          <a:effectLst/>
        </c:spPr>
      </c:pivotFmt>
      <c:pivotFmt>
        <c:idx val="1448"/>
        <c:spPr>
          <a:solidFill>
            <a:schemeClr val="accent1"/>
          </a:solidFill>
          <a:ln>
            <a:noFill/>
          </a:ln>
          <a:effectLst/>
        </c:spPr>
      </c:pivotFmt>
      <c:pivotFmt>
        <c:idx val="1449"/>
        <c:spPr>
          <a:solidFill>
            <a:schemeClr val="accent1"/>
          </a:solidFill>
          <a:ln>
            <a:noFill/>
          </a:ln>
          <a:effectLst/>
        </c:spPr>
      </c:pivotFmt>
      <c:pivotFmt>
        <c:idx val="1450"/>
        <c:spPr>
          <a:solidFill>
            <a:schemeClr val="accent1"/>
          </a:solidFill>
          <a:ln>
            <a:noFill/>
          </a:ln>
          <a:effectLst/>
        </c:spPr>
      </c:pivotFmt>
      <c:pivotFmt>
        <c:idx val="1451"/>
        <c:spPr>
          <a:solidFill>
            <a:schemeClr val="accent1"/>
          </a:solidFill>
          <a:ln>
            <a:noFill/>
          </a:ln>
          <a:effectLst/>
        </c:spPr>
      </c:pivotFmt>
      <c:pivotFmt>
        <c:idx val="1452"/>
        <c:spPr>
          <a:solidFill>
            <a:schemeClr val="accent1"/>
          </a:solidFill>
          <a:ln>
            <a:noFill/>
          </a:ln>
          <a:effectLst/>
        </c:spPr>
      </c:pivotFmt>
      <c:pivotFmt>
        <c:idx val="1453"/>
        <c:spPr>
          <a:solidFill>
            <a:schemeClr val="accent1"/>
          </a:solidFill>
          <a:ln>
            <a:noFill/>
          </a:ln>
          <a:effectLst/>
        </c:spPr>
      </c:pivotFmt>
      <c:pivotFmt>
        <c:idx val="1454"/>
        <c:spPr>
          <a:solidFill>
            <a:schemeClr val="accent1"/>
          </a:solidFill>
          <a:ln>
            <a:noFill/>
          </a:ln>
          <a:effectLst/>
        </c:spPr>
      </c:pivotFmt>
      <c:pivotFmt>
        <c:idx val="1455"/>
        <c:spPr>
          <a:solidFill>
            <a:schemeClr val="accent1"/>
          </a:solidFill>
          <a:ln>
            <a:noFill/>
          </a:ln>
          <a:effectLst/>
        </c:spPr>
      </c:pivotFmt>
      <c:pivotFmt>
        <c:idx val="1456"/>
        <c:spPr>
          <a:solidFill>
            <a:schemeClr val="accent1"/>
          </a:solidFill>
          <a:ln>
            <a:noFill/>
          </a:ln>
          <a:effectLst/>
        </c:spPr>
      </c:pivotFmt>
      <c:pivotFmt>
        <c:idx val="1457"/>
        <c:spPr>
          <a:solidFill>
            <a:schemeClr val="accent1"/>
          </a:solidFill>
          <a:ln>
            <a:noFill/>
          </a:ln>
          <a:effectLst/>
        </c:spPr>
      </c:pivotFmt>
      <c:pivotFmt>
        <c:idx val="1458"/>
        <c:spPr>
          <a:solidFill>
            <a:schemeClr val="accent1"/>
          </a:solidFill>
          <a:ln>
            <a:noFill/>
          </a:ln>
          <a:effectLst/>
        </c:spPr>
      </c:pivotFmt>
      <c:pivotFmt>
        <c:idx val="1459"/>
        <c:spPr>
          <a:solidFill>
            <a:schemeClr val="accent1"/>
          </a:solidFill>
          <a:ln>
            <a:noFill/>
          </a:ln>
          <a:effectLst/>
        </c:spPr>
      </c:pivotFmt>
      <c:pivotFmt>
        <c:idx val="1460"/>
        <c:spPr>
          <a:solidFill>
            <a:schemeClr val="accent1"/>
          </a:solidFill>
          <a:ln>
            <a:noFill/>
          </a:ln>
          <a:effectLst/>
        </c:spPr>
      </c:pivotFmt>
      <c:pivotFmt>
        <c:idx val="1461"/>
        <c:spPr>
          <a:solidFill>
            <a:schemeClr val="accent1"/>
          </a:solidFill>
          <a:ln>
            <a:noFill/>
          </a:ln>
          <a:effectLst/>
        </c:spPr>
      </c:pivotFmt>
      <c:pivotFmt>
        <c:idx val="1462"/>
        <c:spPr>
          <a:solidFill>
            <a:schemeClr val="accent1"/>
          </a:solidFill>
          <a:ln>
            <a:noFill/>
          </a:ln>
          <a:effectLst/>
        </c:spPr>
      </c:pivotFmt>
      <c:pivotFmt>
        <c:idx val="1463"/>
        <c:spPr>
          <a:solidFill>
            <a:schemeClr val="accent1"/>
          </a:solidFill>
          <a:ln>
            <a:noFill/>
          </a:ln>
          <a:effectLst/>
        </c:spPr>
      </c:pivotFmt>
      <c:pivotFmt>
        <c:idx val="1464"/>
        <c:spPr>
          <a:solidFill>
            <a:schemeClr val="accent1"/>
          </a:solidFill>
          <a:ln>
            <a:noFill/>
          </a:ln>
          <a:effectLst/>
        </c:spPr>
      </c:pivotFmt>
      <c:pivotFmt>
        <c:idx val="1465"/>
        <c:spPr>
          <a:solidFill>
            <a:schemeClr val="accent1"/>
          </a:solidFill>
          <a:ln>
            <a:noFill/>
          </a:ln>
          <a:effectLst/>
        </c:spPr>
      </c:pivotFmt>
      <c:pivotFmt>
        <c:idx val="1466"/>
        <c:spPr>
          <a:solidFill>
            <a:schemeClr val="accent1"/>
          </a:solidFill>
          <a:ln>
            <a:noFill/>
          </a:ln>
          <a:effectLst/>
        </c:spPr>
      </c:pivotFmt>
      <c:pivotFmt>
        <c:idx val="1467"/>
        <c:spPr>
          <a:solidFill>
            <a:schemeClr val="accent1"/>
          </a:solidFill>
          <a:ln>
            <a:noFill/>
          </a:ln>
          <a:effectLst/>
        </c:spPr>
      </c:pivotFmt>
      <c:pivotFmt>
        <c:idx val="1468"/>
        <c:spPr>
          <a:solidFill>
            <a:schemeClr val="accent1"/>
          </a:solidFill>
          <a:ln>
            <a:noFill/>
          </a:ln>
          <a:effectLst/>
        </c:spPr>
      </c:pivotFmt>
      <c:pivotFmt>
        <c:idx val="1469"/>
        <c:spPr>
          <a:solidFill>
            <a:schemeClr val="accent1"/>
          </a:solidFill>
          <a:ln>
            <a:noFill/>
          </a:ln>
          <a:effectLst/>
        </c:spPr>
      </c:pivotFmt>
      <c:pivotFmt>
        <c:idx val="1470"/>
        <c:spPr>
          <a:solidFill>
            <a:schemeClr val="accent1"/>
          </a:solidFill>
          <a:ln>
            <a:noFill/>
          </a:ln>
          <a:effectLst/>
        </c:spPr>
      </c:pivotFmt>
      <c:pivotFmt>
        <c:idx val="1471"/>
        <c:spPr>
          <a:solidFill>
            <a:schemeClr val="accent1"/>
          </a:solidFill>
          <a:ln>
            <a:noFill/>
          </a:ln>
          <a:effectLst/>
        </c:spPr>
      </c:pivotFmt>
      <c:pivotFmt>
        <c:idx val="1472"/>
        <c:spPr>
          <a:solidFill>
            <a:schemeClr val="accent1"/>
          </a:solidFill>
          <a:ln>
            <a:noFill/>
          </a:ln>
          <a:effectLst/>
        </c:spPr>
      </c:pivotFmt>
      <c:pivotFmt>
        <c:idx val="1473"/>
        <c:spPr>
          <a:solidFill>
            <a:schemeClr val="accent1"/>
          </a:solidFill>
          <a:ln>
            <a:noFill/>
          </a:ln>
          <a:effectLst/>
        </c:spPr>
      </c:pivotFmt>
      <c:pivotFmt>
        <c:idx val="1474"/>
        <c:spPr>
          <a:solidFill>
            <a:schemeClr val="accent1"/>
          </a:solidFill>
          <a:ln>
            <a:noFill/>
          </a:ln>
          <a:effectLst/>
        </c:spPr>
      </c:pivotFmt>
      <c:pivotFmt>
        <c:idx val="1475"/>
        <c:spPr>
          <a:solidFill>
            <a:schemeClr val="accent1"/>
          </a:solidFill>
          <a:ln>
            <a:noFill/>
          </a:ln>
          <a:effectLst/>
        </c:spPr>
      </c:pivotFmt>
      <c:pivotFmt>
        <c:idx val="1476"/>
        <c:spPr>
          <a:solidFill>
            <a:schemeClr val="accent1"/>
          </a:solidFill>
          <a:ln>
            <a:noFill/>
          </a:ln>
          <a:effectLst/>
        </c:spPr>
      </c:pivotFmt>
      <c:pivotFmt>
        <c:idx val="1477"/>
        <c:spPr>
          <a:solidFill>
            <a:schemeClr val="accent1"/>
          </a:solidFill>
          <a:ln>
            <a:noFill/>
          </a:ln>
          <a:effectLst/>
        </c:spPr>
      </c:pivotFmt>
      <c:pivotFmt>
        <c:idx val="1478"/>
        <c:spPr>
          <a:solidFill>
            <a:schemeClr val="accent1"/>
          </a:solidFill>
          <a:ln>
            <a:noFill/>
          </a:ln>
          <a:effectLst/>
        </c:spPr>
      </c:pivotFmt>
      <c:pivotFmt>
        <c:idx val="1479"/>
        <c:spPr>
          <a:solidFill>
            <a:schemeClr val="accent1"/>
          </a:solidFill>
          <a:ln>
            <a:noFill/>
          </a:ln>
          <a:effectLst/>
        </c:spPr>
      </c:pivotFmt>
      <c:pivotFmt>
        <c:idx val="1480"/>
        <c:spPr>
          <a:solidFill>
            <a:schemeClr val="accent1"/>
          </a:solidFill>
          <a:ln>
            <a:noFill/>
          </a:ln>
          <a:effectLst/>
        </c:spPr>
      </c:pivotFmt>
      <c:pivotFmt>
        <c:idx val="1481"/>
        <c:spPr>
          <a:solidFill>
            <a:schemeClr val="accent1"/>
          </a:solidFill>
          <a:ln>
            <a:noFill/>
          </a:ln>
          <a:effectLst/>
        </c:spPr>
      </c:pivotFmt>
      <c:pivotFmt>
        <c:idx val="1482"/>
        <c:spPr>
          <a:solidFill>
            <a:schemeClr val="accent1"/>
          </a:solidFill>
          <a:ln>
            <a:noFill/>
          </a:ln>
          <a:effectLst/>
        </c:spPr>
      </c:pivotFmt>
      <c:pivotFmt>
        <c:idx val="1483"/>
        <c:spPr>
          <a:solidFill>
            <a:schemeClr val="accent1"/>
          </a:solidFill>
          <a:ln>
            <a:noFill/>
          </a:ln>
          <a:effectLst/>
        </c:spPr>
      </c:pivotFmt>
      <c:pivotFmt>
        <c:idx val="1484"/>
        <c:spPr>
          <a:solidFill>
            <a:schemeClr val="accent1"/>
          </a:solidFill>
          <a:ln>
            <a:noFill/>
          </a:ln>
          <a:effectLst/>
        </c:spPr>
      </c:pivotFmt>
      <c:pivotFmt>
        <c:idx val="1485"/>
        <c:spPr>
          <a:solidFill>
            <a:schemeClr val="accent1"/>
          </a:solidFill>
          <a:ln>
            <a:noFill/>
          </a:ln>
          <a:effectLst/>
        </c:spPr>
      </c:pivotFmt>
      <c:pivotFmt>
        <c:idx val="1486"/>
        <c:spPr>
          <a:solidFill>
            <a:schemeClr val="accent1"/>
          </a:solidFill>
          <a:ln>
            <a:noFill/>
          </a:ln>
          <a:effectLst/>
        </c:spPr>
      </c:pivotFmt>
      <c:pivotFmt>
        <c:idx val="1487"/>
        <c:spPr>
          <a:solidFill>
            <a:schemeClr val="accent1"/>
          </a:solidFill>
          <a:ln>
            <a:noFill/>
          </a:ln>
          <a:effectLst/>
        </c:spPr>
      </c:pivotFmt>
      <c:pivotFmt>
        <c:idx val="1488"/>
        <c:spPr>
          <a:solidFill>
            <a:schemeClr val="accent1"/>
          </a:solidFill>
          <a:ln>
            <a:noFill/>
          </a:ln>
          <a:effectLst/>
        </c:spPr>
      </c:pivotFmt>
      <c:pivotFmt>
        <c:idx val="1489"/>
        <c:spPr>
          <a:solidFill>
            <a:schemeClr val="accent1"/>
          </a:solidFill>
          <a:ln>
            <a:noFill/>
          </a:ln>
          <a:effectLst/>
        </c:spPr>
      </c:pivotFmt>
      <c:pivotFmt>
        <c:idx val="1490"/>
        <c:spPr>
          <a:solidFill>
            <a:schemeClr val="accent1"/>
          </a:solidFill>
          <a:ln>
            <a:noFill/>
          </a:ln>
          <a:effectLst/>
        </c:spPr>
      </c:pivotFmt>
      <c:pivotFmt>
        <c:idx val="1491"/>
        <c:spPr>
          <a:solidFill>
            <a:schemeClr val="accent1"/>
          </a:solidFill>
          <a:ln>
            <a:noFill/>
          </a:ln>
          <a:effectLst/>
        </c:spPr>
      </c:pivotFmt>
      <c:pivotFmt>
        <c:idx val="1492"/>
        <c:spPr>
          <a:solidFill>
            <a:schemeClr val="accent1"/>
          </a:solidFill>
          <a:ln>
            <a:noFill/>
          </a:ln>
          <a:effectLst/>
        </c:spPr>
      </c:pivotFmt>
      <c:pivotFmt>
        <c:idx val="1493"/>
        <c:spPr>
          <a:solidFill>
            <a:schemeClr val="accent1"/>
          </a:solidFill>
          <a:ln>
            <a:noFill/>
          </a:ln>
          <a:effectLst/>
        </c:spPr>
      </c:pivotFmt>
      <c:pivotFmt>
        <c:idx val="1494"/>
        <c:spPr>
          <a:solidFill>
            <a:schemeClr val="accent1"/>
          </a:solidFill>
          <a:ln>
            <a:noFill/>
          </a:ln>
          <a:effectLst/>
        </c:spPr>
      </c:pivotFmt>
      <c:pivotFmt>
        <c:idx val="1495"/>
        <c:spPr>
          <a:solidFill>
            <a:schemeClr val="accent1"/>
          </a:solidFill>
          <a:ln>
            <a:noFill/>
          </a:ln>
          <a:effectLst/>
        </c:spPr>
      </c:pivotFmt>
      <c:pivotFmt>
        <c:idx val="1496"/>
        <c:spPr>
          <a:solidFill>
            <a:schemeClr val="accent1"/>
          </a:solidFill>
          <a:ln>
            <a:noFill/>
          </a:ln>
          <a:effectLst/>
        </c:spPr>
      </c:pivotFmt>
      <c:pivotFmt>
        <c:idx val="1497"/>
        <c:spPr>
          <a:solidFill>
            <a:schemeClr val="accent1"/>
          </a:solidFill>
          <a:ln>
            <a:noFill/>
          </a:ln>
          <a:effectLst/>
        </c:spPr>
      </c:pivotFmt>
      <c:pivotFmt>
        <c:idx val="1498"/>
        <c:spPr>
          <a:solidFill>
            <a:schemeClr val="accent1"/>
          </a:solidFill>
          <a:ln>
            <a:noFill/>
          </a:ln>
          <a:effectLst/>
        </c:spPr>
      </c:pivotFmt>
      <c:pivotFmt>
        <c:idx val="1499"/>
        <c:spPr>
          <a:solidFill>
            <a:schemeClr val="accent1"/>
          </a:solidFill>
          <a:ln>
            <a:noFill/>
          </a:ln>
          <a:effectLst/>
        </c:spPr>
      </c:pivotFmt>
      <c:pivotFmt>
        <c:idx val="1500"/>
        <c:spPr>
          <a:solidFill>
            <a:schemeClr val="accent1"/>
          </a:solidFill>
          <a:ln>
            <a:noFill/>
          </a:ln>
          <a:effectLst/>
        </c:spPr>
      </c:pivotFmt>
      <c:pivotFmt>
        <c:idx val="1501"/>
        <c:spPr>
          <a:solidFill>
            <a:schemeClr val="accent1"/>
          </a:solidFill>
          <a:ln>
            <a:noFill/>
          </a:ln>
          <a:effectLst/>
        </c:spPr>
      </c:pivotFmt>
      <c:pivotFmt>
        <c:idx val="1502"/>
        <c:spPr>
          <a:solidFill>
            <a:schemeClr val="accent1"/>
          </a:solidFill>
          <a:ln>
            <a:noFill/>
          </a:ln>
          <a:effectLst/>
        </c:spPr>
      </c:pivotFmt>
      <c:pivotFmt>
        <c:idx val="1503"/>
        <c:spPr>
          <a:solidFill>
            <a:schemeClr val="accent1"/>
          </a:solidFill>
          <a:ln>
            <a:noFill/>
          </a:ln>
          <a:effectLst/>
        </c:spPr>
      </c:pivotFmt>
      <c:pivotFmt>
        <c:idx val="1504"/>
        <c:spPr>
          <a:solidFill>
            <a:schemeClr val="accent1"/>
          </a:solidFill>
          <a:ln>
            <a:noFill/>
          </a:ln>
          <a:effectLst/>
        </c:spPr>
      </c:pivotFmt>
      <c:pivotFmt>
        <c:idx val="1505"/>
        <c:spPr>
          <a:solidFill>
            <a:schemeClr val="accent1"/>
          </a:solidFill>
          <a:ln>
            <a:noFill/>
          </a:ln>
          <a:effectLst/>
        </c:spPr>
      </c:pivotFmt>
      <c:pivotFmt>
        <c:idx val="1506"/>
        <c:spPr>
          <a:solidFill>
            <a:schemeClr val="accent1"/>
          </a:solidFill>
          <a:ln>
            <a:noFill/>
          </a:ln>
          <a:effectLst/>
        </c:spPr>
      </c:pivotFmt>
      <c:pivotFmt>
        <c:idx val="1507"/>
        <c:spPr>
          <a:solidFill>
            <a:schemeClr val="accent1"/>
          </a:solidFill>
          <a:ln>
            <a:noFill/>
          </a:ln>
          <a:effectLst/>
        </c:spPr>
      </c:pivotFmt>
      <c:pivotFmt>
        <c:idx val="1508"/>
        <c:spPr>
          <a:solidFill>
            <a:schemeClr val="accent1"/>
          </a:solidFill>
          <a:ln>
            <a:noFill/>
          </a:ln>
          <a:effectLst/>
        </c:spPr>
      </c:pivotFmt>
      <c:pivotFmt>
        <c:idx val="1509"/>
        <c:spPr>
          <a:solidFill>
            <a:schemeClr val="accent1"/>
          </a:solidFill>
          <a:ln>
            <a:noFill/>
          </a:ln>
          <a:effectLst/>
        </c:spPr>
      </c:pivotFmt>
      <c:pivotFmt>
        <c:idx val="1510"/>
        <c:spPr>
          <a:solidFill>
            <a:schemeClr val="accent1"/>
          </a:solidFill>
          <a:ln>
            <a:noFill/>
          </a:ln>
          <a:effectLst/>
        </c:spPr>
      </c:pivotFmt>
      <c:pivotFmt>
        <c:idx val="1511"/>
        <c:spPr>
          <a:solidFill>
            <a:schemeClr val="accent1"/>
          </a:solidFill>
          <a:ln>
            <a:noFill/>
          </a:ln>
          <a:effectLst/>
        </c:spPr>
      </c:pivotFmt>
      <c:pivotFmt>
        <c:idx val="1512"/>
        <c:spPr>
          <a:solidFill>
            <a:schemeClr val="accent1"/>
          </a:solidFill>
          <a:ln>
            <a:noFill/>
          </a:ln>
          <a:effectLst/>
        </c:spPr>
      </c:pivotFmt>
      <c:pivotFmt>
        <c:idx val="1513"/>
        <c:spPr>
          <a:solidFill>
            <a:schemeClr val="accent1"/>
          </a:solidFill>
          <a:ln>
            <a:noFill/>
          </a:ln>
          <a:effectLst/>
        </c:spPr>
      </c:pivotFmt>
      <c:pivotFmt>
        <c:idx val="1514"/>
        <c:spPr>
          <a:solidFill>
            <a:schemeClr val="accent1"/>
          </a:solidFill>
          <a:ln>
            <a:noFill/>
          </a:ln>
          <a:effectLst/>
        </c:spPr>
      </c:pivotFmt>
      <c:pivotFmt>
        <c:idx val="1515"/>
        <c:spPr>
          <a:solidFill>
            <a:schemeClr val="accent1"/>
          </a:solidFill>
          <a:ln>
            <a:noFill/>
          </a:ln>
          <a:effectLst/>
        </c:spPr>
      </c:pivotFmt>
      <c:pivotFmt>
        <c:idx val="1516"/>
        <c:spPr>
          <a:solidFill>
            <a:schemeClr val="accent1"/>
          </a:solidFill>
          <a:ln>
            <a:noFill/>
          </a:ln>
          <a:effectLst/>
        </c:spPr>
      </c:pivotFmt>
      <c:pivotFmt>
        <c:idx val="1517"/>
        <c:spPr>
          <a:solidFill>
            <a:schemeClr val="accent1"/>
          </a:solidFill>
          <a:ln>
            <a:noFill/>
          </a:ln>
          <a:effectLst/>
        </c:spPr>
      </c:pivotFmt>
      <c:pivotFmt>
        <c:idx val="1518"/>
        <c:spPr>
          <a:solidFill>
            <a:schemeClr val="accent1"/>
          </a:solidFill>
          <a:ln>
            <a:noFill/>
          </a:ln>
          <a:effectLst/>
        </c:spPr>
      </c:pivotFmt>
      <c:pivotFmt>
        <c:idx val="1519"/>
        <c:spPr>
          <a:solidFill>
            <a:schemeClr val="accent1"/>
          </a:solidFill>
          <a:ln>
            <a:noFill/>
          </a:ln>
          <a:effectLst/>
        </c:spPr>
      </c:pivotFmt>
      <c:pivotFmt>
        <c:idx val="1520"/>
        <c:spPr>
          <a:solidFill>
            <a:schemeClr val="accent1"/>
          </a:solidFill>
          <a:ln>
            <a:noFill/>
          </a:ln>
          <a:effectLst/>
        </c:spPr>
      </c:pivotFmt>
      <c:pivotFmt>
        <c:idx val="1521"/>
        <c:spPr>
          <a:solidFill>
            <a:schemeClr val="accent1"/>
          </a:solidFill>
          <a:ln>
            <a:noFill/>
          </a:ln>
          <a:effectLst/>
        </c:spPr>
      </c:pivotFmt>
      <c:pivotFmt>
        <c:idx val="1522"/>
        <c:spPr>
          <a:solidFill>
            <a:schemeClr val="accent1"/>
          </a:solidFill>
          <a:ln>
            <a:noFill/>
          </a:ln>
          <a:effectLst/>
        </c:spPr>
      </c:pivotFmt>
      <c:pivotFmt>
        <c:idx val="1523"/>
        <c:spPr>
          <a:solidFill>
            <a:schemeClr val="accent1"/>
          </a:solidFill>
          <a:ln>
            <a:noFill/>
          </a:ln>
          <a:effectLst/>
        </c:spPr>
      </c:pivotFmt>
      <c:pivotFmt>
        <c:idx val="1524"/>
        <c:spPr>
          <a:solidFill>
            <a:schemeClr val="accent1"/>
          </a:solidFill>
          <a:ln>
            <a:noFill/>
          </a:ln>
          <a:effectLst/>
        </c:spPr>
      </c:pivotFmt>
      <c:pivotFmt>
        <c:idx val="1525"/>
        <c:spPr>
          <a:solidFill>
            <a:schemeClr val="accent1"/>
          </a:solidFill>
          <a:ln>
            <a:noFill/>
          </a:ln>
          <a:effectLst/>
        </c:spPr>
      </c:pivotFmt>
      <c:pivotFmt>
        <c:idx val="1526"/>
        <c:spPr>
          <a:solidFill>
            <a:schemeClr val="accent1"/>
          </a:solidFill>
          <a:ln>
            <a:noFill/>
          </a:ln>
          <a:effectLst/>
        </c:spPr>
      </c:pivotFmt>
      <c:pivotFmt>
        <c:idx val="1527"/>
        <c:spPr>
          <a:solidFill>
            <a:schemeClr val="accent1"/>
          </a:solidFill>
          <a:ln>
            <a:noFill/>
          </a:ln>
          <a:effectLst/>
        </c:spPr>
      </c:pivotFmt>
      <c:pivotFmt>
        <c:idx val="1528"/>
        <c:spPr>
          <a:solidFill>
            <a:schemeClr val="accent1"/>
          </a:solidFill>
          <a:ln>
            <a:noFill/>
          </a:ln>
          <a:effectLst/>
        </c:spPr>
      </c:pivotFmt>
      <c:pivotFmt>
        <c:idx val="1529"/>
        <c:spPr>
          <a:solidFill>
            <a:schemeClr val="accent1"/>
          </a:solidFill>
          <a:ln>
            <a:noFill/>
          </a:ln>
          <a:effectLst/>
        </c:spPr>
      </c:pivotFmt>
      <c:pivotFmt>
        <c:idx val="1530"/>
        <c:spPr>
          <a:solidFill>
            <a:schemeClr val="accent1"/>
          </a:solidFill>
          <a:ln>
            <a:noFill/>
          </a:ln>
          <a:effectLst/>
        </c:spPr>
      </c:pivotFmt>
      <c:pivotFmt>
        <c:idx val="1531"/>
        <c:spPr>
          <a:solidFill>
            <a:schemeClr val="accent1"/>
          </a:solidFill>
          <a:ln>
            <a:noFill/>
          </a:ln>
          <a:effectLst/>
        </c:spPr>
      </c:pivotFmt>
      <c:pivotFmt>
        <c:idx val="1532"/>
        <c:spPr>
          <a:solidFill>
            <a:schemeClr val="accent1"/>
          </a:solidFill>
          <a:ln>
            <a:noFill/>
          </a:ln>
          <a:effectLst/>
        </c:spPr>
      </c:pivotFmt>
      <c:pivotFmt>
        <c:idx val="1533"/>
        <c:spPr>
          <a:solidFill>
            <a:schemeClr val="accent1"/>
          </a:solidFill>
          <a:ln>
            <a:noFill/>
          </a:ln>
          <a:effectLst/>
        </c:spPr>
      </c:pivotFmt>
      <c:pivotFmt>
        <c:idx val="1534"/>
        <c:spPr>
          <a:solidFill>
            <a:schemeClr val="accent1"/>
          </a:solidFill>
          <a:ln>
            <a:noFill/>
          </a:ln>
          <a:effectLst/>
        </c:spPr>
      </c:pivotFmt>
      <c:pivotFmt>
        <c:idx val="1535"/>
        <c:spPr>
          <a:solidFill>
            <a:schemeClr val="accent1"/>
          </a:solidFill>
          <a:ln>
            <a:noFill/>
          </a:ln>
          <a:effectLst/>
        </c:spPr>
      </c:pivotFmt>
      <c:pivotFmt>
        <c:idx val="1536"/>
        <c:spPr>
          <a:solidFill>
            <a:schemeClr val="accent1"/>
          </a:solidFill>
          <a:ln>
            <a:noFill/>
          </a:ln>
          <a:effectLst/>
        </c:spPr>
      </c:pivotFmt>
      <c:pivotFmt>
        <c:idx val="1537"/>
        <c:spPr>
          <a:solidFill>
            <a:schemeClr val="accent1"/>
          </a:solidFill>
          <a:ln>
            <a:noFill/>
          </a:ln>
          <a:effectLst/>
        </c:spPr>
      </c:pivotFmt>
      <c:pivotFmt>
        <c:idx val="1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9"/>
        <c:spPr>
          <a:solidFill>
            <a:schemeClr val="accent1"/>
          </a:solidFill>
          <a:ln>
            <a:noFill/>
          </a:ln>
          <a:effectLst/>
        </c:spPr>
      </c:pivotFmt>
      <c:pivotFmt>
        <c:idx val="1540"/>
        <c:spPr>
          <a:solidFill>
            <a:schemeClr val="accent1"/>
          </a:solidFill>
          <a:ln>
            <a:noFill/>
          </a:ln>
          <a:effectLst/>
        </c:spPr>
      </c:pivotFmt>
      <c:pivotFmt>
        <c:idx val="1541"/>
        <c:spPr>
          <a:solidFill>
            <a:schemeClr val="accent1"/>
          </a:solidFill>
          <a:ln>
            <a:noFill/>
          </a:ln>
          <a:effectLst/>
        </c:spPr>
      </c:pivotFmt>
      <c:pivotFmt>
        <c:idx val="1542"/>
        <c:spPr>
          <a:solidFill>
            <a:schemeClr val="accent1"/>
          </a:solidFill>
          <a:ln>
            <a:noFill/>
          </a:ln>
          <a:effectLst/>
        </c:spPr>
      </c:pivotFmt>
      <c:pivotFmt>
        <c:idx val="1543"/>
        <c:spPr>
          <a:solidFill>
            <a:schemeClr val="accent1"/>
          </a:solidFill>
          <a:ln>
            <a:noFill/>
          </a:ln>
          <a:effectLst/>
        </c:spPr>
      </c:pivotFmt>
      <c:pivotFmt>
        <c:idx val="1544"/>
        <c:spPr>
          <a:solidFill>
            <a:schemeClr val="accent1"/>
          </a:solidFill>
          <a:ln>
            <a:noFill/>
          </a:ln>
          <a:effectLst/>
        </c:spPr>
      </c:pivotFmt>
      <c:pivotFmt>
        <c:idx val="1545"/>
        <c:spPr>
          <a:solidFill>
            <a:schemeClr val="accent1"/>
          </a:solidFill>
          <a:ln>
            <a:noFill/>
          </a:ln>
          <a:effectLst/>
        </c:spPr>
      </c:pivotFmt>
      <c:pivotFmt>
        <c:idx val="1546"/>
        <c:spPr>
          <a:solidFill>
            <a:schemeClr val="accent1"/>
          </a:solidFill>
          <a:ln>
            <a:noFill/>
          </a:ln>
          <a:effectLst/>
        </c:spPr>
      </c:pivotFmt>
      <c:pivotFmt>
        <c:idx val="1547"/>
        <c:spPr>
          <a:solidFill>
            <a:schemeClr val="accent1"/>
          </a:solidFill>
          <a:ln>
            <a:noFill/>
          </a:ln>
          <a:effectLst/>
        </c:spPr>
      </c:pivotFmt>
      <c:pivotFmt>
        <c:idx val="1548"/>
        <c:spPr>
          <a:solidFill>
            <a:schemeClr val="accent1"/>
          </a:solidFill>
          <a:ln>
            <a:noFill/>
          </a:ln>
          <a:effectLst/>
        </c:spPr>
      </c:pivotFmt>
      <c:pivotFmt>
        <c:idx val="1549"/>
        <c:spPr>
          <a:solidFill>
            <a:schemeClr val="accent1"/>
          </a:solidFill>
          <a:ln>
            <a:noFill/>
          </a:ln>
          <a:effectLst/>
        </c:spPr>
      </c:pivotFmt>
      <c:pivotFmt>
        <c:idx val="1550"/>
        <c:spPr>
          <a:solidFill>
            <a:schemeClr val="accent1"/>
          </a:solidFill>
          <a:ln>
            <a:noFill/>
          </a:ln>
          <a:effectLst/>
        </c:spPr>
      </c:pivotFmt>
      <c:pivotFmt>
        <c:idx val="1551"/>
        <c:spPr>
          <a:solidFill>
            <a:schemeClr val="accent1"/>
          </a:solidFill>
          <a:ln>
            <a:noFill/>
          </a:ln>
          <a:effectLst/>
        </c:spPr>
      </c:pivotFmt>
      <c:pivotFmt>
        <c:idx val="1552"/>
        <c:spPr>
          <a:solidFill>
            <a:schemeClr val="accent1"/>
          </a:solidFill>
          <a:ln>
            <a:noFill/>
          </a:ln>
          <a:effectLst/>
        </c:spPr>
      </c:pivotFmt>
      <c:pivotFmt>
        <c:idx val="1553"/>
        <c:spPr>
          <a:solidFill>
            <a:schemeClr val="accent1"/>
          </a:solidFill>
          <a:ln>
            <a:noFill/>
          </a:ln>
          <a:effectLst/>
        </c:spPr>
      </c:pivotFmt>
      <c:pivotFmt>
        <c:idx val="1554"/>
        <c:spPr>
          <a:solidFill>
            <a:schemeClr val="accent1"/>
          </a:solidFill>
          <a:ln>
            <a:noFill/>
          </a:ln>
          <a:effectLst/>
        </c:spPr>
      </c:pivotFmt>
      <c:pivotFmt>
        <c:idx val="1555"/>
        <c:spPr>
          <a:solidFill>
            <a:schemeClr val="accent1"/>
          </a:solidFill>
          <a:ln>
            <a:noFill/>
          </a:ln>
          <a:effectLst/>
        </c:spPr>
      </c:pivotFmt>
      <c:pivotFmt>
        <c:idx val="1556"/>
        <c:spPr>
          <a:solidFill>
            <a:schemeClr val="accent1"/>
          </a:solidFill>
          <a:ln>
            <a:noFill/>
          </a:ln>
          <a:effectLst/>
        </c:spPr>
      </c:pivotFmt>
      <c:pivotFmt>
        <c:idx val="1557"/>
        <c:spPr>
          <a:solidFill>
            <a:schemeClr val="accent1"/>
          </a:solidFill>
          <a:ln>
            <a:noFill/>
          </a:ln>
          <a:effectLst/>
        </c:spPr>
      </c:pivotFmt>
      <c:pivotFmt>
        <c:idx val="1558"/>
        <c:spPr>
          <a:solidFill>
            <a:schemeClr val="accent1"/>
          </a:solidFill>
          <a:ln>
            <a:noFill/>
          </a:ln>
          <a:effectLst/>
        </c:spPr>
      </c:pivotFmt>
      <c:pivotFmt>
        <c:idx val="1559"/>
        <c:spPr>
          <a:solidFill>
            <a:schemeClr val="accent1"/>
          </a:solidFill>
          <a:ln>
            <a:noFill/>
          </a:ln>
          <a:effectLst/>
        </c:spPr>
      </c:pivotFmt>
      <c:pivotFmt>
        <c:idx val="1560"/>
        <c:spPr>
          <a:solidFill>
            <a:schemeClr val="accent1"/>
          </a:solidFill>
          <a:ln>
            <a:noFill/>
          </a:ln>
          <a:effectLst/>
        </c:spPr>
      </c:pivotFmt>
      <c:pivotFmt>
        <c:idx val="1561"/>
        <c:spPr>
          <a:solidFill>
            <a:schemeClr val="accent1"/>
          </a:solidFill>
          <a:ln>
            <a:noFill/>
          </a:ln>
          <a:effectLst/>
        </c:spPr>
      </c:pivotFmt>
      <c:pivotFmt>
        <c:idx val="1562"/>
        <c:spPr>
          <a:solidFill>
            <a:schemeClr val="accent1"/>
          </a:solidFill>
          <a:ln>
            <a:noFill/>
          </a:ln>
          <a:effectLst/>
        </c:spPr>
      </c:pivotFmt>
      <c:pivotFmt>
        <c:idx val="1563"/>
        <c:spPr>
          <a:solidFill>
            <a:schemeClr val="accent1"/>
          </a:solidFill>
          <a:ln>
            <a:noFill/>
          </a:ln>
          <a:effectLst/>
        </c:spPr>
      </c:pivotFmt>
      <c:pivotFmt>
        <c:idx val="1564"/>
        <c:spPr>
          <a:solidFill>
            <a:schemeClr val="accent1"/>
          </a:solidFill>
          <a:ln>
            <a:noFill/>
          </a:ln>
          <a:effectLst/>
        </c:spPr>
      </c:pivotFmt>
      <c:pivotFmt>
        <c:idx val="1565"/>
        <c:spPr>
          <a:solidFill>
            <a:schemeClr val="accent1"/>
          </a:solidFill>
          <a:ln>
            <a:noFill/>
          </a:ln>
          <a:effectLst/>
        </c:spPr>
      </c:pivotFmt>
      <c:pivotFmt>
        <c:idx val="1566"/>
        <c:spPr>
          <a:solidFill>
            <a:schemeClr val="accent1"/>
          </a:solidFill>
          <a:ln>
            <a:noFill/>
          </a:ln>
          <a:effectLst/>
        </c:spPr>
      </c:pivotFmt>
      <c:pivotFmt>
        <c:idx val="1567"/>
        <c:spPr>
          <a:solidFill>
            <a:schemeClr val="accent1"/>
          </a:solidFill>
          <a:ln>
            <a:noFill/>
          </a:ln>
          <a:effectLst/>
        </c:spPr>
      </c:pivotFmt>
      <c:pivotFmt>
        <c:idx val="1568"/>
        <c:spPr>
          <a:solidFill>
            <a:schemeClr val="accent1"/>
          </a:solidFill>
          <a:ln>
            <a:noFill/>
          </a:ln>
          <a:effectLst/>
        </c:spPr>
      </c:pivotFmt>
      <c:pivotFmt>
        <c:idx val="1569"/>
        <c:spPr>
          <a:solidFill>
            <a:schemeClr val="accent1"/>
          </a:solidFill>
          <a:ln>
            <a:noFill/>
          </a:ln>
          <a:effectLst/>
        </c:spPr>
      </c:pivotFmt>
      <c:pivotFmt>
        <c:idx val="1570"/>
        <c:spPr>
          <a:solidFill>
            <a:schemeClr val="accent1"/>
          </a:solidFill>
          <a:ln>
            <a:noFill/>
          </a:ln>
          <a:effectLst/>
        </c:spPr>
      </c:pivotFmt>
      <c:pivotFmt>
        <c:idx val="1571"/>
        <c:spPr>
          <a:solidFill>
            <a:schemeClr val="accent1"/>
          </a:solidFill>
          <a:ln>
            <a:noFill/>
          </a:ln>
          <a:effectLst/>
        </c:spPr>
      </c:pivotFmt>
      <c:pivotFmt>
        <c:idx val="1572"/>
        <c:spPr>
          <a:solidFill>
            <a:schemeClr val="accent1"/>
          </a:solidFill>
          <a:ln>
            <a:noFill/>
          </a:ln>
          <a:effectLst/>
        </c:spPr>
      </c:pivotFmt>
      <c:pivotFmt>
        <c:idx val="1573"/>
        <c:spPr>
          <a:solidFill>
            <a:schemeClr val="accent1"/>
          </a:solidFill>
          <a:ln>
            <a:noFill/>
          </a:ln>
          <a:effectLst/>
        </c:spPr>
      </c:pivotFmt>
      <c:pivotFmt>
        <c:idx val="1574"/>
        <c:spPr>
          <a:solidFill>
            <a:schemeClr val="accent1"/>
          </a:solidFill>
          <a:ln>
            <a:noFill/>
          </a:ln>
          <a:effectLst/>
        </c:spPr>
      </c:pivotFmt>
      <c:pivotFmt>
        <c:idx val="1575"/>
        <c:spPr>
          <a:solidFill>
            <a:schemeClr val="accent1"/>
          </a:solidFill>
          <a:ln>
            <a:noFill/>
          </a:ln>
          <a:effectLst/>
        </c:spPr>
      </c:pivotFmt>
      <c:pivotFmt>
        <c:idx val="1576"/>
        <c:spPr>
          <a:solidFill>
            <a:schemeClr val="accent1"/>
          </a:solidFill>
          <a:ln>
            <a:noFill/>
          </a:ln>
          <a:effectLst/>
        </c:spPr>
      </c:pivotFmt>
      <c:pivotFmt>
        <c:idx val="1577"/>
        <c:spPr>
          <a:solidFill>
            <a:schemeClr val="accent1"/>
          </a:solidFill>
          <a:ln>
            <a:noFill/>
          </a:ln>
          <a:effectLst/>
        </c:spPr>
      </c:pivotFmt>
      <c:pivotFmt>
        <c:idx val="1578"/>
        <c:spPr>
          <a:solidFill>
            <a:schemeClr val="accent1"/>
          </a:solidFill>
          <a:ln>
            <a:noFill/>
          </a:ln>
          <a:effectLst/>
        </c:spPr>
      </c:pivotFmt>
      <c:pivotFmt>
        <c:idx val="157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cat>
            <c:strLit>
              <c:ptCount val="3"/>
              <c:pt idx="0">
                <c:v>否</c:v>
              </c:pt>
              <c:pt idx="1">
                <c:v>卖家未填</c:v>
              </c:pt>
              <c:pt idx="2">
                <c:v>是</c:v>
              </c:pt>
            </c:strLit>
          </c:cat>
          <c:val>
            <c:numLit>
              <c:formatCode>General</c:formatCode>
              <c:ptCount val="3"/>
              <c:pt idx="0">
                <c:v>114607299.74000004</c:v>
              </c:pt>
              <c:pt idx="1">
                <c:v>89800.6</c:v>
              </c:pt>
              <c:pt idx="2">
                <c:v>19502434.039999995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[保健食品-淘宝行业数据分析报告.xlsx]PivotChartTable11</c15:name>
        <c15:fmtId val="4"/>
      </c15:pivotSource>
      <c15:pivotOptions>
        <c15:dropZoneFilter val="1"/>
        <c15:dropZoneCategories val="1"/>
        <c15:dropZoneSeries val="1"/>
        <c15:dropZonesVisible val="1"/>
      </c15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</c:pivotFmt>
      <c:pivotFmt>
        <c:idx val="57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</c:pivotFmt>
      <c:pivotFmt>
        <c:idx val="600"/>
        <c:spPr>
          <a:solidFill>
            <a:schemeClr val="accent1"/>
          </a:solidFill>
          <a:ln>
            <a:noFill/>
          </a:ln>
          <a:effectLst/>
        </c:spPr>
      </c:pivotFmt>
      <c:pivotFmt>
        <c:idx val="601"/>
        <c:spPr>
          <a:solidFill>
            <a:schemeClr val="accent1"/>
          </a:solidFill>
          <a:ln>
            <a:noFill/>
          </a:ln>
          <a:effectLst/>
        </c:spPr>
      </c:pivotFmt>
      <c:pivotFmt>
        <c:idx val="602"/>
        <c:spPr>
          <a:solidFill>
            <a:schemeClr val="accent1"/>
          </a:solidFill>
          <a:ln>
            <a:noFill/>
          </a:ln>
          <a:effectLst/>
        </c:spPr>
      </c:pivotFmt>
      <c:pivotFmt>
        <c:idx val="60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Lit>
              <c:ptCount val="115"/>
              <c:pt idx="0">
                <c:v>1028</c:v>
              </c:pt>
              <c:pt idx="1">
                <c:v>1065 天</c:v>
              </c:pt>
              <c:pt idx="2">
                <c:v>1068 天</c:v>
              </c:pt>
              <c:pt idx="3">
                <c:v>1080</c:v>
              </c:pt>
              <c:pt idx="4">
                <c:v>1080 天</c:v>
              </c:pt>
              <c:pt idx="5">
                <c:v>1085</c:v>
              </c:pt>
              <c:pt idx="6">
                <c:v>1085 天</c:v>
              </c:pt>
              <c:pt idx="7">
                <c:v>1094 天</c:v>
              </c:pt>
              <c:pt idx="8">
                <c:v>1095</c:v>
              </c:pt>
              <c:pt idx="9">
                <c:v>1095 天</c:v>
              </c:pt>
              <c:pt idx="10">
                <c:v>1096</c:v>
              </c:pt>
              <c:pt idx="11">
                <c:v>12</c:v>
              </c:pt>
              <c:pt idx="12">
                <c:v>1260 天</c:v>
              </c:pt>
              <c:pt idx="13">
                <c:v>12个月</c:v>
              </c:pt>
              <c:pt idx="14">
                <c:v>1500</c:v>
              </c:pt>
              <c:pt idx="15">
                <c:v>16</c:v>
              </c:pt>
              <c:pt idx="16">
                <c:v>18</c:v>
              </c:pt>
              <c:pt idx="17">
                <c:v>180</c:v>
              </c:pt>
              <c:pt idx="18">
                <c:v>1800</c:v>
              </c:pt>
              <c:pt idx="19">
                <c:v>1820 天</c:v>
              </c:pt>
              <c:pt idx="20">
                <c:v>1825</c:v>
              </c:pt>
              <c:pt idx="21">
                <c:v>1825 天</c:v>
              </c:pt>
              <c:pt idx="22">
                <c:v>18个月</c:v>
              </c:pt>
              <c:pt idx="23">
                <c:v>20140102 天</c:v>
              </c:pt>
              <c:pt idx="24">
                <c:v>20150102 天</c:v>
              </c:pt>
              <c:pt idx="25">
                <c:v>22222</c:v>
              </c:pt>
              <c:pt idx="26">
                <c:v>24</c:v>
              </c:pt>
              <c:pt idx="27">
                <c:v>24 天</c:v>
              </c:pt>
              <c:pt idx="28">
                <c:v>240</c:v>
              </c:pt>
              <c:pt idx="29">
                <c:v>240 天</c:v>
              </c:pt>
              <c:pt idx="30">
                <c:v>24个月</c:v>
              </c:pt>
              <c:pt idx="31">
                <c:v>36</c:v>
              </c:pt>
              <c:pt idx="32">
                <c:v>360</c:v>
              </c:pt>
              <c:pt idx="33">
                <c:v>360 天</c:v>
              </c:pt>
              <c:pt idx="34">
                <c:v>365</c:v>
              </c:pt>
              <c:pt idx="35">
                <c:v>365 天</c:v>
              </c:pt>
              <c:pt idx="36">
                <c:v>365天</c:v>
              </c:pt>
              <c:pt idx="37">
                <c:v>366</c:v>
              </c:pt>
              <c:pt idx="38">
                <c:v>370</c:v>
              </c:pt>
              <c:pt idx="39">
                <c:v>380</c:v>
              </c:pt>
              <c:pt idx="40">
                <c:v>400 天</c:v>
              </c:pt>
              <c:pt idx="41">
                <c:v>420 天</c:v>
              </c:pt>
              <c:pt idx="42">
                <c:v>450</c:v>
              </c:pt>
              <c:pt idx="43">
                <c:v>454</c:v>
              </c:pt>
              <c:pt idx="44">
                <c:v>480</c:v>
              </c:pt>
              <c:pt idx="45">
                <c:v>480 天</c:v>
              </c:pt>
              <c:pt idx="46">
                <c:v>485</c:v>
              </c:pt>
              <c:pt idx="47">
                <c:v>486</c:v>
              </c:pt>
              <c:pt idx="48">
                <c:v>487</c:v>
              </c:pt>
              <c:pt idx="49">
                <c:v>500</c:v>
              </c:pt>
              <c:pt idx="50">
                <c:v>520</c:v>
              </c:pt>
              <c:pt idx="51">
                <c:v>527</c:v>
              </c:pt>
              <c:pt idx="52">
                <c:v>530</c:v>
              </c:pt>
              <c:pt idx="53">
                <c:v>530 天</c:v>
              </c:pt>
              <c:pt idx="54">
                <c:v>540</c:v>
              </c:pt>
              <c:pt idx="55">
                <c:v>540 天</c:v>
              </c:pt>
              <c:pt idx="56">
                <c:v>540天</c:v>
              </c:pt>
              <c:pt idx="57">
                <c:v>544</c:v>
              </c:pt>
              <c:pt idx="58">
                <c:v>545</c:v>
              </c:pt>
              <c:pt idx="59">
                <c:v>547</c:v>
              </c:pt>
              <c:pt idx="60">
                <c:v>547 天</c:v>
              </c:pt>
              <c:pt idx="61">
                <c:v>548</c:v>
              </c:pt>
              <c:pt idx="62">
                <c:v>548 天</c:v>
              </c:pt>
              <c:pt idx="63">
                <c:v>549</c:v>
              </c:pt>
              <c:pt idx="64">
                <c:v>550</c:v>
              </c:pt>
              <c:pt idx="65">
                <c:v>550 天</c:v>
              </c:pt>
              <c:pt idx="66">
                <c:v>560</c:v>
              </c:pt>
              <c:pt idx="67">
                <c:v>560 天</c:v>
              </c:pt>
              <c:pt idx="68">
                <c:v>570</c:v>
              </c:pt>
              <c:pt idx="69">
                <c:v>571</c:v>
              </c:pt>
              <c:pt idx="70">
                <c:v>600</c:v>
              </c:pt>
              <c:pt idx="71">
                <c:v>600 天</c:v>
              </c:pt>
              <c:pt idx="72">
                <c:v>608 天</c:v>
              </c:pt>
              <c:pt idx="73">
                <c:v>610 天</c:v>
              </c:pt>
              <c:pt idx="74">
                <c:v>620</c:v>
              </c:pt>
              <c:pt idx="75">
                <c:v>640</c:v>
              </c:pt>
              <c:pt idx="76">
                <c:v>6480 天</c:v>
              </c:pt>
              <c:pt idx="77">
                <c:v>660</c:v>
              </c:pt>
              <c:pt idx="78">
                <c:v>660 天</c:v>
              </c:pt>
              <c:pt idx="79">
                <c:v>670 天</c:v>
              </c:pt>
              <c:pt idx="80">
                <c:v>680 天</c:v>
              </c:pt>
              <c:pt idx="81">
                <c:v>690 天</c:v>
              </c:pt>
              <c:pt idx="82">
                <c:v>700</c:v>
              </c:pt>
              <c:pt idx="83">
                <c:v>700 天</c:v>
              </c:pt>
              <c:pt idx="84">
                <c:v>703 天</c:v>
              </c:pt>
              <c:pt idx="85">
                <c:v>705 天</c:v>
              </c:pt>
              <c:pt idx="86">
                <c:v>710 天</c:v>
              </c:pt>
              <c:pt idx="87">
                <c:v>711</c:v>
              </c:pt>
              <c:pt idx="88">
                <c:v>712</c:v>
              </c:pt>
              <c:pt idx="89">
                <c:v>712 天</c:v>
              </c:pt>
              <c:pt idx="90">
                <c:v>713</c:v>
              </c:pt>
              <c:pt idx="91">
                <c:v>720</c:v>
              </c:pt>
              <c:pt idx="92">
                <c:v>720 天</c:v>
              </c:pt>
              <c:pt idx="93">
                <c:v>729 天</c:v>
              </c:pt>
              <c:pt idx="94">
                <c:v>730</c:v>
              </c:pt>
              <c:pt idx="95">
                <c:v>730 天</c:v>
              </c:pt>
              <c:pt idx="96">
                <c:v>730食品添加剂:无</c:v>
              </c:pt>
              <c:pt idx="97">
                <c:v>730天</c:v>
              </c:pt>
              <c:pt idx="98">
                <c:v>731</c:v>
              </c:pt>
              <c:pt idx="99">
                <c:v>731 天</c:v>
              </c:pt>
              <c:pt idx="100">
                <c:v>732</c:v>
              </c:pt>
              <c:pt idx="101">
                <c:v>732 天</c:v>
              </c:pt>
              <c:pt idx="102">
                <c:v>735</c:v>
              </c:pt>
              <c:pt idx="103">
                <c:v>736</c:v>
              </c:pt>
              <c:pt idx="104">
                <c:v>736 天</c:v>
              </c:pt>
              <c:pt idx="105">
                <c:v>740</c:v>
              </c:pt>
              <c:pt idx="106">
                <c:v>740 天</c:v>
              </c:pt>
              <c:pt idx="107">
                <c:v>750</c:v>
              </c:pt>
              <c:pt idx="108">
                <c:v>750 天</c:v>
              </c:pt>
              <c:pt idx="109">
                <c:v>760</c:v>
              </c:pt>
              <c:pt idx="110">
                <c:v>760 天</c:v>
              </c:pt>
              <c:pt idx="111">
                <c:v>830</c:v>
              </c:pt>
              <c:pt idx="112">
                <c:v>880 天</c:v>
              </c:pt>
              <c:pt idx="113">
                <c:v>960 天</c:v>
              </c:pt>
              <c:pt idx="114">
                <c:v>卖家未填</c:v>
              </c:pt>
            </c:strLit>
          </c:cat>
          <c:val>
            <c:numLit>
              <c:formatCode>General</c:formatCode>
              <c:ptCount val="115"/>
              <c:pt idx="0">
                <c:v>10165</c:v>
              </c:pt>
              <c:pt idx="1">
                <c:v>2944</c:v>
              </c:pt>
              <c:pt idx="2">
                <c:v>91063</c:v>
              </c:pt>
              <c:pt idx="3">
                <c:v>39472.300000000003</c:v>
              </c:pt>
              <c:pt idx="4">
                <c:v>538094.69999999995</c:v>
              </c:pt>
              <c:pt idx="5">
                <c:v>10672</c:v>
              </c:pt>
              <c:pt idx="6">
                <c:v>1133722</c:v>
              </c:pt>
              <c:pt idx="7">
                <c:v>8775</c:v>
              </c:pt>
              <c:pt idx="8">
                <c:v>77871.12</c:v>
              </c:pt>
              <c:pt idx="9">
                <c:v>598931.4</c:v>
              </c:pt>
              <c:pt idx="10">
                <c:v>9180</c:v>
              </c:pt>
              <c:pt idx="11">
                <c:v>23000</c:v>
              </c:pt>
              <c:pt idx="12">
                <c:v>6776</c:v>
              </c:pt>
              <c:pt idx="13">
                <c:v>796.8</c:v>
              </c:pt>
              <c:pt idx="14">
                <c:v>160</c:v>
              </c:pt>
              <c:pt idx="15">
                <c:v>1239</c:v>
              </c:pt>
              <c:pt idx="16">
                <c:v>4287.5</c:v>
              </c:pt>
              <c:pt idx="17">
                <c:v>424636.5</c:v>
              </c:pt>
              <c:pt idx="18">
                <c:v>6740</c:v>
              </c:pt>
              <c:pt idx="19">
                <c:v>1950</c:v>
              </c:pt>
              <c:pt idx="20">
                <c:v>5474</c:v>
              </c:pt>
              <c:pt idx="21">
                <c:v>5510</c:v>
              </c:pt>
              <c:pt idx="22">
                <c:v>1566</c:v>
              </c:pt>
              <c:pt idx="23">
                <c:v>704</c:v>
              </c:pt>
              <c:pt idx="24">
                <c:v>352</c:v>
              </c:pt>
              <c:pt idx="25">
                <c:v>1280</c:v>
              </c:pt>
              <c:pt idx="26">
                <c:v>23724.400000000001</c:v>
              </c:pt>
              <c:pt idx="27">
                <c:v>2884.8</c:v>
              </c:pt>
              <c:pt idx="28">
                <c:v>1566</c:v>
              </c:pt>
              <c:pt idx="29">
                <c:v>2772</c:v>
              </c:pt>
              <c:pt idx="30">
                <c:v>173060.46</c:v>
              </c:pt>
              <c:pt idx="31">
                <c:v>2316.6999999999998</c:v>
              </c:pt>
              <c:pt idx="32">
                <c:v>35946</c:v>
              </c:pt>
              <c:pt idx="33">
                <c:v>121060.69</c:v>
              </c:pt>
              <c:pt idx="34">
                <c:v>164817</c:v>
              </c:pt>
              <c:pt idx="35">
                <c:v>200911.9</c:v>
              </c:pt>
              <c:pt idx="36">
                <c:v>204</c:v>
              </c:pt>
              <c:pt idx="37">
                <c:v>3472</c:v>
              </c:pt>
              <c:pt idx="38">
                <c:v>7076</c:v>
              </c:pt>
              <c:pt idx="39">
                <c:v>20825</c:v>
              </c:pt>
              <c:pt idx="40">
                <c:v>2212</c:v>
              </c:pt>
              <c:pt idx="41">
                <c:v>8848</c:v>
              </c:pt>
              <c:pt idx="42">
                <c:v>41954.5</c:v>
              </c:pt>
              <c:pt idx="43">
                <c:v>1596</c:v>
              </c:pt>
              <c:pt idx="44">
                <c:v>594813.19999999995</c:v>
              </c:pt>
              <c:pt idx="45">
                <c:v>564689.86</c:v>
              </c:pt>
              <c:pt idx="46">
                <c:v>16721</c:v>
              </c:pt>
              <c:pt idx="47">
                <c:v>29687</c:v>
              </c:pt>
              <c:pt idx="48">
                <c:v>13148</c:v>
              </c:pt>
              <c:pt idx="49">
                <c:v>21519</c:v>
              </c:pt>
              <c:pt idx="50">
                <c:v>10573.41</c:v>
              </c:pt>
              <c:pt idx="51">
                <c:v>564</c:v>
              </c:pt>
              <c:pt idx="52">
                <c:v>1757</c:v>
              </c:pt>
              <c:pt idx="53">
                <c:v>14842</c:v>
              </c:pt>
              <c:pt idx="54">
                <c:v>3970459.7199999997</c:v>
              </c:pt>
              <c:pt idx="55">
                <c:v>7122410.6599999983</c:v>
              </c:pt>
              <c:pt idx="56">
                <c:v>325.5</c:v>
              </c:pt>
              <c:pt idx="57">
                <c:v>720</c:v>
              </c:pt>
              <c:pt idx="58">
                <c:v>72867.199999999997</c:v>
              </c:pt>
              <c:pt idx="59">
                <c:v>119449.08</c:v>
              </c:pt>
              <c:pt idx="60">
                <c:v>334675.7</c:v>
              </c:pt>
              <c:pt idx="61">
                <c:v>47486.1</c:v>
              </c:pt>
              <c:pt idx="62">
                <c:v>810133</c:v>
              </c:pt>
              <c:pt idx="63">
                <c:v>6351</c:v>
              </c:pt>
              <c:pt idx="64">
                <c:v>387495.6</c:v>
              </c:pt>
              <c:pt idx="65">
                <c:v>1896.3</c:v>
              </c:pt>
              <c:pt idx="66">
                <c:v>19172.5</c:v>
              </c:pt>
              <c:pt idx="67">
                <c:v>203188.59999999998</c:v>
              </c:pt>
              <c:pt idx="68">
                <c:v>3960</c:v>
              </c:pt>
              <c:pt idx="69">
                <c:v>234</c:v>
              </c:pt>
              <c:pt idx="70">
                <c:v>94777.78</c:v>
              </c:pt>
              <c:pt idx="71">
                <c:v>1413529.16</c:v>
              </c:pt>
              <c:pt idx="72">
                <c:v>708</c:v>
              </c:pt>
              <c:pt idx="73">
                <c:v>10436.4</c:v>
              </c:pt>
              <c:pt idx="74">
                <c:v>776.16</c:v>
              </c:pt>
              <c:pt idx="75">
                <c:v>888</c:v>
              </c:pt>
              <c:pt idx="76">
                <c:v>1380</c:v>
              </c:pt>
              <c:pt idx="77">
                <c:v>1840</c:v>
              </c:pt>
              <c:pt idx="78">
                <c:v>3145</c:v>
              </c:pt>
              <c:pt idx="79">
                <c:v>445</c:v>
              </c:pt>
              <c:pt idx="80">
                <c:v>172514.72999999998</c:v>
              </c:pt>
              <c:pt idx="81">
                <c:v>108484</c:v>
              </c:pt>
              <c:pt idx="82">
                <c:v>3476</c:v>
              </c:pt>
              <c:pt idx="83">
                <c:v>51221</c:v>
              </c:pt>
              <c:pt idx="84">
                <c:v>2905</c:v>
              </c:pt>
              <c:pt idx="85">
                <c:v>529</c:v>
              </c:pt>
              <c:pt idx="86">
                <c:v>23334</c:v>
              </c:pt>
              <c:pt idx="87">
                <c:v>46950</c:v>
              </c:pt>
              <c:pt idx="88">
                <c:v>17596.920000000002</c:v>
              </c:pt>
              <c:pt idx="89">
                <c:v>36519</c:v>
              </c:pt>
              <c:pt idx="90">
                <c:v>3696</c:v>
              </c:pt>
              <c:pt idx="91">
                <c:v>2950345.92</c:v>
              </c:pt>
              <c:pt idx="92">
                <c:v>15702802.730000004</c:v>
              </c:pt>
              <c:pt idx="93">
                <c:v>14727.5</c:v>
              </c:pt>
              <c:pt idx="94">
                <c:v>12048844.339999998</c:v>
              </c:pt>
              <c:pt idx="95">
                <c:v>76601202.879999965</c:v>
              </c:pt>
              <c:pt idx="96">
                <c:v>378</c:v>
              </c:pt>
              <c:pt idx="97">
                <c:v>3921</c:v>
              </c:pt>
              <c:pt idx="98">
                <c:v>23548</c:v>
              </c:pt>
              <c:pt idx="99">
                <c:v>450075</c:v>
              </c:pt>
              <c:pt idx="100">
                <c:v>17757</c:v>
              </c:pt>
              <c:pt idx="101">
                <c:v>387380</c:v>
              </c:pt>
              <c:pt idx="102">
                <c:v>31654</c:v>
              </c:pt>
              <c:pt idx="103">
                <c:v>7191</c:v>
              </c:pt>
              <c:pt idx="104">
                <c:v>95304</c:v>
              </c:pt>
              <c:pt idx="105">
                <c:v>56432</c:v>
              </c:pt>
              <c:pt idx="106">
                <c:v>1073591</c:v>
              </c:pt>
              <c:pt idx="107">
                <c:v>344.2</c:v>
              </c:pt>
              <c:pt idx="108">
                <c:v>113374.5</c:v>
              </c:pt>
              <c:pt idx="109">
                <c:v>152366.5</c:v>
              </c:pt>
              <c:pt idx="110">
                <c:v>45445</c:v>
              </c:pt>
              <c:pt idx="111">
                <c:v>684</c:v>
              </c:pt>
              <c:pt idx="112">
                <c:v>1188</c:v>
              </c:pt>
              <c:pt idx="113">
                <c:v>3330</c:v>
              </c:pt>
              <c:pt idx="114">
                <c:v>4232747.46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[保健食品-淘宝行业数据分析报告.xlsx]PivotChartTable12</c15:name>
        <c15:fmtId val="8"/>
      </c15:pivotSource>
      <c15:pivotOptions>
        <c15:dropZoneFilter val="1"/>
        <c15:dropZoneCategories val="1"/>
        <c15:dropZoneSeries val="1"/>
        <c15:dropZonesVisible val="1"/>
      </c15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</c:pivotFmt>
      <c:pivotFmt>
        <c:idx val="126"/>
        <c:spPr>
          <a:solidFill>
            <a:schemeClr val="accent2"/>
          </a:solidFill>
          <a:ln>
            <a:noFill/>
          </a:ln>
          <a:effectLst/>
        </c:spPr>
      </c:pivotFmt>
      <c:pivotFmt>
        <c:idx val="127"/>
        <c:spPr>
          <a:solidFill>
            <a:schemeClr val="accent2"/>
          </a:solidFill>
          <a:ln>
            <a:noFill/>
          </a:ln>
          <a:effectLst/>
        </c:spPr>
      </c:pivotFmt>
      <c:pivotFmt>
        <c:idx val="128"/>
        <c:spPr>
          <a:solidFill>
            <a:schemeClr val="accent2"/>
          </a:solidFill>
          <a:ln>
            <a:noFill/>
          </a:ln>
          <a:effectLst/>
        </c:spPr>
      </c:pivotFmt>
      <c:pivotFmt>
        <c:idx val="129"/>
        <c:spPr>
          <a:solidFill>
            <a:schemeClr val="accent2"/>
          </a:solidFill>
          <a:ln>
            <a:noFill/>
          </a:ln>
          <a:effectLst/>
        </c:spPr>
      </c:pivotFmt>
      <c:pivotFmt>
        <c:idx val="130"/>
        <c:spPr>
          <a:solidFill>
            <a:schemeClr val="accent2"/>
          </a:solidFill>
          <a:ln>
            <a:noFill/>
          </a:ln>
          <a:effectLst/>
        </c:spPr>
      </c:pivotFmt>
      <c:pivotFmt>
        <c:idx val="131"/>
        <c:spPr>
          <a:solidFill>
            <a:schemeClr val="accent2"/>
          </a:solidFill>
          <a:ln>
            <a:noFill/>
          </a:ln>
          <a:effectLst/>
        </c:spPr>
      </c:pivotFmt>
      <c:pivotFmt>
        <c:idx val="132"/>
        <c:spPr>
          <a:solidFill>
            <a:schemeClr val="accent2"/>
          </a:solidFill>
          <a:ln>
            <a:noFill/>
          </a:ln>
          <a:effectLst/>
        </c:spPr>
      </c:pivotFmt>
      <c:pivotFmt>
        <c:idx val="133"/>
        <c:spPr>
          <a:solidFill>
            <a:schemeClr val="accent2"/>
          </a:solidFill>
          <a:ln>
            <a:noFill/>
          </a:ln>
          <a:effectLst/>
        </c:spPr>
      </c:pivotFmt>
      <c:pivotFmt>
        <c:idx val="134"/>
        <c:spPr>
          <a:solidFill>
            <a:schemeClr val="accent2"/>
          </a:solidFill>
          <a:ln>
            <a:noFill/>
          </a:ln>
          <a:effectLst/>
        </c:spPr>
      </c:pivotFmt>
      <c:pivotFmt>
        <c:idx val="135"/>
        <c:spPr>
          <a:solidFill>
            <a:schemeClr val="accent2"/>
          </a:solidFill>
          <a:ln>
            <a:noFill/>
          </a:ln>
          <a:effectLst/>
        </c:spPr>
      </c:pivotFmt>
      <c:pivotFmt>
        <c:idx val="136"/>
        <c:spPr>
          <a:solidFill>
            <a:schemeClr val="accent2"/>
          </a:solidFill>
          <a:ln>
            <a:noFill/>
          </a:ln>
          <a:effectLst/>
        </c:spPr>
      </c:pivotFmt>
      <c:pivotFmt>
        <c:idx val="137"/>
        <c:spPr>
          <a:solidFill>
            <a:schemeClr val="accent2"/>
          </a:solidFill>
          <a:ln>
            <a:noFill/>
          </a:ln>
          <a:effectLst/>
        </c:spPr>
      </c:pivotFmt>
      <c:pivotFmt>
        <c:idx val="138"/>
        <c:spPr>
          <a:solidFill>
            <a:schemeClr val="accent2"/>
          </a:solidFill>
          <a:ln>
            <a:noFill/>
          </a:ln>
          <a:effectLst/>
        </c:spPr>
      </c:pivotFmt>
      <c:pivotFmt>
        <c:idx val="139"/>
        <c:spPr>
          <a:solidFill>
            <a:schemeClr val="accent2"/>
          </a:solidFill>
          <a:ln>
            <a:noFill/>
          </a:ln>
          <a:effectLst/>
        </c:spPr>
      </c:pivotFmt>
      <c:pivotFmt>
        <c:idx val="140"/>
        <c:spPr>
          <a:solidFill>
            <a:schemeClr val="accent2"/>
          </a:solidFill>
          <a:ln>
            <a:noFill/>
          </a:ln>
          <a:effectLst/>
        </c:spPr>
      </c:pivotFmt>
      <c:pivotFmt>
        <c:idx val="141"/>
        <c:spPr>
          <a:solidFill>
            <a:schemeClr val="accent2"/>
          </a:solidFill>
          <a:ln>
            <a:noFill/>
          </a:ln>
          <a:effectLst/>
        </c:spPr>
      </c:pivotFmt>
      <c:pivotFmt>
        <c:idx val="142"/>
        <c:spPr>
          <a:solidFill>
            <a:schemeClr val="accent2"/>
          </a:solidFill>
          <a:ln>
            <a:noFill/>
          </a:ln>
          <a:effectLst/>
        </c:spPr>
      </c:pivotFmt>
      <c:pivotFmt>
        <c:idx val="143"/>
        <c:spPr>
          <a:solidFill>
            <a:schemeClr val="accent2"/>
          </a:solidFill>
          <a:ln>
            <a:noFill/>
          </a:ln>
          <a:effectLst/>
        </c:spPr>
      </c:pivotFmt>
      <c:pivotFmt>
        <c:idx val="144"/>
        <c:spPr>
          <a:solidFill>
            <a:schemeClr val="accent2"/>
          </a:solidFill>
          <a:ln>
            <a:noFill/>
          </a:ln>
          <a:effectLst/>
        </c:spPr>
      </c:pivotFmt>
      <c:pivotFmt>
        <c:idx val="145"/>
        <c:spPr>
          <a:solidFill>
            <a:schemeClr val="accent2"/>
          </a:solidFill>
          <a:ln>
            <a:noFill/>
          </a:ln>
          <a:effectLst/>
        </c:spPr>
      </c:pivotFmt>
      <c:pivotFmt>
        <c:idx val="146"/>
        <c:spPr>
          <a:solidFill>
            <a:schemeClr val="accent2"/>
          </a:solidFill>
          <a:ln>
            <a:noFill/>
          </a:ln>
          <a:effectLst/>
        </c:spPr>
      </c:pivotFmt>
      <c:pivotFmt>
        <c:idx val="147"/>
        <c:spPr>
          <a:solidFill>
            <a:schemeClr val="accent2"/>
          </a:solidFill>
          <a:ln>
            <a:noFill/>
          </a:ln>
          <a:effectLst/>
        </c:spPr>
      </c:pivotFmt>
      <c:pivotFmt>
        <c:idx val="148"/>
        <c:spPr>
          <a:solidFill>
            <a:schemeClr val="accent2"/>
          </a:solidFill>
          <a:ln>
            <a:noFill/>
          </a:ln>
          <a:effectLst/>
        </c:spPr>
      </c:pivotFmt>
      <c:pivotFmt>
        <c:idx val="149"/>
        <c:spPr>
          <a:solidFill>
            <a:schemeClr val="accent2"/>
          </a:solidFill>
          <a:ln>
            <a:noFill/>
          </a:ln>
          <a:effectLst/>
        </c:spPr>
      </c:pivotFmt>
      <c:pivotFmt>
        <c:idx val="150"/>
        <c:spPr>
          <a:solidFill>
            <a:schemeClr val="accent2"/>
          </a:solidFill>
          <a:ln>
            <a:noFill/>
          </a:ln>
          <a:effectLst/>
        </c:spPr>
      </c:pivotFmt>
      <c:pivotFmt>
        <c:idx val="151"/>
        <c:spPr>
          <a:solidFill>
            <a:schemeClr val="accent2"/>
          </a:solidFill>
          <a:ln>
            <a:noFill/>
          </a:ln>
          <a:effectLst/>
        </c:spPr>
      </c:pivotFmt>
      <c:pivotFmt>
        <c:idx val="152"/>
        <c:spPr>
          <a:solidFill>
            <a:schemeClr val="accent2"/>
          </a:solidFill>
          <a:ln>
            <a:noFill/>
          </a:ln>
          <a:effectLst/>
        </c:spPr>
      </c:pivotFmt>
      <c:pivotFmt>
        <c:idx val="153"/>
        <c:spPr>
          <a:solidFill>
            <a:schemeClr val="accent2"/>
          </a:solidFill>
          <a:ln>
            <a:noFill/>
          </a:ln>
          <a:effectLst/>
        </c:spPr>
      </c:pivotFmt>
      <c:pivotFmt>
        <c:idx val="154"/>
        <c:spPr>
          <a:solidFill>
            <a:schemeClr val="accent2"/>
          </a:solidFill>
          <a:ln>
            <a:noFill/>
          </a:ln>
          <a:effectLst/>
        </c:spPr>
      </c:pivotFmt>
      <c:pivotFmt>
        <c:idx val="155"/>
        <c:spPr>
          <a:solidFill>
            <a:schemeClr val="accent2"/>
          </a:solidFill>
          <a:ln>
            <a:noFill/>
          </a:ln>
          <a:effectLst/>
        </c:spPr>
      </c:pivotFmt>
      <c:pivotFmt>
        <c:idx val="156"/>
        <c:spPr>
          <a:solidFill>
            <a:schemeClr val="accent2"/>
          </a:solidFill>
          <a:ln>
            <a:noFill/>
          </a:ln>
          <a:effectLst/>
        </c:spPr>
      </c:pivotFmt>
      <c:pivotFmt>
        <c:idx val="157"/>
        <c:spPr>
          <a:solidFill>
            <a:schemeClr val="accent2"/>
          </a:solidFill>
          <a:ln>
            <a:noFill/>
          </a:ln>
          <a:effectLst/>
        </c:spPr>
      </c:pivotFmt>
      <c:pivotFmt>
        <c:idx val="158"/>
        <c:spPr>
          <a:solidFill>
            <a:schemeClr val="accent2"/>
          </a:solidFill>
          <a:ln>
            <a:noFill/>
          </a:ln>
          <a:effectLst/>
        </c:spPr>
      </c:pivotFmt>
      <c:pivotFmt>
        <c:idx val="159"/>
        <c:spPr>
          <a:solidFill>
            <a:schemeClr val="accent2"/>
          </a:solidFill>
          <a:ln>
            <a:noFill/>
          </a:ln>
          <a:effectLst/>
        </c:spPr>
      </c:pivotFmt>
      <c:pivotFmt>
        <c:idx val="160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cat>
            <c:strLit>
              <c:ptCount val="3"/>
              <c:pt idx="0">
                <c:v>否</c:v>
              </c:pt>
              <c:pt idx="1">
                <c:v>卖家未填</c:v>
              </c:pt>
              <c:pt idx="2">
                <c:v>是</c:v>
              </c:pt>
            </c:strLit>
          </c:cat>
          <c:val>
            <c:numLit>
              <c:formatCode>General</c:formatCode>
              <c:ptCount val="3"/>
              <c:pt idx="0">
                <c:v>126329895.78000002</c:v>
              </c:pt>
              <c:pt idx="1">
                <c:v>89800.6</c:v>
              </c:pt>
              <c:pt idx="2">
                <c:v>7779837.9999999991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[保健食品-淘宝行业数据分析报告.xlsx]PivotChartTable3</c15:name>
        <c15:fmtId val="4"/>
      </c15:pivotSource>
      <c15:pivotOptions>
        <c15:dropZoneFilter val="1"/>
        <c15:dropZoneCategories val="1"/>
        <c15:dropZoneSeries val="1"/>
        <c15:dropZonesVisible val="1"/>
      </c15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</c:pivotFmt>
      <c:pivotFmt>
        <c:idx val="235"/>
        <c:spPr>
          <a:solidFill>
            <a:schemeClr val="accent6"/>
          </a:solidFill>
          <a:ln>
            <a:noFill/>
          </a:ln>
          <a:effectLst/>
        </c:spPr>
      </c:pivotFmt>
      <c:pivotFmt>
        <c:idx val="236"/>
        <c:spPr>
          <a:solidFill>
            <a:schemeClr val="accent6"/>
          </a:solidFill>
          <a:ln>
            <a:noFill/>
          </a:ln>
          <a:effectLst/>
        </c:spPr>
      </c:pivotFmt>
      <c:pivotFmt>
        <c:idx val="237"/>
        <c:spPr>
          <a:solidFill>
            <a:schemeClr val="accent6"/>
          </a:solidFill>
          <a:ln>
            <a:noFill/>
          </a:ln>
          <a:effectLst/>
        </c:spPr>
      </c:pivotFmt>
      <c:pivotFmt>
        <c:idx val="238"/>
        <c:spPr>
          <a:solidFill>
            <a:schemeClr val="accent6"/>
          </a:solidFill>
          <a:ln>
            <a:noFill/>
          </a:ln>
          <a:effectLst/>
        </c:spPr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</c:pivotFmt>
      <c:pivotFmt>
        <c:idx val="240"/>
        <c:spPr>
          <a:solidFill>
            <a:schemeClr val="accent6"/>
          </a:solidFill>
          <a:ln>
            <a:noFill/>
          </a:ln>
          <a:effectLst/>
        </c:spPr>
      </c:pivotFmt>
      <c:pivotFmt>
        <c:idx val="241"/>
        <c:spPr>
          <a:solidFill>
            <a:schemeClr val="accent6"/>
          </a:solidFill>
          <a:ln>
            <a:noFill/>
          </a:ln>
          <a:effectLst/>
        </c:spPr>
      </c:pivotFmt>
      <c:pivotFmt>
        <c:idx val="242"/>
        <c:spPr>
          <a:solidFill>
            <a:schemeClr val="accent6"/>
          </a:solidFill>
          <a:ln>
            <a:noFill/>
          </a:ln>
          <a:effectLst/>
        </c:spPr>
      </c:pivotFmt>
      <c:pivotFmt>
        <c:idx val="243"/>
        <c:spPr>
          <a:solidFill>
            <a:schemeClr val="accent6"/>
          </a:solidFill>
          <a:ln>
            <a:noFill/>
          </a:ln>
          <a:effectLst/>
        </c:spPr>
      </c:pivotFmt>
      <c:pivotFmt>
        <c:idx val="244"/>
        <c:spPr>
          <a:solidFill>
            <a:schemeClr val="accent6"/>
          </a:solidFill>
          <a:ln>
            <a:noFill/>
          </a:ln>
          <a:effectLst/>
        </c:spPr>
      </c:pivotFmt>
      <c:pivotFmt>
        <c:idx val="245"/>
        <c:spPr>
          <a:solidFill>
            <a:schemeClr val="accent6"/>
          </a:solidFill>
          <a:ln>
            <a:noFill/>
          </a:ln>
          <a:effectLst/>
        </c:spPr>
      </c:pivotFmt>
      <c:pivotFmt>
        <c:idx val="246"/>
        <c:spPr>
          <a:solidFill>
            <a:schemeClr val="accent6"/>
          </a:solidFill>
          <a:ln>
            <a:noFill/>
          </a:ln>
          <a:effectLst/>
        </c:spPr>
      </c:pivotFmt>
      <c:pivotFmt>
        <c:idx val="247"/>
        <c:spPr>
          <a:solidFill>
            <a:schemeClr val="accent6"/>
          </a:solidFill>
          <a:ln>
            <a:noFill/>
          </a:ln>
          <a:effectLst/>
        </c:spPr>
      </c:pivotFmt>
      <c:pivotFmt>
        <c:idx val="248"/>
        <c:spPr>
          <a:solidFill>
            <a:schemeClr val="accent6"/>
          </a:solidFill>
          <a:ln>
            <a:noFill/>
          </a:ln>
          <a:effectLst/>
        </c:spPr>
      </c:pivotFmt>
      <c:pivotFmt>
        <c:idx val="249"/>
        <c:spPr>
          <a:solidFill>
            <a:schemeClr val="accent6"/>
          </a:solidFill>
          <a:ln>
            <a:noFill/>
          </a:ln>
          <a:effectLst/>
        </c:spPr>
      </c:pivotFmt>
      <c:pivotFmt>
        <c:idx val="250"/>
        <c:spPr>
          <a:solidFill>
            <a:schemeClr val="accent6"/>
          </a:solidFill>
          <a:ln>
            <a:noFill/>
          </a:ln>
          <a:effectLst/>
        </c:spPr>
      </c:pivotFmt>
      <c:pivotFmt>
        <c:idx val="251"/>
        <c:spPr>
          <a:solidFill>
            <a:schemeClr val="accent6"/>
          </a:solidFill>
          <a:ln>
            <a:noFill/>
          </a:ln>
          <a:effectLst/>
        </c:spPr>
      </c:pivotFmt>
      <c:pivotFmt>
        <c:idx val="252"/>
        <c:spPr>
          <a:solidFill>
            <a:schemeClr val="accent6"/>
          </a:solidFill>
          <a:ln>
            <a:noFill/>
          </a:ln>
          <a:effectLst/>
        </c:spPr>
      </c:pivotFmt>
      <c:pivotFmt>
        <c:idx val="253"/>
        <c:spPr>
          <a:solidFill>
            <a:schemeClr val="accent6"/>
          </a:solidFill>
          <a:ln>
            <a:noFill/>
          </a:ln>
          <a:effectLst/>
        </c:spPr>
      </c:pivotFmt>
      <c:pivotFmt>
        <c:idx val="254"/>
        <c:spPr>
          <a:solidFill>
            <a:schemeClr val="accent6"/>
          </a:solidFill>
          <a:ln>
            <a:noFill/>
          </a:ln>
          <a:effectLst/>
        </c:spPr>
      </c:pivotFmt>
      <c:pivotFmt>
        <c:idx val="255"/>
        <c:spPr>
          <a:solidFill>
            <a:schemeClr val="accent6"/>
          </a:solidFill>
          <a:ln>
            <a:noFill/>
          </a:ln>
          <a:effectLst/>
        </c:spPr>
      </c:pivotFmt>
      <c:pivotFmt>
        <c:idx val="256"/>
        <c:spPr>
          <a:solidFill>
            <a:schemeClr val="accent6"/>
          </a:solidFill>
          <a:ln>
            <a:noFill/>
          </a:ln>
          <a:effectLst/>
        </c:spPr>
      </c:pivotFmt>
      <c:pivotFmt>
        <c:idx val="257"/>
        <c:spPr>
          <a:solidFill>
            <a:schemeClr val="accent6"/>
          </a:solidFill>
          <a:ln>
            <a:noFill/>
          </a:ln>
          <a:effectLst/>
        </c:spPr>
      </c:pivotFmt>
      <c:pivotFmt>
        <c:idx val="258"/>
        <c:spPr>
          <a:solidFill>
            <a:schemeClr val="accent6"/>
          </a:solidFill>
          <a:ln>
            <a:noFill/>
          </a:ln>
          <a:effectLst/>
        </c:spPr>
      </c:pivotFmt>
      <c:pivotFmt>
        <c:idx val="259"/>
        <c:spPr>
          <a:solidFill>
            <a:schemeClr val="accent6"/>
          </a:solidFill>
          <a:ln>
            <a:noFill/>
          </a:ln>
          <a:effectLst/>
        </c:spPr>
      </c:pivotFmt>
      <c:pivotFmt>
        <c:idx val="260"/>
        <c:spPr>
          <a:solidFill>
            <a:schemeClr val="accent6"/>
          </a:solidFill>
          <a:ln>
            <a:noFill/>
          </a:ln>
          <a:effectLst/>
        </c:spPr>
      </c:pivotFmt>
      <c:pivotFmt>
        <c:idx val="261"/>
        <c:spPr>
          <a:solidFill>
            <a:schemeClr val="accent6"/>
          </a:solidFill>
          <a:ln>
            <a:noFill/>
          </a:ln>
          <a:effectLst/>
        </c:spPr>
      </c:pivotFmt>
      <c:pivotFmt>
        <c:idx val="262"/>
        <c:spPr>
          <a:solidFill>
            <a:schemeClr val="accent6"/>
          </a:solidFill>
          <a:ln>
            <a:noFill/>
          </a:ln>
          <a:effectLst/>
        </c:spPr>
      </c:pivotFmt>
      <c:pivotFmt>
        <c:idx val="263"/>
        <c:spPr>
          <a:solidFill>
            <a:schemeClr val="accent6"/>
          </a:solidFill>
          <a:ln>
            <a:noFill/>
          </a:ln>
          <a:effectLst/>
        </c:spPr>
      </c:pivotFmt>
      <c:pivotFmt>
        <c:idx val="264"/>
        <c:spPr>
          <a:solidFill>
            <a:schemeClr val="accent6"/>
          </a:solidFill>
          <a:ln>
            <a:noFill/>
          </a:ln>
          <a:effectLst/>
        </c:spPr>
      </c:pivotFmt>
      <c:pivotFmt>
        <c:idx val="265"/>
        <c:spPr>
          <a:solidFill>
            <a:schemeClr val="accent6"/>
          </a:solidFill>
          <a:ln>
            <a:noFill/>
          </a:ln>
          <a:effectLst/>
        </c:spPr>
      </c:pivotFmt>
      <c:pivotFmt>
        <c:idx val="266"/>
        <c:spPr>
          <a:solidFill>
            <a:schemeClr val="accent6"/>
          </a:solidFill>
          <a:ln>
            <a:noFill/>
          </a:ln>
          <a:effectLst/>
        </c:spPr>
      </c:pivotFmt>
      <c:pivotFmt>
        <c:idx val="267"/>
        <c:spPr>
          <a:solidFill>
            <a:schemeClr val="accent6"/>
          </a:solidFill>
          <a:ln>
            <a:noFill/>
          </a:ln>
          <a:effectLst/>
        </c:spPr>
      </c:pivotFmt>
      <c:pivotFmt>
        <c:idx val="268"/>
        <c:spPr>
          <a:solidFill>
            <a:schemeClr val="accent6"/>
          </a:solidFill>
          <a:ln>
            <a:noFill/>
          </a:ln>
          <a:effectLst/>
        </c:spPr>
      </c:pivotFmt>
      <c:pivotFmt>
        <c:idx val="269"/>
        <c:spPr>
          <a:solidFill>
            <a:schemeClr val="accent6"/>
          </a:solidFill>
          <a:ln>
            <a:noFill/>
          </a:ln>
          <a:effectLst/>
        </c:spPr>
      </c:pivotFmt>
      <c:pivotFmt>
        <c:idx val="270"/>
        <c:spPr>
          <a:solidFill>
            <a:schemeClr val="accent6"/>
          </a:solidFill>
          <a:ln>
            <a:noFill/>
          </a:ln>
          <a:effectLst/>
        </c:spPr>
      </c:pivotFmt>
      <c:pivotFmt>
        <c:idx val="271"/>
        <c:spPr>
          <a:solidFill>
            <a:schemeClr val="accent6"/>
          </a:solidFill>
          <a:ln>
            <a:noFill/>
          </a:ln>
          <a:effectLst/>
        </c:spPr>
      </c:pivotFmt>
      <c:pivotFmt>
        <c:idx val="272"/>
        <c:spPr>
          <a:solidFill>
            <a:schemeClr val="accent6"/>
          </a:solidFill>
          <a:ln>
            <a:noFill/>
          </a:ln>
          <a:effectLst/>
        </c:spPr>
      </c:pivotFmt>
      <c:pivotFmt>
        <c:idx val="273"/>
        <c:spPr>
          <a:solidFill>
            <a:schemeClr val="accent6"/>
          </a:solidFill>
          <a:ln>
            <a:noFill/>
          </a:ln>
          <a:effectLst/>
        </c:spPr>
      </c:pivotFmt>
      <c:pivotFmt>
        <c:idx val="274"/>
        <c:spPr>
          <a:solidFill>
            <a:schemeClr val="accent6"/>
          </a:solidFill>
          <a:ln>
            <a:noFill/>
          </a:ln>
          <a:effectLst/>
        </c:spPr>
      </c:pivotFmt>
      <c:pivotFmt>
        <c:idx val="275"/>
        <c:spPr>
          <a:solidFill>
            <a:schemeClr val="accent6"/>
          </a:solidFill>
          <a:ln>
            <a:noFill/>
          </a:ln>
          <a:effectLst/>
        </c:spPr>
      </c:pivotFmt>
      <c:pivotFmt>
        <c:idx val="276"/>
        <c:spPr>
          <a:solidFill>
            <a:schemeClr val="accent6"/>
          </a:solidFill>
          <a:ln>
            <a:noFill/>
          </a:ln>
          <a:effectLst/>
        </c:spPr>
      </c:pivotFmt>
      <c:pivotFmt>
        <c:idx val="277"/>
        <c:spPr>
          <a:solidFill>
            <a:schemeClr val="accent6"/>
          </a:solidFill>
          <a:ln>
            <a:noFill/>
          </a:ln>
          <a:effectLst/>
        </c:spPr>
      </c:pivotFmt>
      <c:pivotFmt>
        <c:idx val="278"/>
        <c:spPr>
          <a:solidFill>
            <a:schemeClr val="accent6"/>
          </a:solidFill>
          <a:ln>
            <a:noFill/>
          </a:ln>
          <a:effectLst/>
        </c:spPr>
      </c:pivotFmt>
      <c:pivotFmt>
        <c:idx val="279"/>
        <c:spPr>
          <a:solidFill>
            <a:schemeClr val="accent6"/>
          </a:solidFill>
          <a:ln>
            <a:noFill/>
          </a:ln>
          <a:effectLst/>
        </c:spPr>
      </c:pivotFmt>
      <c:pivotFmt>
        <c:idx val="280"/>
        <c:spPr>
          <a:solidFill>
            <a:schemeClr val="accent6"/>
          </a:solidFill>
          <a:ln>
            <a:noFill/>
          </a:ln>
          <a:effectLst/>
        </c:spPr>
      </c:pivotFmt>
      <c:pivotFmt>
        <c:idx val="281"/>
        <c:spPr>
          <a:solidFill>
            <a:schemeClr val="accent6"/>
          </a:solidFill>
          <a:ln>
            <a:noFill/>
          </a:ln>
          <a:effectLst/>
        </c:spPr>
      </c:pivotFmt>
      <c:pivotFmt>
        <c:idx val="282"/>
        <c:spPr>
          <a:solidFill>
            <a:schemeClr val="accent6"/>
          </a:solidFill>
          <a:ln>
            <a:noFill/>
          </a:ln>
          <a:effectLst/>
        </c:spPr>
      </c:pivotFmt>
      <c:pivotFmt>
        <c:idx val="283"/>
        <c:spPr>
          <a:solidFill>
            <a:schemeClr val="accent6"/>
          </a:solidFill>
          <a:ln>
            <a:noFill/>
          </a:ln>
          <a:effectLst/>
        </c:spPr>
      </c:pivotFmt>
      <c:pivotFmt>
        <c:idx val="284"/>
        <c:spPr>
          <a:solidFill>
            <a:schemeClr val="accent6"/>
          </a:solidFill>
          <a:ln>
            <a:noFill/>
          </a:ln>
          <a:effectLst/>
        </c:spPr>
      </c:pivotFmt>
      <c:pivotFmt>
        <c:idx val="285"/>
        <c:spPr>
          <a:solidFill>
            <a:schemeClr val="accent6"/>
          </a:solidFill>
          <a:ln>
            <a:noFill/>
          </a:ln>
          <a:effectLst/>
        </c:spPr>
      </c:pivotFmt>
      <c:pivotFmt>
        <c:idx val="286"/>
        <c:spPr>
          <a:solidFill>
            <a:schemeClr val="accent6"/>
          </a:solidFill>
          <a:ln>
            <a:noFill/>
          </a:ln>
          <a:effectLst/>
        </c:spPr>
      </c:pivotFmt>
      <c:pivotFmt>
        <c:idx val="287"/>
        <c:spPr>
          <a:solidFill>
            <a:schemeClr val="accent6"/>
          </a:solidFill>
          <a:ln>
            <a:noFill/>
          </a:ln>
          <a:effectLst/>
        </c:spPr>
      </c:pivotFmt>
      <c:pivotFmt>
        <c:idx val="288"/>
        <c:spPr>
          <a:solidFill>
            <a:schemeClr val="accent6"/>
          </a:solidFill>
          <a:ln>
            <a:noFill/>
          </a:ln>
          <a:effectLst/>
        </c:spPr>
      </c:pivotFmt>
      <c:pivotFmt>
        <c:idx val="289"/>
        <c:spPr>
          <a:solidFill>
            <a:schemeClr val="accent6"/>
          </a:solidFill>
          <a:ln>
            <a:noFill/>
          </a:ln>
          <a:effectLst/>
        </c:spPr>
      </c:pivotFmt>
      <c:pivotFmt>
        <c:idx val="290"/>
        <c:spPr>
          <a:solidFill>
            <a:schemeClr val="accent6"/>
          </a:solidFill>
          <a:ln>
            <a:noFill/>
          </a:ln>
          <a:effectLst/>
        </c:spPr>
      </c:pivotFmt>
      <c:pivotFmt>
        <c:idx val="291"/>
        <c:spPr>
          <a:solidFill>
            <a:schemeClr val="accent6"/>
          </a:solidFill>
          <a:ln>
            <a:noFill/>
          </a:ln>
          <a:effectLst/>
        </c:spPr>
      </c:pivotFmt>
      <c:pivotFmt>
        <c:idx val="292"/>
        <c:spPr>
          <a:solidFill>
            <a:schemeClr val="accent6"/>
          </a:solidFill>
          <a:ln>
            <a:noFill/>
          </a:ln>
          <a:effectLst/>
        </c:spPr>
      </c:pivotFmt>
      <c:pivotFmt>
        <c:idx val="293"/>
        <c:spPr>
          <a:solidFill>
            <a:schemeClr val="accent6"/>
          </a:solidFill>
          <a:ln>
            <a:noFill/>
          </a:ln>
          <a:effectLst/>
        </c:spPr>
      </c:pivotFmt>
      <c:pivotFmt>
        <c:idx val="294"/>
        <c:spPr>
          <a:solidFill>
            <a:schemeClr val="accent6"/>
          </a:solidFill>
          <a:ln>
            <a:noFill/>
          </a:ln>
          <a:effectLst/>
        </c:spPr>
      </c:pivotFmt>
      <c:pivotFmt>
        <c:idx val="295"/>
        <c:spPr>
          <a:solidFill>
            <a:schemeClr val="accent6"/>
          </a:solidFill>
          <a:ln>
            <a:noFill/>
          </a:ln>
          <a:effectLst/>
        </c:spPr>
      </c:pivotFmt>
      <c:pivotFmt>
        <c:idx val="296"/>
        <c:spPr>
          <a:solidFill>
            <a:schemeClr val="accent6"/>
          </a:solidFill>
          <a:ln>
            <a:noFill/>
          </a:ln>
          <a:effectLst/>
        </c:spPr>
      </c:pivotFmt>
      <c:pivotFmt>
        <c:idx val="297"/>
        <c:spPr>
          <a:solidFill>
            <a:schemeClr val="accent6"/>
          </a:solidFill>
          <a:ln>
            <a:noFill/>
          </a:ln>
          <a:effectLst/>
        </c:spPr>
      </c:pivotFmt>
      <c:pivotFmt>
        <c:idx val="298"/>
        <c:spPr>
          <a:solidFill>
            <a:schemeClr val="accent6"/>
          </a:solidFill>
          <a:ln>
            <a:noFill/>
          </a:ln>
          <a:effectLst/>
        </c:spPr>
      </c:pivotFmt>
      <c:pivotFmt>
        <c:idx val="299"/>
        <c:spPr>
          <a:solidFill>
            <a:schemeClr val="accent6"/>
          </a:solidFill>
          <a:ln>
            <a:noFill/>
          </a:ln>
          <a:effectLst/>
        </c:spPr>
      </c:pivotFmt>
      <c:pivotFmt>
        <c:idx val="300"/>
        <c:spPr>
          <a:solidFill>
            <a:schemeClr val="accent6"/>
          </a:solidFill>
          <a:ln>
            <a:noFill/>
          </a:ln>
          <a:effectLst/>
        </c:spPr>
      </c:pivotFmt>
      <c:pivotFmt>
        <c:idx val="301"/>
        <c:spPr>
          <a:solidFill>
            <a:schemeClr val="accent6"/>
          </a:solidFill>
          <a:ln>
            <a:noFill/>
          </a:ln>
          <a:effectLst/>
        </c:spPr>
      </c:pivotFmt>
      <c:pivotFmt>
        <c:idx val="302"/>
        <c:spPr>
          <a:solidFill>
            <a:schemeClr val="accent6"/>
          </a:solidFill>
          <a:ln>
            <a:noFill/>
          </a:ln>
          <a:effectLst/>
        </c:spPr>
      </c:pivotFmt>
      <c:pivotFmt>
        <c:idx val="303"/>
        <c:spPr>
          <a:solidFill>
            <a:schemeClr val="accent6"/>
          </a:solidFill>
          <a:ln>
            <a:noFill/>
          </a:ln>
          <a:effectLst/>
        </c:spPr>
      </c:pivotFmt>
      <c:pivotFmt>
        <c:idx val="304"/>
        <c:spPr>
          <a:solidFill>
            <a:schemeClr val="accent6"/>
          </a:solidFill>
          <a:ln>
            <a:noFill/>
          </a:ln>
          <a:effectLst/>
        </c:spPr>
      </c:pivotFmt>
      <c:pivotFmt>
        <c:idx val="305"/>
        <c:spPr>
          <a:solidFill>
            <a:schemeClr val="accent6"/>
          </a:solidFill>
          <a:ln>
            <a:noFill/>
          </a:ln>
          <a:effectLst/>
        </c:spPr>
      </c:pivotFmt>
      <c:pivotFmt>
        <c:idx val="306"/>
        <c:spPr>
          <a:solidFill>
            <a:schemeClr val="accent6"/>
          </a:solidFill>
          <a:ln>
            <a:noFill/>
          </a:ln>
          <a:effectLst/>
        </c:spPr>
      </c:pivotFmt>
      <c:pivotFmt>
        <c:idx val="307"/>
        <c:spPr>
          <a:solidFill>
            <a:schemeClr val="accent6"/>
          </a:solidFill>
          <a:ln>
            <a:noFill/>
          </a:ln>
          <a:effectLst/>
        </c:spPr>
      </c:pivotFmt>
      <c:pivotFmt>
        <c:idx val="308"/>
        <c:spPr>
          <a:solidFill>
            <a:schemeClr val="accent6"/>
          </a:solidFill>
          <a:ln>
            <a:noFill/>
          </a:ln>
          <a:effectLst/>
        </c:spPr>
      </c:pivotFmt>
      <c:pivotFmt>
        <c:idx val="309"/>
        <c:spPr>
          <a:solidFill>
            <a:schemeClr val="accent6"/>
          </a:solidFill>
          <a:ln>
            <a:noFill/>
          </a:ln>
          <a:effectLst/>
        </c:spPr>
      </c:pivotFmt>
      <c:pivotFmt>
        <c:idx val="310"/>
        <c:spPr>
          <a:solidFill>
            <a:schemeClr val="accent6"/>
          </a:solidFill>
          <a:ln>
            <a:noFill/>
          </a:ln>
          <a:effectLst/>
        </c:spPr>
      </c:pivotFmt>
      <c:pivotFmt>
        <c:idx val="311"/>
        <c:spPr>
          <a:solidFill>
            <a:schemeClr val="accent6"/>
          </a:solidFill>
          <a:ln>
            <a:noFill/>
          </a:ln>
          <a:effectLst/>
        </c:spPr>
      </c:pivotFmt>
      <c:pivotFmt>
        <c:idx val="312"/>
        <c:spPr>
          <a:solidFill>
            <a:schemeClr val="accent6"/>
          </a:solidFill>
          <a:ln>
            <a:noFill/>
          </a:ln>
          <a:effectLst/>
        </c:spPr>
      </c:pivotFmt>
      <c:pivotFmt>
        <c:idx val="313"/>
        <c:spPr>
          <a:solidFill>
            <a:schemeClr val="accent6"/>
          </a:solidFill>
          <a:ln>
            <a:noFill/>
          </a:ln>
          <a:effectLst/>
        </c:spPr>
      </c:pivotFmt>
      <c:pivotFmt>
        <c:idx val="314"/>
        <c:spPr>
          <a:solidFill>
            <a:schemeClr val="accent6"/>
          </a:solidFill>
          <a:ln>
            <a:noFill/>
          </a:ln>
          <a:effectLst/>
        </c:spPr>
      </c:pivotFmt>
      <c:pivotFmt>
        <c:idx val="315"/>
        <c:spPr>
          <a:solidFill>
            <a:schemeClr val="accent6"/>
          </a:solidFill>
          <a:ln>
            <a:noFill/>
          </a:ln>
          <a:effectLst/>
        </c:spPr>
      </c:pivotFmt>
      <c:pivotFmt>
        <c:idx val="316"/>
        <c:spPr>
          <a:solidFill>
            <a:schemeClr val="accent6"/>
          </a:solidFill>
          <a:ln>
            <a:noFill/>
          </a:ln>
          <a:effectLst/>
        </c:spPr>
      </c:pivotFmt>
      <c:pivotFmt>
        <c:idx val="317"/>
        <c:spPr>
          <a:solidFill>
            <a:schemeClr val="accent6"/>
          </a:solidFill>
          <a:ln>
            <a:noFill/>
          </a:ln>
          <a:effectLst/>
        </c:spPr>
      </c:pivotFmt>
      <c:pivotFmt>
        <c:idx val="318"/>
        <c:spPr>
          <a:solidFill>
            <a:schemeClr val="accent6"/>
          </a:solidFill>
          <a:ln>
            <a:noFill/>
          </a:ln>
          <a:effectLst/>
        </c:spPr>
      </c:pivotFmt>
      <c:pivotFmt>
        <c:idx val="319"/>
        <c:spPr>
          <a:solidFill>
            <a:schemeClr val="accent6"/>
          </a:solidFill>
          <a:ln>
            <a:noFill/>
          </a:ln>
          <a:effectLst/>
        </c:spPr>
      </c:pivotFmt>
      <c:pivotFmt>
        <c:idx val="320"/>
        <c:spPr>
          <a:solidFill>
            <a:schemeClr val="accent6"/>
          </a:solidFill>
          <a:ln>
            <a:noFill/>
          </a:ln>
          <a:effectLst/>
        </c:spPr>
      </c:pivotFmt>
      <c:pivotFmt>
        <c:idx val="321"/>
        <c:spPr>
          <a:solidFill>
            <a:schemeClr val="accent6"/>
          </a:solidFill>
          <a:ln>
            <a:noFill/>
          </a:ln>
          <a:effectLst/>
        </c:spPr>
      </c:pivotFmt>
      <c:pivotFmt>
        <c:idx val="322"/>
        <c:spPr>
          <a:solidFill>
            <a:schemeClr val="accent6"/>
          </a:solidFill>
          <a:ln>
            <a:noFill/>
          </a:ln>
          <a:effectLst/>
        </c:spPr>
      </c:pivotFmt>
      <c:pivotFmt>
        <c:idx val="323"/>
        <c:spPr>
          <a:solidFill>
            <a:schemeClr val="accent6"/>
          </a:solidFill>
          <a:ln>
            <a:noFill/>
          </a:ln>
          <a:effectLst/>
        </c:spPr>
      </c:pivotFmt>
      <c:pivotFmt>
        <c:idx val="324"/>
        <c:spPr>
          <a:solidFill>
            <a:schemeClr val="accent6"/>
          </a:solidFill>
          <a:ln>
            <a:noFill/>
          </a:ln>
          <a:effectLst/>
        </c:spPr>
      </c:pivotFmt>
      <c:pivotFmt>
        <c:idx val="325"/>
        <c:spPr>
          <a:solidFill>
            <a:schemeClr val="accent6"/>
          </a:solidFill>
          <a:ln>
            <a:noFill/>
          </a:ln>
          <a:effectLst/>
        </c:spPr>
      </c:pivotFmt>
      <c:pivotFmt>
        <c:idx val="326"/>
        <c:spPr>
          <a:solidFill>
            <a:schemeClr val="accent6"/>
          </a:solidFill>
          <a:ln>
            <a:noFill/>
          </a:ln>
          <a:effectLst/>
        </c:spPr>
      </c:pivotFmt>
      <c:pivotFmt>
        <c:idx val="327"/>
        <c:spPr>
          <a:solidFill>
            <a:schemeClr val="accent6"/>
          </a:solidFill>
          <a:ln>
            <a:noFill/>
          </a:ln>
          <a:effectLst/>
        </c:spPr>
      </c:pivotFmt>
      <c:pivotFmt>
        <c:idx val="328"/>
        <c:spPr>
          <a:solidFill>
            <a:schemeClr val="accent6"/>
          </a:solidFill>
          <a:ln>
            <a:noFill/>
          </a:ln>
          <a:effectLst/>
        </c:spPr>
      </c:pivotFmt>
      <c:pivotFmt>
        <c:idx val="329"/>
        <c:spPr>
          <a:solidFill>
            <a:schemeClr val="accent6"/>
          </a:solidFill>
          <a:ln>
            <a:noFill/>
          </a:ln>
          <a:effectLst/>
        </c:spPr>
      </c:pivotFmt>
      <c:pivotFmt>
        <c:idx val="330"/>
        <c:spPr>
          <a:solidFill>
            <a:schemeClr val="accent6"/>
          </a:solidFill>
          <a:ln>
            <a:noFill/>
          </a:ln>
          <a:effectLst/>
        </c:spPr>
      </c:pivotFmt>
      <c:pivotFmt>
        <c:idx val="331"/>
        <c:spPr>
          <a:solidFill>
            <a:schemeClr val="accent6"/>
          </a:solidFill>
          <a:ln>
            <a:noFill/>
          </a:ln>
          <a:effectLst/>
        </c:spPr>
      </c:pivotFmt>
      <c:pivotFmt>
        <c:idx val="332"/>
        <c:spPr>
          <a:solidFill>
            <a:schemeClr val="accent6"/>
          </a:solidFill>
          <a:ln>
            <a:noFill/>
          </a:ln>
          <a:effectLst/>
        </c:spPr>
      </c:pivotFmt>
      <c:pivotFmt>
        <c:idx val="333"/>
        <c:spPr>
          <a:solidFill>
            <a:schemeClr val="accent6"/>
          </a:solidFill>
          <a:ln>
            <a:noFill/>
          </a:ln>
          <a:effectLst/>
        </c:spPr>
      </c:pivotFmt>
      <c:pivotFmt>
        <c:idx val="334"/>
        <c:spPr>
          <a:solidFill>
            <a:schemeClr val="accent6"/>
          </a:solidFill>
          <a:ln>
            <a:noFill/>
          </a:ln>
          <a:effectLst/>
        </c:spPr>
      </c:pivotFmt>
      <c:pivotFmt>
        <c:idx val="335"/>
        <c:spPr>
          <a:solidFill>
            <a:schemeClr val="accent6"/>
          </a:solidFill>
          <a:ln>
            <a:noFill/>
          </a:ln>
          <a:effectLst/>
        </c:spPr>
      </c:pivotFmt>
      <c:pivotFmt>
        <c:idx val="336"/>
        <c:spPr>
          <a:solidFill>
            <a:schemeClr val="accent6"/>
          </a:solidFill>
          <a:ln>
            <a:noFill/>
          </a:ln>
          <a:effectLst/>
        </c:spPr>
      </c:pivotFmt>
      <c:pivotFmt>
        <c:idx val="337"/>
        <c:spPr>
          <a:solidFill>
            <a:schemeClr val="accent6"/>
          </a:solidFill>
          <a:ln>
            <a:noFill/>
          </a:ln>
          <a:effectLst/>
        </c:spPr>
      </c:pivotFmt>
      <c:pivotFmt>
        <c:idx val="338"/>
        <c:spPr>
          <a:solidFill>
            <a:schemeClr val="accent6"/>
          </a:solidFill>
          <a:ln>
            <a:noFill/>
          </a:ln>
          <a:effectLst/>
        </c:spPr>
      </c:pivotFmt>
      <c:pivotFmt>
        <c:idx val="339"/>
        <c:spPr>
          <a:solidFill>
            <a:schemeClr val="accent6"/>
          </a:solidFill>
          <a:ln>
            <a:noFill/>
          </a:ln>
          <a:effectLst/>
        </c:spPr>
      </c:pivotFmt>
      <c:pivotFmt>
        <c:idx val="340"/>
        <c:spPr>
          <a:solidFill>
            <a:schemeClr val="accent6"/>
          </a:solidFill>
          <a:ln>
            <a:noFill/>
          </a:ln>
          <a:effectLst/>
        </c:spPr>
      </c:pivotFmt>
      <c:pivotFmt>
        <c:idx val="341"/>
        <c:spPr>
          <a:solidFill>
            <a:schemeClr val="accent6"/>
          </a:solidFill>
          <a:ln>
            <a:noFill/>
          </a:ln>
          <a:effectLst/>
        </c:spPr>
      </c:pivotFmt>
      <c:pivotFmt>
        <c:idx val="342"/>
        <c:spPr>
          <a:solidFill>
            <a:schemeClr val="accent6"/>
          </a:solidFill>
          <a:ln>
            <a:noFill/>
          </a:ln>
          <a:effectLst/>
        </c:spPr>
      </c:pivotFmt>
      <c:pivotFmt>
        <c:idx val="343"/>
        <c:spPr>
          <a:solidFill>
            <a:schemeClr val="accent6"/>
          </a:solidFill>
          <a:ln>
            <a:noFill/>
          </a:ln>
          <a:effectLst/>
        </c:spPr>
      </c:pivotFmt>
      <c:pivotFmt>
        <c:idx val="344"/>
        <c:spPr>
          <a:solidFill>
            <a:schemeClr val="accent6"/>
          </a:solidFill>
          <a:ln>
            <a:noFill/>
          </a:ln>
          <a:effectLst/>
        </c:spPr>
      </c:pivotFmt>
      <c:pivotFmt>
        <c:idx val="345"/>
        <c:spPr>
          <a:solidFill>
            <a:schemeClr val="accent6"/>
          </a:solidFill>
          <a:ln>
            <a:noFill/>
          </a:ln>
          <a:effectLst/>
        </c:spPr>
      </c:pivotFmt>
      <c:pivotFmt>
        <c:idx val="346"/>
        <c:spPr>
          <a:solidFill>
            <a:schemeClr val="accent6"/>
          </a:solidFill>
          <a:ln>
            <a:noFill/>
          </a:ln>
          <a:effectLst/>
        </c:spPr>
      </c:pivotFmt>
      <c:pivotFmt>
        <c:idx val="347"/>
        <c:spPr>
          <a:solidFill>
            <a:schemeClr val="accent6"/>
          </a:solidFill>
          <a:ln>
            <a:noFill/>
          </a:ln>
          <a:effectLst/>
        </c:spPr>
      </c:pivotFmt>
      <c:pivotFmt>
        <c:idx val="348"/>
        <c:spPr>
          <a:solidFill>
            <a:schemeClr val="accent6"/>
          </a:solidFill>
          <a:ln>
            <a:noFill/>
          </a:ln>
          <a:effectLst/>
        </c:spPr>
      </c:pivotFmt>
      <c:pivotFmt>
        <c:idx val="349"/>
        <c:spPr>
          <a:solidFill>
            <a:schemeClr val="accent6"/>
          </a:solidFill>
          <a:ln>
            <a:noFill/>
          </a:ln>
          <a:effectLst/>
        </c:spPr>
      </c:pivotFmt>
      <c:pivotFmt>
        <c:idx val="350"/>
        <c:spPr>
          <a:solidFill>
            <a:schemeClr val="accent6"/>
          </a:solidFill>
          <a:ln>
            <a:noFill/>
          </a:ln>
          <a:effectLst/>
        </c:spPr>
      </c:pivotFmt>
      <c:pivotFmt>
        <c:idx val="351"/>
        <c:spPr>
          <a:solidFill>
            <a:schemeClr val="accent6"/>
          </a:solidFill>
          <a:ln>
            <a:noFill/>
          </a:ln>
          <a:effectLst/>
        </c:spPr>
      </c:pivotFmt>
      <c:pivotFmt>
        <c:idx val="352"/>
        <c:spPr>
          <a:solidFill>
            <a:schemeClr val="accent6"/>
          </a:solidFill>
          <a:ln>
            <a:noFill/>
          </a:ln>
          <a:effectLst/>
        </c:spPr>
      </c:pivotFmt>
      <c:pivotFmt>
        <c:idx val="353"/>
        <c:spPr>
          <a:solidFill>
            <a:schemeClr val="accent6"/>
          </a:solidFill>
          <a:ln>
            <a:noFill/>
          </a:ln>
          <a:effectLst/>
        </c:spPr>
      </c:pivotFmt>
      <c:pivotFmt>
        <c:idx val="354"/>
        <c:spPr>
          <a:solidFill>
            <a:schemeClr val="accent6"/>
          </a:solidFill>
          <a:ln>
            <a:noFill/>
          </a:ln>
          <a:effectLst/>
        </c:spPr>
      </c:pivotFmt>
      <c:pivotFmt>
        <c:idx val="355"/>
        <c:spPr>
          <a:solidFill>
            <a:schemeClr val="accent6"/>
          </a:solidFill>
          <a:ln>
            <a:noFill/>
          </a:ln>
          <a:effectLst/>
        </c:spPr>
      </c:pivotFmt>
      <c:pivotFmt>
        <c:idx val="356"/>
        <c:spPr>
          <a:solidFill>
            <a:schemeClr val="accent6"/>
          </a:solidFill>
          <a:ln>
            <a:noFill/>
          </a:ln>
          <a:effectLst/>
        </c:spPr>
      </c:pivotFmt>
      <c:pivotFmt>
        <c:idx val="357"/>
        <c:spPr>
          <a:solidFill>
            <a:schemeClr val="accent6"/>
          </a:solidFill>
          <a:ln>
            <a:noFill/>
          </a:ln>
          <a:effectLst/>
        </c:spPr>
      </c:pivotFmt>
      <c:pivotFmt>
        <c:idx val="358"/>
        <c:spPr>
          <a:solidFill>
            <a:schemeClr val="accent6"/>
          </a:solidFill>
          <a:ln>
            <a:noFill/>
          </a:ln>
          <a:effectLst/>
        </c:spPr>
      </c:pivotFmt>
      <c:pivotFmt>
        <c:idx val="359"/>
        <c:spPr>
          <a:solidFill>
            <a:schemeClr val="accent6"/>
          </a:solidFill>
          <a:ln>
            <a:noFill/>
          </a:ln>
          <a:effectLst/>
        </c:spPr>
      </c:pivotFmt>
      <c:pivotFmt>
        <c:idx val="360"/>
        <c:spPr>
          <a:solidFill>
            <a:schemeClr val="accent6"/>
          </a:solidFill>
          <a:ln>
            <a:noFill/>
          </a:ln>
          <a:effectLst/>
        </c:spPr>
      </c:pivotFmt>
      <c:pivotFmt>
        <c:idx val="361"/>
        <c:spPr>
          <a:solidFill>
            <a:schemeClr val="accent6"/>
          </a:solidFill>
          <a:ln>
            <a:noFill/>
          </a:ln>
          <a:effectLst/>
        </c:spPr>
      </c:pivotFmt>
      <c:pivotFmt>
        <c:idx val="362"/>
        <c:spPr>
          <a:solidFill>
            <a:schemeClr val="accent6"/>
          </a:solidFill>
          <a:ln>
            <a:noFill/>
          </a:ln>
          <a:effectLst/>
        </c:spPr>
      </c:pivotFmt>
      <c:pivotFmt>
        <c:idx val="363"/>
        <c:spPr>
          <a:solidFill>
            <a:schemeClr val="accent6"/>
          </a:solidFill>
          <a:ln>
            <a:noFill/>
          </a:ln>
          <a:effectLst/>
        </c:spPr>
      </c:pivotFmt>
      <c:pivotFmt>
        <c:idx val="364"/>
        <c:spPr>
          <a:solidFill>
            <a:schemeClr val="accent6"/>
          </a:solidFill>
          <a:ln>
            <a:noFill/>
          </a:ln>
          <a:effectLst/>
        </c:spPr>
      </c:pivotFmt>
      <c:pivotFmt>
        <c:idx val="365"/>
        <c:spPr>
          <a:solidFill>
            <a:schemeClr val="accent6"/>
          </a:solidFill>
          <a:ln>
            <a:noFill/>
          </a:ln>
          <a:effectLst/>
        </c:spPr>
      </c:pivotFmt>
      <c:pivotFmt>
        <c:idx val="366"/>
        <c:spPr>
          <a:solidFill>
            <a:schemeClr val="accent6"/>
          </a:solidFill>
          <a:ln>
            <a:noFill/>
          </a:ln>
          <a:effectLst/>
        </c:spPr>
      </c:pivotFmt>
      <c:pivotFmt>
        <c:idx val="367"/>
        <c:spPr>
          <a:solidFill>
            <a:schemeClr val="accent6"/>
          </a:solidFill>
          <a:ln>
            <a:noFill/>
          </a:ln>
          <a:effectLst/>
        </c:spPr>
      </c:pivotFmt>
      <c:pivotFmt>
        <c:idx val="368"/>
        <c:spPr>
          <a:solidFill>
            <a:schemeClr val="accent6"/>
          </a:solidFill>
          <a:ln>
            <a:noFill/>
          </a:ln>
          <a:effectLst/>
        </c:spPr>
      </c:pivotFmt>
      <c:pivotFmt>
        <c:idx val="369"/>
        <c:spPr>
          <a:solidFill>
            <a:schemeClr val="accent6"/>
          </a:solidFill>
          <a:ln>
            <a:noFill/>
          </a:ln>
          <a:effectLst/>
        </c:spPr>
      </c:pivotFmt>
      <c:pivotFmt>
        <c:idx val="370"/>
        <c:spPr>
          <a:solidFill>
            <a:schemeClr val="accent6"/>
          </a:solidFill>
          <a:ln>
            <a:noFill/>
          </a:ln>
          <a:effectLst/>
        </c:spPr>
      </c:pivotFmt>
      <c:pivotFmt>
        <c:idx val="371"/>
        <c:spPr>
          <a:solidFill>
            <a:schemeClr val="accent6"/>
          </a:solidFill>
          <a:ln>
            <a:noFill/>
          </a:ln>
          <a:effectLst/>
        </c:spPr>
      </c:pivotFmt>
      <c:pivotFmt>
        <c:idx val="372"/>
        <c:spPr>
          <a:solidFill>
            <a:schemeClr val="accent6"/>
          </a:solidFill>
          <a:ln>
            <a:noFill/>
          </a:ln>
          <a:effectLst/>
        </c:spPr>
      </c:pivotFmt>
      <c:pivotFmt>
        <c:idx val="373"/>
        <c:spPr>
          <a:solidFill>
            <a:schemeClr val="accent6"/>
          </a:solidFill>
          <a:ln>
            <a:noFill/>
          </a:ln>
          <a:effectLst/>
        </c:spPr>
      </c:pivotFmt>
      <c:pivotFmt>
        <c:idx val="374"/>
        <c:spPr>
          <a:solidFill>
            <a:schemeClr val="accent6"/>
          </a:solidFill>
          <a:ln>
            <a:noFill/>
          </a:ln>
          <a:effectLst/>
        </c:spPr>
      </c:pivotFmt>
      <c:pivotFmt>
        <c:idx val="375"/>
        <c:spPr>
          <a:solidFill>
            <a:schemeClr val="accent6"/>
          </a:solidFill>
          <a:ln>
            <a:noFill/>
          </a:ln>
          <a:effectLst/>
        </c:spPr>
      </c:pivotFmt>
      <c:pivotFmt>
        <c:idx val="376"/>
        <c:spPr>
          <a:solidFill>
            <a:schemeClr val="accent6"/>
          </a:solidFill>
          <a:ln>
            <a:noFill/>
          </a:ln>
          <a:effectLst/>
        </c:spPr>
      </c:pivotFmt>
      <c:pivotFmt>
        <c:idx val="377"/>
        <c:spPr>
          <a:solidFill>
            <a:schemeClr val="accent6"/>
          </a:solidFill>
          <a:ln>
            <a:noFill/>
          </a:ln>
          <a:effectLst/>
        </c:spPr>
      </c:pivotFmt>
      <c:pivotFmt>
        <c:idx val="378"/>
        <c:spPr>
          <a:solidFill>
            <a:schemeClr val="accent6"/>
          </a:solidFill>
          <a:ln>
            <a:noFill/>
          </a:ln>
          <a:effectLst/>
        </c:spPr>
      </c:pivotFmt>
      <c:pivotFmt>
        <c:idx val="379"/>
        <c:spPr>
          <a:solidFill>
            <a:schemeClr val="accent6"/>
          </a:solidFill>
          <a:ln>
            <a:noFill/>
          </a:ln>
          <a:effectLst/>
        </c:spPr>
      </c:pivotFmt>
      <c:pivotFmt>
        <c:idx val="380"/>
        <c:spPr>
          <a:solidFill>
            <a:schemeClr val="accent6"/>
          </a:solidFill>
          <a:ln>
            <a:noFill/>
          </a:ln>
          <a:effectLst/>
        </c:spPr>
      </c:pivotFmt>
      <c:pivotFmt>
        <c:idx val="381"/>
        <c:spPr>
          <a:solidFill>
            <a:schemeClr val="accent6"/>
          </a:solidFill>
          <a:ln>
            <a:noFill/>
          </a:ln>
          <a:effectLst/>
        </c:spPr>
      </c:pivotFmt>
      <c:pivotFmt>
        <c:idx val="382"/>
        <c:spPr>
          <a:solidFill>
            <a:schemeClr val="accent6"/>
          </a:solidFill>
          <a:ln>
            <a:noFill/>
          </a:ln>
          <a:effectLst/>
        </c:spPr>
      </c:pivotFmt>
      <c:pivotFmt>
        <c:idx val="383"/>
        <c:spPr>
          <a:solidFill>
            <a:schemeClr val="accent6"/>
          </a:solidFill>
          <a:ln>
            <a:noFill/>
          </a:ln>
          <a:effectLst/>
        </c:spPr>
      </c:pivotFmt>
      <c:pivotFmt>
        <c:idx val="384"/>
        <c:spPr>
          <a:solidFill>
            <a:schemeClr val="accent6"/>
          </a:solidFill>
          <a:ln>
            <a:noFill/>
          </a:ln>
          <a:effectLst/>
        </c:spPr>
      </c:pivotFmt>
      <c:pivotFmt>
        <c:idx val="385"/>
        <c:spPr>
          <a:solidFill>
            <a:schemeClr val="accent6"/>
          </a:solidFill>
          <a:ln>
            <a:noFill/>
          </a:ln>
          <a:effectLst/>
        </c:spPr>
      </c:pivotFmt>
      <c:pivotFmt>
        <c:idx val="386"/>
        <c:spPr>
          <a:solidFill>
            <a:schemeClr val="accent6"/>
          </a:solidFill>
          <a:ln>
            <a:noFill/>
          </a:ln>
          <a:effectLst/>
        </c:spPr>
      </c:pivotFmt>
      <c:pivotFmt>
        <c:idx val="387"/>
        <c:spPr>
          <a:solidFill>
            <a:schemeClr val="accent6"/>
          </a:solidFill>
          <a:ln>
            <a:noFill/>
          </a:ln>
          <a:effectLst/>
        </c:spPr>
      </c:pivotFmt>
      <c:pivotFmt>
        <c:idx val="388"/>
        <c:spPr>
          <a:solidFill>
            <a:schemeClr val="accent6"/>
          </a:solidFill>
          <a:ln>
            <a:noFill/>
          </a:ln>
          <a:effectLst/>
        </c:spPr>
      </c:pivotFmt>
      <c:pivotFmt>
        <c:idx val="389"/>
        <c:spPr>
          <a:solidFill>
            <a:schemeClr val="accent6"/>
          </a:solidFill>
          <a:ln>
            <a:noFill/>
          </a:ln>
          <a:effectLst/>
        </c:spPr>
      </c:pivotFmt>
      <c:pivotFmt>
        <c:idx val="390"/>
        <c:spPr>
          <a:solidFill>
            <a:schemeClr val="accent6"/>
          </a:solidFill>
          <a:ln>
            <a:noFill/>
          </a:ln>
          <a:effectLst/>
        </c:spPr>
      </c:pivotFmt>
      <c:pivotFmt>
        <c:idx val="391"/>
        <c:spPr>
          <a:solidFill>
            <a:schemeClr val="accent6"/>
          </a:solidFill>
          <a:ln>
            <a:noFill/>
          </a:ln>
          <a:effectLst/>
        </c:spPr>
      </c:pivotFmt>
      <c:pivotFmt>
        <c:idx val="392"/>
        <c:spPr>
          <a:solidFill>
            <a:schemeClr val="accent6"/>
          </a:solidFill>
          <a:ln>
            <a:noFill/>
          </a:ln>
          <a:effectLst/>
        </c:spPr>
      </c:pivotFmt>
      <c:pivotFmt>
        <c:idx val="393"/>
        <c:spPr>
          <a:solidFill>
            <a:schemeClr val="accent6"/>
          </a:solidFill>
          <a:ln>
            <a:noFill/>
          </a:ln>
          <a:effectLst/>
        </c:spPr>
      </c:pivotFmt>
      <c:pivotFmt>
        <c:idx val="394"/>
        <c:spPr>
          <a:solidFill>
            <a:schemeClr val="accent6"/>
          </a:solidFill>
          <a:ln>
            <a:noFill/>
          </a:ln>
          <a:effectLst/>
        </c:spPr>
      </c:pivotFmt>
      <c:pivotFmt>
        <c:idx val="395"/>
        <c:spPr>
          <a:solidFill>
            <a:schemeClr val="accent6"/>
          </a:solidFill>
          <a:ln>
            <a:noFill/>
          </a:ln>
          <a:effectLst/>
        </c:spPr>
      </c:pivotFmt>
      <c:pivotFmt>
        <c:idx val="396"/>
        <c:spPr>
          <a:solidFill>
            <a:schemeClr val="accent6"/>
          </a:solidFill>
          <a:ln>
            <a:noFill/>
          </a:ln>
          <a:effectLst/>
        </c:spPr>
      </c:pivotFmt>
      <c:pivotFmt>
        <c:idx val="397"/>
        <c:spPr>
          <a:solidFill>
            <a:schemeClr val="accent6"/>
          </a:solidFill>
          <a:ln>
            <a:noFill/>
          </a:ln>
          <a:effectLst/>
        </c:spPr>
      </c:pivotFmt>
      <c:pivotFmt>
        <c:idx val="398"/>
        <c:spPr>
          <a:solidFill>
            <a:schemeClr val="accent6"/>
          </a:solidFill>
          <a:ln>
            <a:noFill/>
          </a:ln>
          <a:effectLst/>
        </c:spPr>
      </c:pivotFmt>
      <c:pivotFmt>
        <c:idx val="399"/>
        <c:spPr>
          <a:solidFill>
            <a:schemeClr val="accent6"/>
          </a:solidFill>
          <a:ln>
            <a:noFill/>
          </a:ln>
          <a:effectLst/>
        </c:spPr>
      </c:pivotFmt>
      <c:pivotFmt>
        <c:idx val="400"/>
        <c:spPr>
          <a:solidFill>
            <a:schemeClr val="accent6"/>
          </a:solidFill>
          <a:ln>
            <a:noFill/>
          </a:ln>
          <a:effectLst/>
        </c:spPr>
      </c:pivotFmt>
      <c:pivotFmt>
        <c:idx val="401"/>
        <c:spPr>
          <a:solidFill>
            <a:schemeClr val="accent6"/>
          </a:solidFill>
          <a:ln>
            <a:noFill/>
          </a:ln>
          <a:effectLst/>
        </c:spPr>
      </c:pivotFmt>
      <c:pivotFmt>
        <c:idx val="402"/>
        <c:spPr>
          <a:solidFill>
            <a:schemeClr val="accent6"/>
          </a:solidFill>
          <a:ln>
            <a:noFill/>
          </a:ln>
          <a:effectLst/>
        </c:spPr>
      </c:pivotFmt>
      <c:pivotFmt>
        <c:idx val="403"/>
        <c:spPr>
          <a:solidFill>
            <a:schemeClr val="accent6"/>
          </a:solidFill>
          <a:ln>
            <a:noFill/>
          </a:ln>
          <a:effectLst/>
        </c:spPr>
      </c:pivotFmt>
      <c:pivotFmt>
        <c:idx val="404"/>
        <c:spPr>
          <a:solidFill>
            <a:schemeClr val="accent6"/>
          </a:solidFill>
          <a:ln>
            <a:noFill/>
          </a:ln>
          <a:effectLst/>
        </c:spPr>
      </c:pivotFmt>
      <c:pivotFmt>
        <c:idx val="405"/>
        <c:spPr>
          <a:solidFill>
            <a:schemeClr val="accent6"/>
          </a:solidFill>
          <a:ln>
            <a:noFill/>
          </a:ln>
          <a:effectLst/>
        </c:spPr>
      </c:pivotFmt>
      <c:pivotFmt>
        <c:idx val="406"/>
        <c:spPr>
          <a:solidFill>
            <a:schemeClr val="accent6"/>
          </a:solidFill>
          <a:ln>
            <a:noFill/>
          </a:ln>
          <a:effectLst/>
        </c:spPr>
      </c:pivotFmt>
      <c:pivotFmt>
        <c:idx val="407"/>
        <c:spPr>
          <a:solidFill>
            <a:schemeClr val="accent6"/>
          </a:solidFill>
          <a:ln>
            <a:noFill/>
          </a:ln>
          <a:effectLst/>
        </c:spPr>
      </c:pivotFmt>
      <c:pivotFmt>
        <c:idx val="408"/>
        <c:spPr>
          <a:solidFill>
            <a:schemeClr val="accent6"/>
          </a:solidFill>
          <a:ln>
            <a:noFill/>
          </a:ln>
          <a:effectLst/>
        </c:spPr>
      </c:pivotFmt>
      <c:pivotFmt>
        <c:idx val="409"/>
        <c:spPr>
          <a:solidFill>
            <a:schemeClr val="accent6"/>
          </a:solidFill>
          <a:ln>
            <a:noFill/>
          </a:ln>
          <a:effectLst/>
        </c:spPr>
      </c:pivotFmt>
      <c:pivotFmt>
        <c:idx val="410"/>
        <c:spPr>
          <a:solidFill>
            <a:schemeClr val="accent6"/>
          </a:solidFill>
          <a:ln>
            <a:noFill/>
          </a:ln>
          <a:effectLst/>
        </c:spPr>
      </c:pivotFmt>
      <c:pivotFmt>
        <c:idx val="411"/>
        <c:spPr>
          <a:solidFill>
            <a:schemeClr val="accent6"/>
          </a:solidFill>
          <a:ln>
            <a:noFill/>
          </a:ln>
          <a:effectLst/>
        </c:spPr>
      </c:pivotFmt>
      <c:pivotFmt>
        <c:idx val="412"/>
        <c:spPr>
          <a:solidFill>
            <a:schemeClr val="accent6"/>
          </a:solidFill>
          <a:ln>
            <a:noFill/>
          </a:ln>
          <a:effectLst/>
        </c:spPr>
      </c:pivotFmt>
      <c:pivotFmt>
        <c:idx val="413"/>
        <c:spPr>
          <a:solidFill>
            <a:schemeClr val="accent6"/>
          </a:solidFill>
          <a:ln>
            <a:noFill/>
          </a:ln>
          <a:effectLst/>
        </c:spPr>
      </c:pivotFmt>
      <c:pivotFmt>
        <c:idx val="414"/>
        <c:spPr>
          <a:solidFill>
            <a:schemeClr val="accent6"/>
          </a:solidFill>
          <a:ln>
            <a:noFill/>
          </a:ln>
          <a:effectLst/>
        </c:spPr>
      </c:pivotFmt>
      <c:pivotFmt>
        <c:idx val="415"/>
        <c:spPr>
          <a:solidFill>
            <a:schemeClr val="accent6"/>
          </a:solidFill>
          <a:ln>
            <a:noFill/>
          </a:ln>
          <a:effectLst/>
        </c:spPr>
      </c:pivotFmt>
      <c:pivotFmt>
        <c:idx val="416"/>
        <c:spPr>
          <a:solidFill>
            <a:schemeClr val="accent6"/>
          </a:solidFill>
          <a:ln>
            <a:noFill/>
          </a:ln>
          <a:effectLst/>
        </c:spPr>
      </c:pivotFmt>
      <c:pivotFmt>
        <c:idx val="417"/>
        <c:spPr>
          <a:solidFill>
            <a:schemeClr val="accent6"/>
          </a:solidFill>
          <a:ln>
            <a:noFill/>
          </a:ln>
          <a:effectLst/>
        </c:spPr>
      </c:pivotFmt>
      <c:pivotFmt>
        <c:idx val="418"/>
        <c:spPr>
          <a:solidFill>
            <a:schemeClr val="accent6"/>
          </a:solidFill>
          <a:ln>
            <a:noFill/>
          </a:ln>
          <a:effectLst/>
        </c:spPr>
      </c:pivotFmt>
      <c:pivotFmt>
        <c:idx val="419"/>
        <c:spPr>
          <a:solidFill>
            <a:schemeClr val="accent6"/>
          </a:solidFill>
          <a:ln>
            <a:noFill/>
          </a:ln>
          <a:effectLst/>
        </c:spPr>
      </c:pivotFmt>
      <c:pivotFmt>
        <c:idx val="420"/>
        <c:spPr>
          <a:solidFill>
            <a:schemeClr val="accent6"/>
          </a:solidFill>
          <a:ln>
            <a:noFill/>
          </a:ln>
          <a:effectLst/>
        </c:spPr>
      </c:pivotFmt>
      <c:pivotFmt>
        <c:idx val="421"/>
        <c:spPr>
          <a:solidFill>
            <a:schemeClr val="accent6"/>
          </a:solidFill>
          <a:ln>
            <a:noFill/>
          </a:ln>
          <a:effectLst/>
        </c:spPr>
      </c:pivotFmt>
      <c:pivotFmt>
        <c:idx val="422"/>
        <c:spPr>
          <a:solidFill>
            <a:schemeClr val="accent6"/>
          </a:solidFill>
          <a:ln>
            <a:noFill/>
          </a:ln>
          <a:effectLst/>
        </c:spPr>
      </c:pivotFmt>
      <c:pivotFmt>
        <c:idx val="423"/>
        <c:spPr>
          <a:solidFill>
            <a:schemeClr val="accent6"/>
          </a:solidFill>
          <a:ln>
            <a:noFill/>
          </a:ln>
          <a:effectLst/>
        </c:spPr>
      </c:pivotFmt>
      <c:pivotFmt>
        <c:idx val="424"/>
        <c:spPr>
          <a:solidFill>
            <a:schemeClr val="accent6"/>
          </a:solidFill>
          <a:ln>
            <a:noFill/>
          </a:ln>
          <a:effectLst/>
        </c:spPr>
      </c:pivotFmt>
      <c:pivotFmt>
        <c:idx val="425"/>
        <c:spPr>
          <a:solidFill>
            <a:schemeClr val="accent6"/>
          </a:solidFill>
          <a:ln>
            <a:noFill/>
          </a:ln>
          <a:effectLst/>
        </c:spPr>
      </c:pivotFmt>
      <c:pivotFmt>
        <c:idx val="426"/>
        <c:spPr>
          <a:solidFill>
            <a:schemeClr val="accent6"/>
          </a:solidFill>
          <a:ln>
            <a:noFill/>
          </a:ln>
          <a:effectLst/>
        </c:spPr>
      </c:pivotFmt>
      <c:pivotFmt>
        <c:idx val="427"/>
        <c:spPr>
          <a:solidFill>
            <a:schemeClr val="accent6"/>
          </a:solidFill>
          <a:ln>
            <a:noFill/>
          </a:ln>
          <a:effectLst/>
        </c:spPr>
      </c:pivotFmt>
      <c:pivotFmt>
        <c:idx val="428"/>
        <c:spPr>
          <a:solidFill>
            <a:schemeClr val="accent6"/>
          </a:solidFill>
          <a:ln>
            <a:noFill/>
          </a:ln>
          <a:effectLst/>
        </c:spPr>
      </c:pivotFmt>
      <c:pivotFmt>
        <c:idx val="429"/>
        <c:spPr>
          <a:solidFill>
            <a:schemeClr val="accent6"/>
          </a:solidFill>
          <a:ln>
            <a:noFill/>
          </a:ln>
          <a:effectLst/>
        </c:spPr>
      </c:pivotFmt>
      <c:pivotFmt>
        <c:idx val="430"/>
        <c:spPr>
          <a:solidFill>
            <a:schemeClr val="accent6"/>
          </a:solidFill>
          <a:ln>
            <a:noFill/>
          </a:ln>
          <a:effectLst/>
        </c:spPr>
      </c:pivotFmt>
      <c:pivotFmt>
        <c:idx val="431"/>
        <c:spPr>
          <a:solidFill>
            <a:schemeClr val="accent6"/>
          </a:solidFill>
          <a:ln>
            <a:noFill/>
          </a:ln>
          <a:effectLst/>
        </c:spPr>
      </c:pivotFmt>
      <c:pivotFmt>
        <c:idx val="432"/>
        <c:spPr>
          <a:solidFill>
            <a:schemeClr val="accent6"/>
          </a:solidFill>
          <a:ln>
            <a:noFill/>
          </a:ln>
          <a:effectLst/>
        </c:spPr>
      </c:pivotFmt>
      <c:pivotFmt>
        <c:idx val="433"/>
        <c:spPr>
          <a:solidFill>
            <a:schemeClr val="accent6"/>
          </a:solidFill>
          <a:ln>
            <a:noFill/>
          </a:ln>
          <a:effectLst/>
        </c:spPr>
      </c:pivotFmt>
      <c:pivotFmt>
        <c:idx val="434"/>
        <c:spPr>
          <a:solidFill>
            <a:schemeClr val="accent6"/>
          </a:solidFill>
          <a:ln>
            <a:noFill/>
          </a:ln>
          <a:effectLst/>
        </c:spPr>
      </c:pivotFmt>
      <c:pivotFmt>
        <c:idx val="435"/>
        <c:spPr>
          <a:solidFill>
            <a:schemeClr val="accent6"/>
          </a:solidFill>
          <a:ln>
            <a:noFill/>
          </a:ln>
          <a:effectLst/>
        </c:spPr>
      </c:pivotFmt>
      <c:pivotFmt>
        <c:idx val="436"/>
        <c:spPr>
          <a:solidFill>
            <a:schemeClr val="accent6"/>
          </a:solidFill>
          <a:ln>
            <a:noFill/>
          </a:ln>
          <a:effectLst/>
        </c:spPr>
      </c:pivotFmt>
      <c:pivotFmt>
        <c:idx val="437"/>
        <c:spPr>
          <a:solidFill>
            <a:schemeClr val="accent6"/>
          </a:solidFill>
          <a:ln>
            <a:noFill/>
          </a:ln>
          <a:effectLst/>
        </c:spPr>
      </c:pivotFmt>
      <c:pivotFmt>
        <c:idx val="438"/>
        <c:spPr>
          <a:solidFill>
            <a:schemeClr val="accent6"/>
          </a:solidFill>
          <a:ln>
            <a:noFill/>
          </a:ln>
          <a:effectLst/>
        </c:spPr>
      </c:pivotFmt>
      <c:pivotFmt>
        <c:idx val="439"/>
        <c:spPr>
          <a:solidFill>
            <a:schemeClr val="accent6"/>
          </a:solidFill>
          <a:ln>
            <a:noFill/>
          </a:ln>
          <a:effectLst/>
        </c:spPr>
      </c:pivotFmt>
      <c:pivotFmt>
        <c:idx val="440"/>
        <c:spPr>
          <a:solidFill>
            <a:schemeClr val="accent6"/>
          </a:solidFill>
          <a:ln>
            <a:noFill/>
          </a:ln>
          <a:effectLst/>
        </c:spPr>
      </c:pivotFmt>
      <c:pivotFmt>
        <c:idx val="441"/>
        <c:spPr>
          <a:solidFill>
            <a:schemeClr val="accent6"/>
          </a:solidFill>
          <a:ln>
            <a:noFill/>
          </a:ln>
          <a:effectLst/>
        </c:spPr>
      </c:pivotFmt>
      <c:pivotFmt>
        <c:idx val="442"/>
        <c:spPr>
          <a:solidFill>
            <a:schemeClr val="accent6"/>
          </a:solidFill>
          <a:ln>
            <a:noFill/>
          </a:ln>
          <a:effectLst/>
        </c:spPr>
      </c:pivotFmt>
      <c:pivotFmt>
        <c:idx val="443"/>
        <c:spPr>
          <a:solidFill>
            <a:schemeClr val="accent6"/>
          </a:solidFill>
          <a:ln>
            <a:noFill/>
          </a:ln>
          <a:effectLst/>
        </c:spPr>
      </c:pivotFmt>
      <c:pivotFmt>
        <c:idx val="444"/>
        <c:spPr>
          <a:solidFill>
            <a:schemeClr val="accent6"/>
          </a:solidFill>
          <a:ln>
            <a:noFill/>
          </a:ln>
          <a:effectLst/>
        </c:spPr>
      </c:pivotFmt>
      <c:pivotFmt>
        <c:idx val="445"/>
        <c:spPr>
          <a:solidFill>
            <a:schemeClr val="accent6"/>
          </a:solidFill>
          <a:ln>
            <a:noFill/>
          </a:ln>
          <a:effectLst/>
        </c:spPr>
      </c:pivotFmt>
      <c:pivotFmt>
        <c:idx val="446"/>
        <c:spPr>
          <a:solidFill>
            <a:schemeClr val="accent6"/>
          </a:solidFill>
          <a:ln>
            <a:noFill/>
          </a:ln>
          <a:effectLst/>
        </c:spPr>
      </c:pivotFmt>
      <c:pivotFmt>
        <c:idx val="447"/>
        <c:spPr>
          <a:solidFill>
            <a:schemeClr val="accent6"/>
          </a:solidFill>
          <a:ln>
            <a:noFill/>
          </a:ln>
          <a:effectLst/>
        </c:spPr>
      </c:pivotFmt>
      <c:pivotFmt>
        <c:idx val="448"/>
        <c:spPr>
          <a:solidFill>
            <a:schemeClr val="accent6"/>
          </a:solidFill>
          <a:ln>
            <a:noFill/>
          </a:ln>
          <a:effectLst/>
        </c:spPr>
      </c:pivotFmt>
      <c:pivotFmt>
        <c:idx val="449"/>
        <c:spPr>
          <a:solidFill>
            <a:schemeClr val="accent6"/>
          </a:solidFill>
          <a:ln>
            <a:noFill/>
          </a:ln>
          <a:effectLst/>
        </c:spPr>
      </c:pivotFmt>
      <c:pivotFmt>
        <c:idx val="450"/>
        <c:spPr>
          <a:solidFill>
            <a:schemeClr val="accent6"/>
          </a:solidFill>
          <a:ln>
            <a:noFill/>
          </a:ln>
          <a:effectLst/>
        </c:spPr>
      </c:pivotFmt>
      <c:pivotFmt>
        <c:idx val="451"/>
        <c:spPr>
          <a:solidFill>
            <a:schemeClr val="accent6"/>
          </a:solidFill>
          <a:ln>
            <a:noFill/>
          </a:ln>
          <a:effectLst/>
        </c:spPr>
      </c:pivotFmt>
      <c:pivotFmt>
        <c:idx val="452"/>
        <c:spPr>
          <a:solidFill>
            <a:schemeClr val="accent6"/>
          </a:solidFill>
          <a:ln>
            <a:noFill/>
          </a:ln>
          <a:effectLst/>
        </c:spPr>
      </c:pivotFmt>
      <c:pivotFmt>
        <c:idx val="453"/>
        <c:spPr>
          <a:solidFill>
            <a:schemeClr val="accent6"/>
          </a:solidFill>
          <a:ln>
            <a:noFill/>
          </a:ln>
          <a:effectLst/>
        </c:spPr>
      </c:pivotFmt>
      <c:pivotFmt>
        <c:idx val="454"/>
        <c:spPr>
          <a:solidFill>
            <a:schemeClr val="accent6"/>
          </a:solidFill>
          <a:ln>
            <a:noFill/>
          </a:ln>
          <a:effectLst/>
        </c:spPr>
      </c:pivotFmt>
      <c:pivotFmt>
        <c:idx val="455"/>
        <c:spPr>
          <a:solidFill>
            <a:schemeClr val="accent6"/>
          </a:solidFill>
          <a:ln>
            <a:noFill/>
          </a:ln>
          <a:effectLst/>
        </c:spPr>
      </c:pivotFmt>
      <c:pivotFmt>
        <c:idx val="456"/>
        <c:spPr>
          <a:solidFill>
            <a:schemeClr val="accent6"/>
          </a:solidFill>
          <a:ln>
            <a:noFill/>
          </a:ln>
          <a:effectLst/>
        </c:spPr>
      </c:pivotFmt>
      <c:pivotFmt>
        <c:idx val="457"/>
        <c:spPr>
          <a:solidFill>
            <a:schemeClr val="accent6"/>
          </a:solidFill>
          <a:ln>
            <a:noFill/>
          </a:ln>
          <a:effectLst/>
        </c:spPr>
      </c:pivotFmt>
      <c:pivotFmt>
        <c:idx val="458"/>
        <c:spPr>
          <a:solidFill>
            <a:schemeClr val="accent6"/>
          </a:solidFill>
          <a:ln>
            <a:noFill/>
          </a:ln>
          <a:effectLst/>
        </c:spPr>
      </c:pivotFmt>
      <c:pivotFmt>
        <c:idx val="459"/>
        <c:spPr>
          <a:solidFill>
            <a:schemeClr val="accent6"/>
          </a:solidFill>
          <a:ln>
            <a:noFill/>
          </a:ln>
          <a:effectLst/>
        </c:spPr>
      </c:pivotFmt>
      <c:pivotFmt>
        <c:idx val="460"/>
        <c:spPr>
          <a:solidFill>
            <a:schemeClr val="accent6"/>
          </a:solidFill>
          <a:ln>
            <a:noFill/>
          </a:ln>
          <a:effectLst/>
        </c:spPr>
      </c:pivotFmt>
      <c:pivotFmt>
        <c:idx val="461"/>
        <c:spPr>
          <a:solidFill>
            <a:schemeClr val="accent6"/>
          </a:solidFill>
          <a:ln>
            <a:noFill/>
          </a:ln>
          <a:effectLst/>
        </c:spPr>
      </c:pivotFmt>
      <c:pivotFmt>
        <c:idx val="462"/>
        <c:spPr>
          <a:solidFill>
            <a:schemeClr val="accent6"/>
          </a:solidFill>
          <a:ln>
            <a:noFill/>
          </a:ln>
          <a:effectLst/>
        </c:spPr>
      </c:pivotFmt>
      <c:pivotFmt>
        <c:idx val="463"/>
        <c:spPr>
          <a:solidFill>
            <a:schemeClr val="accent6"/>
          </a:solidFill>
          <a:ln>
            <a:noFill/>
          </a:ln>
          <a:effectLst/>
        </c:spPr>
      </c:pivotFmt>
      <c:pivotFmt>
        <c:idx val="464"/>
        <c:spPr>
          <a:solidFill>
            <a:schemeClr val="accent6"/>
          </a:solidFill>
          <a:ln>
            <a:noFill/>
          </a:ln>
          <a:effectLst/>
        </c:spPr>
      </c:pivotFmt>
      <c:pivotFmt>
        <c:idx val="465"/>
        <c:spPr>
          <a:solidFill>
            <a:schemeClr val="accent6"/>
          </a:solidFill>
          <a:ln>
            <a:noFill/>
          </a:ln>
          <a:effectLst/>
        </c:spPr>
      </c:pivotFmt>
      <c:pivotFmt>
        <c:idx val="466"/>
        <c:spPr>
          <a:solidFill>
            <a:schemeClr val="accent6"/>
          </a:solidFill>
          <a:ln>
            <a:noFill/>
          </a:ln>
          <a:effectLst/>
        </c:spPr>
      </c:pivotFmt>
      <c:pivotFmt>
        <c:idx val="467"/>
        <c:spPr>
          <a:solidFill>
            <a:schemeClr val="accent6"/>
          </a:solidFill>
          <a:ln>
            <a:noFill/>
          </a:ln>
          <a:effectLst/>
        </c:spPr>
      </c:pivotFmt>
      <c:pivotFmt>
        <c:idx val="468"/>
        <c:spPr>
          <a:solidFill>
            <a:schemeClr val="accent6"/>
          </a:solidFill>
          <a:ln>
            <a:noFill/>
          </a:ln>
          <a:effectLst/>
        </c:spPr>
      </c:pivotFmt>
      <c:pivotFmt>
        <c:idx val="469"/>
        <c:spPr>
          <a:solidFill>
            <a:schemeClr val="accent6"/>
          </a:solidFill>
          <a:ln>
            <a:noFill/>
          </a:ln>
          <a:effectLst/>
        </c:spPr>
      </c:pivotFmt>
      <c:pivotFmt>
        <c:idx val="470"/>
        <c:spPr>
          <a:solidFill>
            <a:schemeClr val="accent6"/>
          </a:solidFill>
          <a:ln>
            <a:noFill/>
          </a:ln>
          <a:effectLst/>
        </c:spPr>
      </c:pivotFmt>
      <c:pivotFmt>
        <c:idx val="471"/>
        <c:spPr>
          <a:solidFill>
            <a:schemeClr val="accent6"/>
          </a:solidFill>
          <a:ln>
            <a:noFill/>
          </a:ln>
          <a:effectLst/>
        </c:spPr>
      </c:pivotFmt>
      <c:pivotFmt>
        <c:idx val="472"/>
        <c:spPr>
          <a:solidFill>
            <a:schemeClr val="accent6"/>
          </a:solidFill>
          <a:ln>
            <a:noFill/>
          </a:ln>
          <a:effectLst/>
        </c:spPr>
      </c:pivotFmt>
      <c:pivotFmt>
        <c:idx val="473"/>
        <c:spPr>
          <a:solidFill>
            <a:schemeClr val="accent6"/>
          </a:solidFill>
          <a:ln>
            <a:noFill/>
          </a:ln>
          <a:effectLst/>
        </c:spPr>
      </c:pivotFmt>
      <c:pivotFmt>
        <c:idx val="474"/>
        <c:spPr>
          <a:solidFill>
            <a:schemeClr val="accent6"/>
          </a:solidFill>
          <a:ln>
            <a:noFill/>
          </a:ln>
          <a:effectLst/>
        </c:spPr>
      </c:pivotFmt>
      <c:pivotFmt>
        <c:idx val="475"/>
        <c:spPr>
          <a:solidFill>
            <a:schemeClr val="accent6"/>
          </a:solidFill>
          <a:ln>
            <a:noFill/>
          </a:ln>
          <a:effectLst/>
        </c:spPr>
      </c:pivotFmt>
      <c:pivotFmt>
        <c:idx val="476"/>
        <c:spPr>
          <a:solidFill>
            <a:schemeClr val="accent6"/>
          </a:solidFill>
          <a:ln>
            <a:noFill/>
          </a:ln>
          <a:effectLst/>
        </c:spPr>
      </c:pivotFmt>
      <c:pivotFmt>
        <c:idx val="477"/>
        <c:spPr>
          <a:solidFill>
            <a:schemeClr val="accent6"/>
          </a:solidFill>
          <a:ln>
            <a:noFill/>
          </a:ln>
          <a:effectLst/>
        </c:spPr>
      </c:pivotFmt>
      <c:pivotFmt>
        <c:idx val="478"/>
        <c:spPr>
          <a:solidFill>
            <a:schemeClr val="accent6"/>
          </a:solidFill>
          <a:ln>
            <a:noFill/>
          </a:ln>
          <a:effectLst/>
        </c:spPr>
      </c:pivotFmt>
      <c:pivotFmt>
        <c:idx val="479"/>
        <c:spPr>
          <a:solidFill>
            <a:schemeClr val="accent6"/>
          </a:solidFill>
          <a:ln>
            <a:noFill/>
          </a:ln>
          <a:effectLst/>
        </c:spPr>
      </c:pivotFmt>
      <c:pivotFmt>
        <c:idx val="480"/>
        <c:spPr>
          <a:solidFill>
            <a:schemeClr val="accent6"/>
          </a:solidFill>
          <a:ln>
            <a:noFill/>
          </a:ln>
          <a:effectLst/>
        </c:spPr>
      </c:pivotFmt>
      <c:pivotFmt>
        <c:idx val="481"/>
        <c:spPr>
          <a:solidFill>
            <a:schemeClr val="accent6"/>
          </a:solidFill>
          <a:ln>
            <a:noFill/>
          </a:ln>
          <a:effectLst/>
        </c:spPr>
      </c:pivotFmt>
      <c:pivotFmt>
        <c:idx val="482"/>
        <c:spPr>
          <a:solidFill>
            <a:schemeClr val="accent6"/>
          </a:solidFill>
          <a:ln>
            <a:noFill/>
          </a:ln>
          <a:effectLst/>
        </c:spPr>
      </c:pivotFmt>
      <c:pivotFmt>
        <c:idx val="483"/>
        <c:spPr>
          <a:solidFill>
            <a:schemeClr val="accent6"/>
          </a:solidFill>
          <a:ln>
            <a:noFill/>
          </a:ln>
          <a:effectLst/>
        </c:spPr>
      </c:pivotFmt>
      <c:pivotFmt>
        <c:idx val="484"/>
        <c:spPr>
          <a:solidFill>
            <a:schemeClr val="accent6"/>
          </a:solidFill>
          <a:ln>
            <a:noFill/>
          </a:ln>
          <a:effectLst/>
        </c:spPr>
      </c:pivotFmt>
      <c:pivotFmt>
        <c:idx val="485"/>
        <c:spPr>
          <a:solidFill>
            <a:schemeClr val="accent6"/>
          </a:solidFill>
          <a:ln>
            <a:noFill/>
          </a:ln>
          <a:effectLst/>
        </c:spPr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</c:pivotFmt>
      <c:pivotFmt>
        <c:idx val="487"/>
        <c:spPr>
          <a:solidFill>
            <a:schemeClr val="accent6"/>
          </a:solidFill>
          <a:ln>
            <a:noFill/>
          </a:ln>
          <a:effectLst/>
        </c:spPr>
      </c:pivotFmt>
      <c:pivotFmt>
        <c:idx val="488"/>
        <c:spPr>
          <a:solidFill>
            <a:schemeClr val="accent6"/>
          </a:solidFill>
          <a:ln>
            <a:noFill/>
          </a:ln>
          <a:effectLst/>
        </c:spPr>
      </c:pivotFmt>
      <c:pivotFmt>
        <c:idx val="489"/>
        <c:spPr>
          <a:solidFill>
            <a:schemeClr val="accent6"/>
          </a:solidFill>
          <a:ln>
            <a:noFill/>
          </a:ln>
          <a:effectLst/>
        </c:spPr>
      </c:pivotFmt>
      <c:pivotFmt>
        <c:idx val="490"/>
        <c:spPr>
          <a:solidFill>
            <a:schemeClr val="accent6"/>
          </a:solidFill>
          <a:ln>
            <a:noFill/>
          </a:ln>
          <a:effectLst/>
        </c:spPr>
      </c:pivotFmt>
      <c:pivotFmt>
        <c:idx val="491"/>
        <c:spPr>
          <a:solidFill>
            <a:schemeClr val="accent6"/>
          </a:solidFill>
          <a:ln>
            <a:noFill/>
          </a:ln>
          <a:effectLst/>
        </c:spPr>
      </c:pivotFmt>
      <c:pivotFmt>
        <c:idx val="492"/>
        <c:spPr>
          <a:solidFill>
            <a:schemeClr val="accent6"/>
          </a:solidFill>
          <a:ln>
            <a:noFill/>
          </a:ln>
          <a:effectLst/>
        </c:spPr>
      </c:pivotFmt>
      <c:pivotFmt>
        <c:idx val="493"/>
        <c:spPr>
          <a:solidFill>
            <a:schemeClr val="accent6"/>
          </a:solidFill>
          <a:ln>
            <a:noFill/>
          </a:ln>
          <a:effectLst/>
        </c:spPr>
      </c:pivotFmt>
      <c:pivotFmt>
        <c:idx val="494"/>
        <c:spPr>
          <a:solidFill>
            <a:schemeClr val="accent6"/>
          </a:solidFill>
          <a:ln>
            <a:noFill/>
          </a:ln>
          <a:effectLst/>
        </c:spPr>
      </c:pivotFmt>
      <c:pivotFmt>
        <c:idx val="495"/>
        <c:spPr>
          <a:solidFill>
            <a:schemeClr val="accent6"/>
          </a:solidFill>
          <a:ln>
            <a:noFill/>
          </a:ln>
          <a:effectLst/>
        </c:spPr>
      </c:pivotFmt>
      <c:pivotFmt>
        <c:idx val="496"/>
        <c:spPr>
          <a:solidFill>
            <a:schemeClr val="accent6"/>
          </a:solidFill>
          <a:ln>
            <a:noFill/>
          </a:ln>
          <a:effectLst/>
        </c:spPr>
      </c:pivotFmt>
      <c:pivotFmt>
        <c:idx val="497"/>
        <c:spPr>
          <a:solidFill>
            <a:schemeClr val="accent6"/>
          </a:solidFill>
          <a:ln>
            <a:noFill/>
          </a:ln>
          <a:effectLst/>
        </c:spPr>
      </c:pivotFmt>
      <c:pivotFmt>
        <c:idx val="498"/>
        <c:spPr>
          <a:solidFill>
            <a:schemeClr val="accent6"/>
          </a:solidFill>
          <a:ln>
            <a:noFill/>
          </a:ln>
          <a:effectLst/>
        </c:spPr>
      </c:pivotFmt>
      <c:pivotFmt>
        <c:idx val="499"/>
        <c:spPr>
          <a:solidFill>
            <a:schemeClr val="accent6"/>
          </a:solidFill>
          <a:ln>
            <a:noFill/>
          </a:ln>
          <a:effectLst/>
        </c:spPr>
      </c:pivotFmt>
      <c:pivotFmt>
        <c:idx val="500"/>
        <c:spPr>
          <a:solidFill>
            <a:schemeClr val="accent6"/>
          </a:solidFill>
          <a:ln>
            <a:noFill/>
          </a:ln>
          <a:effectLst/>
        </c:spPr>
      </c:pivotFmt>
      <c:pivotFmt>
        <c:idx val="501"/>
        <c:spPr>
          <a:solidFill>
            <a:schemeClr val="accent6"/>
          </a:solidFill>
          <a:ln>
            <a:noFill/>
          </a:ln>
          <a:effectLst/>
        </c:spPr>
      </c:pivotFmt>
      <c:pivotFmt>
        <c:idx val="502"/>
        <c:spPr>
          <a:solidFill>
            <a:schemeClr val="accent6"/>
          </a:solidFill>
          <a:ln>
            <a:noFill/>
          </a:ln>
          <a:effectLst/>
        </c:spPr>
      </c:pivotFmt>
      <c:pivotFmt>
        <c:idx val="503"/>
        <c:spPr>
          <a:solidFill>
            <a:schemeClr val="accent6"/>
          </a:solidFill>
          <a:ln>
            <a:noFill/>
          </a:ln>
          <a:effectLst/>
        </c:spPr>
      </c:pivotFmt>
      <c:pivotFmt>
        <c:idx val="504"/>
        <c:spPr>
          <a:solidFill>
            <a:schemeClr val="accent6"/>
          </a:solidFill>
          <a:ln>
            <a:noFill/>
          </a:ln>
          <a:effectLst/>
        </c:spPr>
      </c:pivotFmt>
      <c:pivotFmt>
        <c:idx val="505"/>
        <c:spPr>
          <a:solidFill>
            <a:schemeClr val="accent6"/>
          </a:solidFill>
          <a:ln>
            <a:noFill/>
          </a:ln>
          <a:effectLst/>
        </c:spPr>
      </c:pivotFmt>
      <c:pivotFmt>
        <c:idx val="506"/>
        <c:spPr>
          <a:solidFill>
            <a:schemeClr val="accent6"/>
          </a:solidFill>
          <a:ln>
            <a:noFill/>
          </a:ln>
          <a:effectLst/>
        </c:spPr>
      </c:pivotFmt>
      <c:pivotFmt>
        <c:idx val="507"/>
        <c:spPr>
          <a:solidFill>
            <a:schemeClr val="accent6"/>
          </a:solidFill>
          <a:ln>
            <a:noFill/>
          </a:ln>
          <a:effectLst/>
        </c:spPr>
      </c:pivotFmt>
      <c:pivotFmt>
        <c:idx val="508"/>
        <c:spPr>
          <a:solidFill>
            <a:schemeClr val="accent6"/>
          </a:solidFill>
          <a:ln>
            <a:noFill/>
          </a:ln>
          <a:effectLst/>
        </c:spPr>
      </c:pivotFmt>
      <c:pivotFmt>
        <c:idx val="509"/>
        <c:spPr>
          <a:solidFill>
            <a:schemeClr val="accent6"/>
          </a:solidFill>
          <a:ln>
            <a:noFill/>
          </a:ln>
          <a:effectLst/>
        </c:spPr>
      </c:pivotFmt>
      <c:pivotFmt>
        <c:idx val="510"/>
        <c:spPr>
          <a:solidFill>
            <a:schemeClr val="accent6"/>
          </a:solidFill>
          <a:ln>
            <a:noFill/>
          </a:ln>
          <a:effectLst/>
        </c:spPr>
      </c:pivotFmt>
      <c:pivotFmt>
        <c:idx val="511"/>
        <c:spPr>
          <a:solidFill>
            <a:schemeClr val="accent6"/>
          </a:solidFill>
          <a:ln>
            <a:noFill/>
          </a:ln>
          <a:effectLst/>
        </c:spPr>
      </c:pivotFmt>
      <c:pivotFmt>
        <c:idx val="512"/>
        <c:spPr>
          <a:solidFill>
            <a:schemeClr val="accent6"/>
          </a:solidFill>
          <a:ln>
            <a:noFill/>
          </a:ln>
          <a:effectLst/>
        </c:spPr>
      </c:pivotFmt>
      <c:pivotFmt>
        <c:idx val="513"/>
        <c:spPr>
          <a:solidFill>
            <a:schemeClr val="accent6"/>
          </a:solidFill>
          <a:ln>
            <a:noFill/>
          </a:ln>
          <a:effectLst/>
        </c:spPr>
      </c:pivotFmt>
      <c:pivotFmt>
        <c:idx val="514"/>
        <c:spPr>
          <a:solidFill>
            <a:schemeClr val="accent6"/>
          </a:solidFill>
          <a:ln>
            <a:noFill/>
          </a:ln>
          <a:effectLst/>
        </c:spPr>
      </c:pivotFmt>
      <c:pivotFmt>
        <c:idx val="515"/>
        <c:spPr>
          <a:solidFill>
            <a:schemeClr val="accent6"/>
          </a:solidFill>
          <a:ln>
            <a:noFill/>
          </a:ln>
          <a:effectLst/>
        </c:spPr>
      </c:pivotFmt>
      <c:pivotFmt>
        <c:idx val="516"/>
        <c:spPr>
          <a:solidFill>
            <a:schemeClr val="accent6"/>
          </a:solidFill>
          <a:ln>
            <a:noFill/>
          </a:ln>
          <a:effectLst/>
        </c:spPr>
      </c:pivotFmt>
      <c:pivotFmt>
        <c:idx val="517"/>
        <c:spPr>
          <a:solidFill>
            <a:schemeClr val="accent6"/>
          </a:solidFill>
          <a:ln>
            <a:noFill/>
          </a:ln>
          <a:effectLst/>
        </c:spPr>
      </c:pivotFmt>
      <c:pivotFmt>
        <c:idx val="518"/>
        <c:spPr>
          <a:solidFill>
            <a:schemeClr val="accent6"/>
          </a:solidFill>
          <a:ln>
            <a:noFill/>
          </a:ln>
          <a:effectLst/>
        </c:spPr>
      </c:pivotFmt>
      <c:pivotFmt>
        <c:idx val="519"/>
        <c:spPr>
          <a:solidFill>
            <a:schemeClr val="accent6"/>
          </a:solidFill>
          <a:ln>
            <a:noFill/>
          </a:ln>
          <a:effectLst/>
        </c:spPr>
      </c:pivotFmt>
      <c:pivotFmt>
        <c:idx val="520"/>
        <c:spPr>
          <a:solidFill>
            <a:schemeClr val="accent6"/>
          </a:solidFill>
          <a:ln>
            <a:noFill/>
          </a:ln>
          <a:effectLst/>
        </c:spPr>
      </c:pivotFmt>
      <c:pivotFmt>
        <c:idx val="521"/>
        <c:spPr>
          <a:solidFill>
            <a:schemeClr val="accent6"/>
          </a:solidFill>
          <a:ln>
            <a:noFill/>
          </a:ln>
          <a:effectLst/>
        </c:spPr>
      </c:pivotFmt>
      <c:pivotFmt>
        <c:idx val="522"/>
        <c:spPr>
          <a:solidFill>
            <a:schemeClr val="accent6"/>
          </a:solidFill>
          <a:ln>
            <a:noFill/>
          </a:ln>
          <a:effectLst/>
        </c:spPr>
      </c:pivotFmt>
      <c:pivotFmt>
        <c:idx val="523"/>
        <c:spPr>
          <a:solidFill>
            <a:schemeClr val="accent6"/>
          </a:solidFill>
          <a:ln>
            <a:noFill/>
          </a:ln>
          <a:effectLst/>
        </c:spPr>
      </c:pivotFmt>
      <c:pivotFmt>
        <c:idx val="524"/>
        <c:spPr>
          <a:solidFill>
            <a:schemeClr val="accent6"/>
          </a:solidFill>
          <a:ln>
            <a:noFill/>
          </a:ln>
          <a:effectLst/>
        </c:spPr>
      </c:pivotFmt>
      <c:pivotFmt>
        <c:idx val="525"/>
        <c:spPr>
          <a:solidFill>
            <a:schemeClr val="accent6"/>
          </a:solidFill>
          <a:ln>
            <a:noFill/>
          </a:ln>
          <a:effectLst/>
        </c:spPr>
      </c:pivotFmt>
      <c:pivotFmt>
        <c:idx val="526"/>
        <c:spPr>
          <a:solidFill>
            <a:schemeClr val="accent6"/>
          </a:solidFill>
          <a:ln>
            <a:noFill/>
          </a:ln>
          <a:effectLst/>
        </c:spPr>
      </c:pivotFmt>
      <c:pivotFmt>
        <c:idx val="527"/>
        <c:spPr>
          <a:solidFill>
            <a:schemeClr val="accent6"/>
          </a:solidFill>
          <a:ln>
            <a:noFill/>
          </a:ln>
          <a:effectLst/>
        </c:spPr>
      </c:pivotFmt>
      <c:pivotFmt>
        <c:idx val="528"/>
        <c:spPr>
          <a:solidFill>
            <a:schemeClr val="accent6"/>
          </a:solidFill>
          <a:ln>
            <a:noFill/>
          </a:ln>
          <a:effectLst/>
        </c:spPr>
      </c:pivotFmt>
      <c:pivotFmt>
        <c:idx val="529"/>
        <c:spPr>
          <a:solidFill>
            <a:schemeClr val="accent6"/>
          </a:solidFill>
          <a:ln>
            <a:noFill/>
          </a:ln>
          <a:effectLst/>
        </c:spPr>
      </c:pivotFmt>
      <c:pivotFmt>
        <c:idx val="530"/>
        <c:spPr>
          <a:solidFill>
            <a:schemeClr val="accent6"/>
          </a:solidFill>
          <a:ln>
            <a:noFill/>
          </a:ln>
          <a:effectLst/>
        </c:spPr>
      </c:pivotFmt>
      <c:pivotFmt>
        <c:idx val="531"/>
        <c:spPr>
          <a:solidFill>
            <a:schemeClr val="accent6"/>
          </a:solidFill>
          <a:ln>
            <a:noFill/>
          </a:ln>
          <a:effectLst/>
        </c:spPr>
      </c:pivotFmt>
      <c:pivotFmt>
        <c:idx val="532"/>
        <c:spPr>
          <a:solidFill>
            <a:schemeClr val="accent6"/>
          </a:solidFill>
          <a:ln>
            <a:noFill/>
          </a:ln>
          <a:effectLst/>
        </c:spPr>
      </c:pivotFmt>
      <c:pivotFmt>
        <c:idx val="533"/>
        <c:spPr>
          <a:solidFill>
            <a:schemeClr val="accent6"/>
          </a:solidFill>
          <a:ln>
            <a:noFill/>
          </a:ln>
          <a:effectLst/>
        </c:spPr>
      </c:pivotFmt>
      <c:pivotFmt>
        <c:idx val="534"/>
        <c:spPr>
          <a:solidFill>
            <a:schemeClr val="accent6"/>
          </a:solidFill>
          <a:ln>
            <a:noFill/>
          </a:ln>
          <a:effectLst/>
        </c:spPr>
      </c:pivotFmt>
      <c:pivotFmt>
        <c:idx val="535"/>
        <c:spPr>
          <a:solidFill>
            <a:schemeClr val="accent6"/>
          </a:solidFill>
          <a:ln>
            <a:noFill/>
          </a:ln>
          <a:effectLst/>
        </c:spPr>
      </c:pivotFmt>
      <c:pivotFmt>
        <c:idx val="536"/>
        <c:spPr>
          <a:solidFill>
            <a:schemeClr val="accent6"/>
          </a:solidFill>
          <a:ln>
            <a:noFill/>
          </a:ln>
          <a:effectLst/>
        </c:spPr>
      </c:pivotFmt>
      <c:pivotFmt>
        <c:idx val="537"/>
        <c:spPr>
          <a:solidFill>
            <a:schemeClr val="accent6"/>
          </a:solidFill>
          <a:ln>
            <a:noFill/>
          </a:ln>
          <a:effectLst/>
        </c:spPr>
      </c:pivotFmt>
      <c:pivotFmt>
        <c:idx val="538"/>
        <c:spPr>
          <a:solidFill>
            <a:schemeClr val="accent6"/>
          </a:solidFill>
          <a:ln>
            <a:noFill/>
          </a:ln>
          <a:effectLst/>
        </c:spPr>
      </c:pivotFmt>
      <c:pivotFmt>
        <c:idx val="539"/>
        <c:spPr>
          <a:solidFill>
            <a:schemeClr val="accent6"/>
          </a:solidFill>
          <a:ln>
            <a:noFill/>
          </a:ln>
          <a:effectLst/>
        </c:spPr>
      </c:pivotFmt>
      <c:pivotFmt>
        <c:idx val="540"/>
        <c:spPr>
          <a:solidFill>
            <a:schemeClr val="accent6"/>
          </a:solidFill>
          <a:ln>
            <a:noFill/>
          </a:ln>
          <a:effectLst/>
        </c:spPr>
      </c:pivotFmt>
      <c:pivotFmt>
        <c:idx val="541"/>
        <c:spPr>
          <a:solidFill>
            <a:schemeClr val="accent6"/>
          </a:solidFill>
          <a:ln>
            <a:noFill/>
          </a:ln>
          <a:effectLst/>
        </c:spPr>
      </c:pivotFmt>
      <c:pivotFmt>
        <c:idx val="542"/>
        <c:spPr>
          <a:solidFill>
            <a:schemeClr val="accent6"/>
          </a:solidFill>
          <a:ln>
            <a:noFill/>
          </a:ln>
          <a:effectLst/>
        </c:spPr>
      </c:pivotFmt>
      <c:pivotFmt>
        <c:idx val="543"/>
        <c:spPr>
          <a:solidFill>
            <a:schemeClr val="accent6"/>
          </a:solidFill>
          <a:ln>
            <a:noFill/>
          </a:ln>
          <a:effectLst/>
        </c:spPr>
      </c:pivotFmt>
      <c:pivotFmt>
        <c:idx val="544"/>
        <c:spPr>
          <a:solidFill>
            <a:schemeClr val="accent6"/>
          </a:solidFill>
          <a:ln>
            <a:noFill/>
          </a:ln>
          <a:effectLst/>
        </c:spPr>
      </c:pivotFmt>
      <c:pivotFmt>
        <c:idx val="545"/>
        <c:spPr>
          <a:solidFill>
            <a:schemeClr val="accent6"/>
          </a:solidFill>
          <a:ln>
            <a:noFill/>
          </a:ln>
          <a:effectLst/>
        </c:spPr>
      </c:pivotFmt>
      <c:pivotFmt>
        <c:idx val="546"/>
        <c:spPr>
          <a:solidFill>
            <a:schemeClr val="accent6"/>
          </a:solidFill>
          <a:ln>
            <a:noFill/>
          </a:ln>
          <a:effectLst/>
        </c:spPr>
      </c:pivotFmt>
      <c:pivotFmt>
        <c:idx val="547"/>
        <c:spPr>
          <a:solidFill>
            <a:schemeClr val="accent6"/>
          </a:solidFill>
          <a:ln>
            <a:noFill/>
          </a:ln>
          <a:effectLst/>
        </c:spPr>
      </c:pivotFmt>
      <c:pivotFmt>
        <c:idx val="548"/>
        <c:spPr>
          <a:solidFill>
            <a:schemeClr val="accent6"/>
          </a:solidFill>
          <a:ln>
            <a:noFill/>
          </a:ln>
          <a:effectLst/>
        </c:spPr>
      </c:pivotFmt>
      <c:pivotFmt>
        <c:idx val="549"/>
        <c:spPr>
          <a:solidFill>
            <a:schemeClr val="accent6"/>
          </a:solidFill>
          <a:ln>
            <a:noFill/>
          </a:ln>
          <a:effectLst/>
        </c:spPr>
      </c:pivotFmt>
      <c:pivotFmt>
        <c:idx val="550"/>
        <c:spPr>
          <a:solidFill>
            <a:schemeClr val="accent6"/>
          </a:solidFill>
          <a:ln>
            <a:noFill/>
          </a:ln>
          <a:effectLst/>
        </c:spPr>
      </c:pivotFmt>
      <c:pivotFmt>
        <c:idx val="551"/>
        <c:spPr>
          <a:solidFill>
            <a:schemeClr val="accent6"/>
          </a:solidFill>
          <a:ln>
            <a:noFill/>
          </a:ln>
          <a:effectLst/>
        </c:spPr>
      </c:pivotFmt>
      <c:pivotFmt>
        <c:idx val="552"/>
        <c:spPr>
          <a:solidFill>
            <a:schemeClr val="accent6"/>
          </a:solidFill>
          <a:ln>
            <a:noFill/>
          </a:ln>
          <a:effectLst/>
        </c:spPr>
      </c:pivotFmt>
      <c:pivotFmt>
        <c:idx val="553"/>
        <c:spPr>
          <a:solidFill>
            <a:schemeClr val="accent6"/>
          </a:solidFill>
          <a:ln>
            <a:noFill/>
          </a:ln>
          <a:effectLst/>
        </c:spPr>
      </c:pivotFmt>
      <c:pivotFmt>
        <c:idx val="554"/>
        <c:spPr>
          <a:solidFill>
            <a:schemeClr val="accent6"/>
          </a:solidFill>
          <a:ln>
            <a:noFill/>
          </a:ln>
          <a:effectLst/>
        </c:spPr>
      </c:pivotFmt>
      <c:pivotFmt>
        <c:idx val="555"/>
        <c:spPr>
          <a:solidFill>
            <a:schemeClr val="accent6"/>
          </a:solidFill>
          <a:ln>
            <a:noFill/>
          </a:ln>
          <a:effectLst/>
        </c:spPr>
      </c:pivotFmt>
      <c:pivotFmt>
        <c:idx val="556"/>
        <c:spPr>
          <a:solidFill>
            <a:schemeClr val="accent6"/>
          </a:solidFill>
          <a:ln>
            <a:noFill/>
          </a:ln>
          <a:effectLst/>
        </c:spPr>
      </c:pivotFmt>
      <c:pivotFmt>
        <c:idx val="557"/>
        <c:spPr>
          <a:solidFill>
            <a:schemeClr val="accent6"/>
          </a:solidFill>
          <a:ln>
            <a:noFill/>
          </a:ln>
          <a:effectLst/>
        </c:spPr>
      </c:pivotFmt>
      <c:pivotFmt>
        <c:idx val="558"/>
        <c:spPr>
          <a:solidFill>
            <a:schemeClr val="accent6"/>
          </a:solidFill>
          <a:ln>
            <a:noFill/>
          </a:ln>
          <a:effectLst/>
        </c:spPr>
      </c:pivotFmt>
      <c:pivotFmt>
        <c:idx val="559"/>
        <c:spPr>
          <a:solidFill>
            <a:schemeClr val="accent6"/>
          </a:solidFill>
          <a:ln>
            <a:noFill/>
          </a:ln>
          <a:effectLst/>
        </c:spPr>
      </c:pivotFmt>
      <c:pivotFmt>
        <c:idx val="560"/>
        <c:spPr>
          <a:solidFill>
            <a:schemeClr val="accent6"/>
          </a:solidFill>
          <a:ln>
            <a:noFill/>
          </a:ln>
          <a:effectLst/>
        </c:spPr>
      </c:pivotFmt>
      <c:pivotFmt>
        <c:idx val="561"/>
        <c:spPr>
          <a:solidFill>
            <a:schemeClr val="accent6"/>
          </a:solidFill>
          <a:ln>
            <a:noFill/>
          </a:ln>
          <a:effectLst/>
        </c:spPr>
      </c:pivotFmt>
      <c:pivotFmt>
        <c:idx val="562"/>
        <c:spPr>
          <a:solidFill>
            <a:schemeClr val="accent6"/>
          </a:solidFill>
          <a:ln>
            <a:noFill/>
          </a:ln>
          <a:effectLst/>
        </c:spPr>
      </c:pivotFmt>
      <c:pivotFmt>
        <c:idx val="563"/>
        <c:spPr>
          <a:solidFill>
            <a:schemeClr val="accent6"/>
          </a:solidFill>
          <a:ln>
            <a:noFill/>
          </a:ln>
          <a:effectLst/>
        </c:spPr>
      </c:pivotFmt>
      <c:pivotFmt>
        <c:idx val="564"/>
        <c:spPr>
          <a:solidFill>
            <a:schemeClr val="accent6"/>
          </a:solidFill>
          <a:ln>
            <a:noFill/>
          </a:ln>
          <a:effectLst/>
        </c:spPr>
      </c:pivotFmt>
      <c:pivotFmt>
        <c:idx val="565"/>
        <c:spPr>
          <a:solidFill>
            <a:schemeClr val="accent6"/>
          </a:solidFill>
          <a:ln>
            <a:noFill/>
          </a:ln>
          <a:effectLst/>
        </c:spPr>
      </c:pivotFmt>
      <c:pivotFmt>
        <c:idx val="566"/>
        <c:spPr>
          <a:solidFill>
            <a:schemeClr val="accent6"/>
          </a:solidFill>
          <a:ln>
            <a:noFill/>
          </a:ln>
          <a:effectLst/>
        </c:spPr>
      </c:pivotFmt>
      <c:pivotFmt>
        <c:idx val="567"/>
        <c:spPr>
          <a:solidFill>
            <a:schemeClr val="accent6"/>
          </a:solidFill>
          <a:ln>
            <a:noFill/>
          </a:ln>
          <a:effectLst/>
        </c:spPr>
      </c:pivotFmt>
      <c:pivotFmt>
        <c:idx val="568"/>
        <c:spPr>
          <a:solidFill>
            <a:schemeClr val="accent6"/>
          </a:solidFill>
          <a:ln>
            <a:noFill/>
          </a:ln>
          <a:effectLst/>
        </c:spPr>
      </c:pivotFmt>
      <c:pivotFmt>
        <c:idx val="569"/>
        <c:spPr>
          <a:solidFill>
            <a:schemeClr val="accent6"/>
          </a:solidFill>
          <a:ln>
            <a:noFill/>
          </a:ln>
          <a:effectLst/>
        </c:spPr>
      </c:pivotFmt>
      <c:pivotFmt>
        <c:idx val="570"/>
        <c:spPr>
          <a:solidFill>
            <a:schemeClr val="accent6"/>
          </a:solidFill>
          <a:ln>
            <a:noFill/>
          </a:ln>
          <a:effectLst/>
        </c:spPr>
      </c:pivotFmt>
      <c:pivotFmt>
        <c:idx val="571"/>
        <c:spPr>
          <a:solidFill>
            <a:schemeClr val="accent6"/>
          </a:solidFill>
          <a:ln>
            <a:noFill/>
          </a:ln>
          <a:effectLst/>
        </c:spPr>
      </c:pivotFmt>
      <c:pivotFmt>
        <c:idx val="572"/>
        <c:spPr>
          <a:solidFill>
            <a:schemeClr val="accent6"/>
          </a:solidFill>
          <a:ln>
            <a:noFill/>
          </a:ln>
          <a:effectLst/>
        </c:spPr>
      </c:pivotFmt>
      <c:pivotFmt>
        <c:idx val="573"/>
        <c:spPr>
          <a:solidFill>
            <a:schemeClr val="accent6"/>
          </a:solidFill>
          <a:ln>
            <a:noFill/>
          </a:ln>
          <a:effectLst/>
        </c:spPr>
      </c:pivotFmt>
      <c:pivotFmt>
        <c:idx val="574"/>
        <c:spPr>
          <a:solidFill>
            <a:schemeClr val="accent6"/>
          </a:solidFill>
          <a:ln>
            <a:noFill/>
          </a:ln>
          <a:effectLst/>
        </c:spPr>
      </c:pivotFmt>
      <c:pivotFmt>
        <c:idx val="575"/>
        <c:spPr>
          <a:solidFill>
            <a:schemeClr val="accent6"/>
          </a:solidFill>
          <a:ln>
            <a:noFill/>
          </a:ln>
          <a:effectLst/>
        </c:spPr>
      </c:pivotFmt>
      <c:pivotFmt>
        <c:idx val="576"/>
        <c:spPr>
          <a:solidFill>
            <a:schemeClr val="accent6"/>
          </a:solidFill>
          <a:ln>
            <a:noFill/>
          </a:ln>
          <a:effectLst/>
        </c:spPr>
      </c:pivotFmt>
      <c:pivotFmt>
        <c:idx val="577"/>
        <c:spPr>
          <a:solidFill>
            <a:schemeClr val="accent6"/>
          </a:solidFill>
          <a:ln>
            <a:noFill/>
          </a:ln>
          <a:effectLst/>
        </c:spPr>
      </c:pivotFmt>
      <c:pivotFmt>
        <c:idx val="578"/>
        <c:spPr>
          <a:solidFill>
            <a:schemeClr val="accent6"/>
          </a:solidFill>
          <a:ln>
            <a:noFill/>
          </a:ln>
          <a:effectLst/>
        </c:spPr>
      </c:pivotFmt>
      <c:pivotFmt>
        <c:idx val="579"/>
        <c:spPr>
          <a:solidFill>
            <a:schemeClr val="accent6"/>
          </a:solidFill>
          <a:ln>
            <a:noFill/>
          </a:ln>
          <a:effectLst/>
        </c:spPr>
      </c:pivotFmt>
      <c:pivotFmt>
        <c:idx val="580"/>
        <c:spPr>
          <a:solidFill>
            <a:schemeClr val="accent6"/>
          </a:solidFill>
          <a:ln>
            <a:noFill/>
          </a:ln>
          <a:effectLst/>
        </c:spPr>
      </c:pivotFmt>
      <c:pivotFmt>
        <c:idx val="581"/>
        <c:spPr>
          <a:solidFill>
            <a:schemeClr val="accent6"/>
          </a:solidFill>
          <a:ln>
            <a:noFill/>
          </a:ln>
          <a:effectLst/>
        </c:spPr>
      </c:pivotFmt>
      <c:pivotFmt>
        <c:idx val="582"/>
        <c:spPr>
          <a:solidFill>
            <a:schemeClr val="accent6"/>
          </a:solidFill>
          <a:ln>
            <a:noFill/>
          </a:ln>
          <a:effectLst/>
        </c:spPr>
      </c:pivotFmt>
      <c:pivotFmt>
        <c:idx val="583"/>
        <c:spPr>
          <a:solidFill>
            <a:schemeClr val="accent6"/>
          </a:solidFill>
          <a:ln>
            <a:noFill/>
          </a:ln>
          <a:effectLst/>
        </c:spPr>
      </c:pivotFmt>
      <c:pivotFmt>
        <c:idx val="584"/>
        <c:spPr>
          <a:solidFill>
            <a:schemeClr val="accent6"/>
          </a:solidFill>
          <a:ln>
            <a:noFill/>
          </a:ln>
          <a:effectLst/>
        </c:spPr>
      </c:pivotFmt>
      <c:pivotFmt>
        <c:idx val="585"/>
        <c:spPr>
          <a:solidFill>
            <a:schemeClr val="accent6"/>
          </a:solidFill>
          <a:ln>
            <a:noFill/>
          </a:ln>
          <a:effectLst/>
        </c:spPr>
      </c:pivotFmt>
      <c:pivotFmt>
        <c:idx val="586"/>
        <c:spPr>
          <a:solidFill>
            <a:schemeClr val="accent6"/>
          </a:solidFill>
          <a:ln>
            <a:noFill/>
          </a:ln>
          <a:effectLst/>
        </c:spPr>
      </c:pivotFmt>
      <c:pivotFmt>
        <c:idx val="587"/>
        <c:spPr>
          <a:solidFill>
            <a:schemeClr val="accent6"/>
          </a:solidFill>
          <a:ln>
            <a:noFill/>
          </a:ln>
          <a:effectLst/>
        </c:spPr>
      </c:pivotFmt>
      <c:pivotFmt>
        <c:idx val="588"/>
        <c:spPr>
          <a:solidFill>
            <a:schemeClr val="accent6"/>
          </a:solidFill>
          <a:ln>
            <a:noFill/>
          </a:ln>
          <a:effectLst/>
        </c:spPr>
      </c:pivotFmt>
      <c:pivotFmt>
        <c:idx val="589"/>
        <c:spPr>
          <a:solidFill>
            <a:schemeClr val="accent6"/>
          </a:solidFill>
          <a:ln>
            <a:noFill/>
          </a:ln>
          <a:effectLst/>
        </c:spPr>
      </c:pivotFmt>
      <c:pivotFmt>
        <c:idx val="590"/>
        <c:spPr>
          <a:solidFill>
            <a:schemeClr val="accent6"/>
          </a:solidFill>
          <a:ln>
            <a:noFill/>
          </a:ln>
          <a:effectLst/>
        </c:spPr>
      </c:pivotFmt>
      <c:pivotFmt>
        <c:idx val="591"/>
        <c:spPr>
          <a:solidFill>
            <a:schemeClr val="accent6"/>
          </a:solidFill>
          <a:ln>
            <a:noFill/>
          </a:ln>
          <a:effectLst/>
        </c:spPr>
      </c:pivotFmt>
      <c:pivotFmt>
        <c:idx val="592"/>
        <c:spPr>
          <a:solidFill>
            <a:schemeClr val="accent6"/>
          </a:solidFill>
          <a:ln>
            <a:noFill/>
          </a:ln>
          <a:effectLst/>
        </c:spPr>
      </c:pivotFmt>
      <c:pivotFmt>
        <c:idx val="593"/>
        <c:spPr>
          <a:solidFill>
            <a:schemeClr val="accent6"/>
          </a:solidFill>
          <a:ln>
            <a:noFill/>
          </a:ln>
          <a:effectLst/>
        </c:spPr>
      </c:pivotFmt>
      <c:pivotFmt>
        <c:idx val="594"/>
        <c:spPr>
          <a:solidFill>
            <a:schemeClr val="accent6"/>
          </a:solidFill>
          <a:ln>
            <a:noFill/>
          </a:ln>
          <a:effectLst/>
        </c:spPr>
      </c:pivotFmt>
      <c:pivotFmt>
        <c:idx val="595"/>
        <c:spPr>
          <a:solidFill>
            <a:schemeClr val="accent6"/>
          </a:solidFill>
          <a:ln>
            <a:noFill/>
          </a:ln>
          <a:effectLst/>
        </c:spPr>
      </c:pivotFmt>
      <c:pivotFmt>
        <c:idx val="596"/>
        <c:spPr>
          <a:solidFill>
            <a:schemeClr val="accent6"/>
          </a:solidFill>
          <a:ln>
            <a:noFill/>
          </a:ln>
          <a:effectLst/>
        </c:spPr>
      </c:pivotFmt>
      <c:pivotFmt>
        <c:idx val="597"/>
        <c:spPr>
          <a:solidFill>
            <a:schemeClr val="accent6"/>
          </a:solidFill>
          <a:ln>
            <a:noFill/>
          </a:ln>
          <a:effectLst/>
        </c:spPr>
      </c:pivotFmt>
      <c:pivotFmt>
        <c:idx val="598"/>
        <c:spPr>
          <a:solidFill>
            <a:schemeClr val="accent6"/>
          </a:solidFill>
          <a:ln>
            <a:noFill/>
          </a:ln>
          <a:effectLst/>
        </c:spPr>
      </c:pivotFmt>
      <c:pivotFmt>
        <c:idx val="599"/>
        <c:spPr>
          <a:solidFill>
            <a:schemeClr val="accent6"/>
          </a:solidFill>
          <a:ln>
            <a:noFill/>
          </a:ln>
          <a:effectLst/>
        </c:spPr>
      </c:pivotFmt>
      <c:pivotFmt>
        <c:idx val="600"/>
        <c:spPr>
          <a:solidFill>
            <a:schemeClr val="accent6"/>
          </a:solidFill>
          <a:ln>
            <a:noFill/>
          </a:ln>
          <a:effectLst/>
        </c:spPr>
      </c:pivotFmt>
      <c:pivotFmt>
        <c:idx val="601"/>
        <c:spPr>
          <a:solidFill>
            <a:schemeClr val="accent6"/>
          </a:solidFill>
          <a:ln>
            <a:noFill/>
          </a:ln>
          <a:effectLst/>
        </c:spPr>
      </c:pivotFmt>
      <c:pivotFmt>
        <c:idx val="602"/>
        <c:spPr>
          <a:solidFill>
            <a:schemeClr val="accent6"/>
          </a:solidFill>
          <a:ln>
            <a:noFill/>
          </a:ln>
          <a:effectLst/>
        </c:spPr>
      </c:pivotFmt>
      <c:pivotFmt>
        <c:idx val="603"/>
        <c:spPr>
          <a:solidFill>
            <a:schemeClr val="accent6"/>
          </a:solidFill>
          <a:ln>
            <a:noFill/>
          </a:ln>
          <a:effectLst/>
        </c:spPr>
      </c:pivotFmt>
      <c:pivotFmt>
        <c:idx val="604"/>
        <c:spPr>
          <a:solidFill>
            <a:schemeClr val="accent6"/>
          </a:solidFill>
          <a:ln>
            <a:noFill/>
          </a:ln>
          <a:effectLst/>
        </c:spPr>
      </c:pivotFmt>
      <c:pivotFmt>
        <c:idx val="605"/>
        <c:spPr>
          <a:solidFill>
            <a:schemeClr val="accent6"/>
          </a:solidFill>
          <a:ln>
            <a:noFill/>
          </a:ln>
          <a:effectLst/>
        </c:spPr>
      </c:pivotFmt>
      <c:pivotFmt>
        <c:idx val="606"/>
        <c:spPr>
          <a:solidFill>
            <a:schemeClr val="accent6"/>
          </a:solidFill>
          <a:ln>
            <a:noFill/>
          </a:ln>
          <a:effectLst/>
        </c:spPr>
      </c:pivotFmt>
      <c:pivotFmt>
        <c:idx val="607"/>
        <c:spPr>
          <a:solidFill>
            <a:schemeClr val="accent6"/>
          </a:solidFill>
          <a:ln>
            <a:noFill/>
          </a:ln>
          <a:effectLst/>
        </c:spPr>
      </c:pivotFmt>
      <c:pivotFmt>
        <c:idx val="608"/>
        <c:spPr>
          <a:solidFill>
            <a:schemeClr val="accent6"/>
          </a:solidFill>
          <a:ln>
            <a:noFill/>
          </a:ln>
          <a:effectLst/>
        </c:spPr>
      </c:pivotFmt>
      <c:pivotFmt>
        <c:idx val="609"/>
        <c:spPr>
          <a:solidFill>
            <a:schemeClr val="accent6"/>
          </a:solidFill>
          <a:ln>
            <a:noFill/>
          </a:ln>
          <a:effectLst/>
        </c:spPr>
      </c:pivotFmt>
      <c:pivotFmt>
        <c:idx val="610"/>
        <c:spPr>
          <a:solidFill>
            <a:schemeClr val="accent6"/>
          </a:solidFill>
          <a:ln>
            <a:noFill/>
          </a:ln>
          <a:effectLst/>
        </c:spPr>
      </c:pivotFmt>
      <c:pivotFmt>
        <c:idx val="611"/>
        <c:spPr>
          <a:solidFill>
            <a:schemeClr val="accent6"/>
          </a:solidFill>
          <a:ln>
            <a:noFill/>
          </a:ln>
          <a:effectLst/>
        </c:spPr>
      </c:pivotFmt>
      <c:pivotFmt>
        <c:idx val="612"/>
        <c:spPr>
          <a:solidFill>
            <a:schemeClr val="accent6"/>
          </a:solidFill>
          <a:ln>
            <a:noFill/>
          </a:ln>
          <a:effectLst/>
        </c:spPr>
      </c:pivotFmt>
      <c:pivotFmt>
        <c:idx val="613"/>
        <c:spPr>
          <a:solidFill>
            <a:schemeClr val="accent6"/>
          </a:solidFill>
          <a:ln>
            <a:noFill/>
          </a:ln>
          <a:effectLst/>
        </c:spPr>
      </c:pivotFmt>
      <c:pivotFmt>
        <c:idx val="614"/>
        <c:spPr>
          <a:solidFill>
            <a:schemeClr val="accent6"/>
          </a:solidFill>
          <a:ln>
            <a:noFill/>
          </a:ln>
          <a:effectLst/>
        </c:spPr>
      </c:pivotFmt>
      <c:pivotFmt>
        <c:idx val="615"/>
        <c:spPr>
          <a:solidFill>
            <a:schemeClr val="accent6"/>
          </a:solidFill>
          <a:ln>
            <a:noFill/>
          </a:ln>
          <a:effectLst/>
        </c:spPr>
      </c:pivotFmt>
      <c:pivotFmt>
        <c:idx val="616"/>
        <c:spPr>
          <a:solidFill>
            <a:schemeClr val="accent6"/>
          </a:solidFill>
          <a:ln>
            <a:noFill/>
          </a:ln>
          <a:effectLst/>
        </c:spPr>
      </c:pivotFmt>
      <c:pivotFmt>
        <c:idx val="617"/>
        <c:spPr>
          <a:solidFill>
            <a:schemeClr val="accent6"/>
          </a:solidFill>
          <a:ln>
            <a:noFill/>
          </a:ln>
          <a:effectLst/>
        </c:spPr>
      </c:pivotFmt>
      <c:pivotFmt>
        <c:idx val="618"/>
        <c:spPr>
          <a:solidFill>
            <a:schemeClr val="accent6"/>
          </a:solidFill>
          <a:ln>
            <a:noFill/>
          </a:ln>
          <a:effectLst/>
        </c:spPr>
      </c:pivotFmt>
      <c:pivotFmt>
        <c:idx val="619"/>
        <c:spPr>
          <a:solidFill>
            <a:schemeClr val="accent6"/>
          </a:solidFill>
          <a:ln>
            <a:noFill/>
          </a:ln>
          <a:effectLst/>
        </c:spPr>
      </c:pivotFmt>
      <c:pivotFmt>
        <c:idx val="620"/>
        <c:spPr>
          <a:solidFill>
            <a:schemeClr val="accent6"/>
          </a:solidFill>
          <a:ln>
            <a:noFill/>
          </a:ln>
          <a:effectLst/>
        </c:spPr>
      </c:pivotFmt>
      <c:pivotFmt>
        <c:idx val="621"/>
        <c:spPr>
          <a:solidFill>
            <a:schemeClr val="accent6"/>
          </a:solidFill>
          <a:ln>
            <a:noFill/>
          </a:ln>
          <a:effectLst/>
        </c:spPr>
      </c:pivotFmt>
      <c:pivotFmt>
        <c:idx val="622"/>
        <c:spPr>
          <a:solidFill>
            <a:schemeClr val="accent6"/>
          </a:solidFill>
          <a:ln>
            <a:noFill/>
          </a:ln>
          <a:effectLst/>
        </c:spPr>
      </c:pivotFmt>
      <c:pivotFmt>
        <c:idx val="623"/>
        <c:spPr>
          <a:solidFill>
            <a:schemeClr val="accent6"/>
          </a:solidFill>
          <a:ln>
            <a:noFill/>
          </a:ln>
          <a:effectLst/>
        </c:spPr>
      </c:pivotFmt>
      <c:pivotFmt>
        <c:idx val="624"/>
        <c:spPr>
          <a:solidFill>
            <a:schemeClr val="accent6"/>
          </a:solidFill>
          <a:ln>
            <a:noFill/>
          </a:ln>
          <a:effectLst/>
        </c:spPr>
      </c:pivotFmt>
      <c:pivotFmt>
        <c:idx val="625"/>
        <c:spPr>
          <a:solidFill>
            <a:schemeClr val="accent6"/>
          </a:solidFill>
          <a:ln>
            <a:noFill/>
          </a:ln>
          <a:effectLst/>
        </c:spPr>
      </c:pivotFmt>
      <c:pivotFmt>
        <c:idx val="626"/>
        <c:spPr>
          <a:solidFill>
            <a:schemeClr val="accent6"/>
          </a:solidFill>
          <a:ln>
            <a:noFill/>
          </a:ln>
          <a:effectLst/>
        </c:spPr>
      </c:pivotFmt>
      <c:pivotFmt>
        <c:idx val="627"/>
        <c:spPr>
          <a:solidFill>
            <a:schemeClr val="accent6"/>
          </a:solidFill>
          <a:ln>
            <a:noFill/>
          </a:ln>
          <a:effectLst/>
        </c:spPr>
      </c:pivotFmt>
      <c:pivotFmt>
        <c:idx val="628"/>
        <c:spPr>
          <a:solidFill>
            <a:schemeClr val="accent6"/>
          </a:solidFill>
          <a:ln>
            <a:noFill/>
          </a:ln>
          <a:effectLst/>
        </c:spPr>
      </c:pivotFmt>
      <c:pivotFmt>
        <c:idx val="629"/>
        <c:spPr>
          <a:solidFill>
            <a:schemeClr val="accent6"/>
          </a:solidFill>
          <a:ln>
            <a:noFill/>
          </a:ln>
          <a:effectLst/>
        </c:spPr>
      </c:pivotFmt>
      <c:pivotFmt>
        <c:idx val="630"/>
        <c:spPr>
          <a:solidFill>
            <a:schemeClr val="accent6"/>
          </a:solidFill>
          <a:ln>
            <a:noFill/>
          </a:ln>
          <a:effectLst/>
        </c:spPr>
      </c:pivotFmt>
      <c:pivotFmt>
        <c:idx val="631"/>
        <c:spPr>
          <a:solidFill>
            <a:schemeClr val="accent6"/>
          </a:solidFill>
          <a:ln>
            <a:noFill/>
          </a:ln>
          <a:effectLst/>
        </c:spPr>
      </c:pivotFmt>
      <c:pivotFmt>
        <c:idx val="632"/>
        <c:spPr>
          <a:solidFill>
            <a:schemeClr val="accent6"/>
          </a:solidFill>
          <a:ln>
            <a:noFill/>
          </a:ln>
          <a:effectLst/>
        </c:spPr>
      </c:pivotFmt>
      <c:pivotFmt>
        <c:idx val="633"/>
        <c:spPr>
          <a:solidFill>
            <a:schemeClr val="accent6"/>
          </a:solidFill>
          <a:ln>
            <a:noFill/>
          </a:ln>
          <a:effectLst/>
        </c:spPr>
      </c:pivotFmt>
      <c:pivotFmt>
        <c:idx val="634"/>
        <c:spPr>
          <a:solidFill>
            <a:schemeClr val="accent6"/>
          </a:solidFill>
          <a:ln>
            <a:noFill/>
          </a:ln>
          <a:effectLst/>
        </c:spPr>
      </c:pivotFmt>
      <c:pivotFmt>
        <c:idx val="635"/>
        <c:spPr>
          <a:solidFill>
            <a:schemeClr val="accent6"/>
          </a:solidFill>
          <a:ln>
            <a:noFill/>
          </a:ln>
          <a:effectLst/>
        </c:spPr>
      </c:pivotFmt>
      <c:pivotFmt>
        <c:idx val="636"/>
        <c:spPr>
          <a:solidFill>
            <a:schemeClr val="accent6"/>
          </a:solidFill>
          <a:ln>
            <a:noFill/>
          </a:ln>
          <a:effectLst/>
        </c:spPr>
      </c:pivotFmt>
      <c:pivotFmt>
        <c:idx val="637"/>
        <c:spPr>
          <a:solidFill>
            <a:schemeClr val="accent6"/>
          </a:solidFill>
          <a:ln>
            <a:noFill/>
          </a:ln>
          <a:effectLst/>
        </c:spPr>
      </c:pivotFmt>
      <c:pivotFmt>
        <c:idx val="638"/>
        <c:spPr>
          <a:solidFill>
            <a:schemeClr val="accent6"/>
          </a:solidFill>
          <a:ln>
            <a:noFill/>
          </a:ln>
          <a:effectLst/>
        </c:spPr>
      </c:pivotFmt>
      <c:pivotFmt>
        <c:idx val="639"/>
        <c:spPr>
          <a:solidFill>
            <a:schemeClr val="accent6"/>
          </a:solidFill>
          <a:ln>
            <a:noFill/>
          </a:ln>
          <a:effectLst/>
        </c:spPr>
      </c:pivotFmt>
      <c:pivotFmt>
        <c:idx val="640"/>
        <c:spPr>
          <a:solidFill>
            <a:schemeClr val="accent6"/>
          </a:solidFill>
          <a:ln>
            <a:noFill/>
          </a:ln>
          <a:effectLst/>
        </c:spPr>
      </c:pivotFmt>
      <c:pivotFmt>
        <c:idx val="641"/>
        <c:spPr>
          <a:solidFill>
            <a:schemeClr val="accent6"/>
          </a:solidFill>
          <a:ln>
            <a:noFill/>
          </a:ln>
          <a:effectLst/>
        </c:spPr>
      </c:pivotFmt>
      <c:pivotFmt>
        <c:idx val="642"/>
        <c:spPr>
          <a:solidFill>
            <a:schemeClr val="accent6"/>
          </a:solidFill>
          <a:ln>
            <a:noFill/>
          </a:ln>
          <a:effectLst/>
        </c:spPr>
      </c:pivotFmt>
      <c:pivotFmt>
        <c:idx val="643"/>
        <c:spPr>
          <a:solidFill>
            <a:schemeClr val="accent6"/>
          </a:solidFill>
          <a:ln>
            <a:noFill/>
          </a:ln>
          <a:effectLst/>
        </c:spPr>
      </c:pivotFmt>
      <c:pivotFmt>
        <c:idx val="644"/>
        <c:spPr>
          <a:solidFill>
            <a:schemeClr val="accent6"/>
          </a:solidFill>
          <a:ln>
            <a:noFill/>
          </a:ln>
          <a:effectLst/>
        </c:spPr>
      </c:pivotFmt>
      <c:pivotFmt>
        <c:idx val="645"/>
        <c:spPr>
          <a:solidFill>
            <a:schemeClr val="accent6"/>
          </a:solidFill>
          <a:ln>
            <a:noFill/>
          </a:ln>
          <a:effectLst/>
        </c:spPr>
      </c:pivotFmt>
      <c:pivotFmt>
        <c:idx val="646"/>
        <c:spPr>
          <a:solidFill>
            <a:schemeClr val="accent6"/>
          </a:solidFill>
          <a:ln>
            <a:noFill/>
          </a:ln>
          <a:effectLst/>
        </c:spPr>
      </c:pivotFmt>
      <c:pivotFmt>
        <c:idx val="647"/>
        <c:spPr>
          <a:solidFill>
            <a:schemeClr val="accent6"/>
          </a:solidFill>
          <a:ln>
            <a:noFill/>
          </a:ln>
          <a:effectLst/>
        </c:spPr>
      </c:pivotFmt>
      <c:pivotFmt>
        <c:idx val="648"/>
        <c:spPr>
          <a:solidFill>
            <a:schemeClr val="accent6"/>
          </a:solidFill>
          <a:ln>
            <a:noFill/>
          </a:ln>
          <a:effectLst/>
        </c:spPr>
      </c:pivotFmt>
      <c:pivotFmt>
        <c:idx val="649"/>
        <c:spPr>
          <a:solidFill>
            <a:schemeClr val="accent6"/>
          </a:solidFill>
          <a:ln>
            <a:noFill/>
          </a:ln>
          <a:effectLst/>
        </c:spPr>
      </c:pivotFmt>
      <c:pivotFmt>
        <c:idx val="650"/>
        <c:spPr>
          <a:solidFill>
            <a:schemeClr val="accent6"/>
          </a:solidFill>
          <a:ln>
            <a:noFill/>
          </a:ln>
          <a:effectLst/>
        </c:spPr>
      </c:pivotFmt>
      <c:pivotFmt>
        <c:idx val="651"/>
        <c:spPr>
          <a:solidFill>
            <a:schemeClr val="accent6"/>
          </a:solidFill>
          <a:ln>
            <a:noFill/>
          </a:ln>
          <a:effectLst/>
        </c:spPr>
      </c:pivotFmt>
      <c:pivotFmt>
        <c:idx val="652"/>
        <c:spPr>
          <a:solidFill>
            <a:schemeClr val="accent6"/>
          </a:solidFill>
          <a:ln>
            <a:noFill/>
          </a:ln>
          <a:effectLst/>
        </c:spPr>
      </c:pivotFmt>
      <c:pivotFmt>
        <c:idx val="653"/>
        <c:spPr>
          <a:solidFill>
            <a:schemeClr val="accent6"/>
          </a:solidFill>
          <a:ln>
            <a:noFill/>
          </a:ln>
          <a:effectLst/>
        </c:spPr>
      </c:pivotFmt>
      <c:pivotFmt>
        <c:idx val="654"/>
        <c:spPr>
          <a:solidFill>
            <a:schemeClr val="accent6"/>
          </a:solidFill>
          <a:ln>
            <a:noFill/>
          </a:ln>
          <a:effectLst/>
        </c:spPr>
      </c:pivotFmt>
      <c:pivotFmt>
        <c:idx val="655"/>
        <c:spPr>
          <a:solidFill>
            <a:schemeClr val="accent6"/>
          </a:solidFill>
          <a:ln>
            <a:noFill/>
          </a:ln>
          <a:effectLst/>
        </c:spPr>
      </c:pivotFmt>
      <c:pivotFmt>
        <c:idx val="656"/>
        <c:spPr>
          <a:solidFill>
            <a:schemeClr val="accent6"/>
          </a:solidFill>
          <a:ln>
            <a:noFill/>
          </a:ln>
          <a:effectLst/>
        </c:spPr>
      </c:pivotFmt>
      <c:pivotFmt>
        <c:idx val="657"/>
        <c:spPr>
          <a:solidFill>
            <a:schemeClr val="accent6"/>
          </a:solidFill>
          <a:ln>
            <a:noFill/>
          </a:ln>
          <a:effectLst/>
        </c:spPr>
      </c:pivotFmt>
      <c:pivotFmt>
        <c:idx val="658"/>
        <c:spPr>
          <a:solidFill>
            <a:schemeClr val="accent6"/>
          </a:solidFill>
          <a:ln>
            <a:noFill/>
          </a:ln>
          <a:effectLst/>
        </c:spPr>
      </c:pivotFmt>
      <c:pivotFmt>
        <c:idx val="659"/>
        <c:spPr>
          <a:solidFill>
            <a:schemeClr val="accent6"/>
          </a:solidFill>
          <a:ln>
            <a:noFill/>
          </a:ln>
          <a:effectLst/>
        </c:spPr>
      </c:pivotFmt>
      <c:pivotFmt>
        <c:idx val="660"/>
        <c:spPr>
          <a:solidFill>
            <a:schemeClr val="accent6"/>
          </a:solidFill>
          <a:ln>
            <a:noFill/>
          </a:ln>
          <a:effectLst/>
        </c:spPr>
      </c:pivotFmt>
      <c:pivotFmt>
        <c:idx val="661"/>
        <c:spPr>
          <a:solidFill>
            <a:schemeClr val="accent6"/>
          </a:solidFill>
          <a:ln>
            <a:noFill/>
          </a:ln>
          <a:effectLst/>
        </c:spPr>
      </c:pivotFmt>
      <c:pivotFmt>
        <c:idx val="662"/>
        <c:spPr>
          <a:solidFill>
            <a:schemeClr val="accent6"/>
          </a:solidFill>
          <a:ln>
            <a:noFill/>
          </a:ln>
          <a:effectLst/>
        </c:spPr>
      </c:pivotFmt>
      <c:pivotFmt>
        <c:idx val="663"/>
        <c:spPr>
          <a:solidFill>
            <a:schemeClr val="accent6"/>
          </a:solidFill>
          <a:ln>
            <a:noFill/>
          </a:ln>
          <a:effectLst/>
        </c:spPr>
      </c:pivotFmt>
      <c:pivotFmt>
        <c:idx val="664"/>
        <c:spPr>
          <a:solidFill>
            <a:schemeClr val="accent6"/>
          </a:solidFill>
          <a:ln>
            <a:noFill/>
          </a:ln>
          <a:effectLst/>
        </c:spPr>
      </c:pivotFmt>
      <c:pivotFmt>
        <c:idx val="665"/>
        <c:spPr>
          <a:solidFill>
            <a:schemeClr val="accent6"/>
          </a:solidFill>
          <a:ln>
            <a:noFill/>
          </a:ln>
          <a:effectLst/>
        </c:spPr>
      </c:pivotFmt>
      <c:pivotFmt>
        <c:idx val="666"/>
        <c:spPr>
          <a:solidFill>
            <a:schemeClr val="accent6"/>
          </a:solidFill>
          <a:ln>
            <a:noFill/>
          </a:ln>
          <a:effectLst/>
        </c:spPr>
      </c:pivotFmt>
      <c:pivotFmt>
        <c:idx val="667"/>
        <c:spPr>
          <a:solidFill>
            <a:schemeClr val="accent6"/>
          </a:solidFill>
          <a:ln>
            <a:noFill/>
          </a:ln>
          <a:effectLst/>
        </c:spPr>
      </c:pivotFmt>
      <c:pivotFmt>
        <c:idx val="668"/>
        <c:spPr>
          <a:solidFill>
            <a:schemeClr val="accent6"/>
          </a:solidFill>
          <a:ln>
            <a:noFill/>
          </a:ln>
          <a:effectLst/>
        </c:spPr>
      </c:pivotFmt>
      <c:pivotFmt>
        <c:idx val="669"/>
        <c:spPr>
          <a:solidFill>
            <a:schemeClr val="accent6"/>
          </a:solidFill>
          <a:ln>
            <a:noFill/>
          </a:ln>
          <a:effectLst/>
        </c:spPr>
      </c:pivotFmt>
      <c:pivotFmt>
        <c:idx val="670"/>
        <c:spPr>
          <a:solidFill>
            <a:schemeClr val="accent6"/>
          </a:solidFill>
          <a:ln>
            <a:noFill/>
          </a:ln>
          <a:effectLst/>
        </c:spPr>
      </c:pivotFmt>
      <c:pivotFmt>
        <c:idx val="671"/>
        <c:spPr>
          <a:solidFill>
            <a:schemeClr val="accent6"/>
          </a:solidFill>
          <a:ln>
            <a:noFill/>
          </a:ln>
          <a:effectLst/>
        </c:spPr>
      </c:pivotFmt>
      <c:pivotFmt>
        <c:idx val="672"/>
        <c:spPr>
          <a:solidFill>
            <a:schemeClr val="accent6"/>
          </a:solidFill>
          <a:ln>
            <a:noFill/>
          </a:ln>
          <a:effectLst/>
        </c:spPr>
      </c:pivotFmt>
      <c:pivotFmt>
        <c:idx val="673"/>
        <c:spPr>
          <a:solidFill>
            <a:schemeClr val="accent6"/>
          </a:solidFill>
          <a:ln>
            <a:noFill/>
          </a:ln>
          <a:effectLst/>
        </c:spPr>
      </c:pivotFmt>
      <c:pivotFmt>
        <c:idx val="674"/>
        <c:spPr>
          <a:solidFill>
            <a:schemeClr val="accent6"/>
          </a:solidFill>
          <a:ln>
            <a:noFill/>
          </a:ln>
          <a:effectLst/>
        </c:spPr>
      </c:pivotFmt>
      <c:pivotFmt>
        <c:idx val="675"/>
        <c:spPr>
          <a:solidFill>
            <a:schemeClr val="accent6"/>
          </a:solidFill>
          <a:ln>
            <a:noFill/>
          </a:ln>
          <a:effectLst/>
        </c:spPr>
      </c:pivotFmt>
      <c:pivotFmt>
        <c:idx val="676"/>
        <c:spPr>
          <a:solidFill>
            <a:schemeClr val="accent6"/>
          </a:solidFill>
          <a:ln>
            <a:noFill/>
          </a:ln>
          <a:effectLst/>
        </c:spPr>
      </c:pivotFmt>
      <c:pivotFmt>
        <c:idx val="677"/>
        <c:spPr>
          <a:solidFill>
            <a:schemeClr val="accent6"/>
          </a:solidFill>
          <a:ln>
            <a:noFill/>
          </a:ln>
          <a:effectLst/>
        </c:spPr>
      </c:pivotFmt>
      <c:pivotFmt>
        <c:idx val="678"/>
        <c:spPr>
          <a:solidFill>
            <a:schemeClr val="accent6"/>
          </a:solidFill>
          <a:ln>
            <a:noFill/>
          </a:ln>
          <a:effectLst/>
        </c:spPr>
      </c:pivotFmt>
      <c:pivotFmt>
        <c:idx val="679"/>
        <c:spPr>
          <a:solidFill>
            <a:schemeClr val="accent6"/>
          </a:solidFill>
          <a:ln>
            <a:noFill/>
          </a:ln>
          <a:effectLst/>
        </c:spPr>
      </c:pivotFmt>
      <c:pivotFmt>
        <c:idx val="680"/>
        <c:spPr>
          <a:solidFill>
            <a:schemeClr val="accent6"/>
          </a:solidFill>
          <a:ln>
            <a:noFill/>
          </a:ln>
          <a:effectLst/>
        </c:spPr>
      </c:pivotFmt>
      <c:pivotFmt>
        <c:idx val="681"/>
        <c:spPr>
          <a:solidFill>
            <a:schemeClr val="accent6"/>
          </a:solidFill>
          <a:ln>
            <a:noFill/>
          </a:ln>
          <a:effectLst/>
        </c:spPr>
      </c:pivotFmt>
      <c:pivotFmt>
        <c:idx val="682"/>
        <c:spPr>
          <a:solidFill>
            <a:schemeClr val="accent6"/>
          </a:solidFill>
          <a:ln>
            <a:noFill/>
          </a:ln>
          <a:effectLst/>
        </c:spPr>
      </c:pivotFmt>
      <c:pivotFmt>
        <c:idx val="683"/>
        <c:spPr>
          <a:solidFill>
            <a:schemeClr val="accent6"/>
          </a:solidFill>
          <a:ln>
            <a:noFill/>
          </a:ln>
          <a:effectLst/>
        </c:spPr>
      </c:pivotFmt>
      <c:pivotFmt>
        <c:idx val="684"/>
        <c:spPr>
          <a:solidFill>
            <a:schemeClr val="accent6"/>
          </a:solidFill>
          <a:ln>
            <a:noFill/>
          </a:ln>
          <a:effectLst/>
        </c:spPr>
      </c:pivotFmt>
      <c:pivotFmt>
        <c:idx val="685"/>
        <c:spPr>
          <a:solidFill>
            <a:schemeClr val="accent6"/>
          </a:solidFill>
          <a:ln>
            <a:noFill/>
          </a:ln>
          <a:effectLst/>
        </c:spPr>
      </c:pivotFmt>
      <c:pivotFmt>
        <c:idx val="686"/>
        <c:spPr>
          <a:solidFill>
            <a:schemeClr val="accent6"/>
          </a:solidFill>
          <a:ln>
            <a:noFill/>
          </a:ln>
          <a:effectLst/>
        </c:spPr>
      </c:pivotFmt>
      <c:pivotFmt>
        <c:idx val="687"/>
        <c:spPr>
          <a:solidFill>
            <a:schemeClr val="accent6"/>
          </a:solidFill>
          <a:ln>
            <a:noFill/>
          </a:ln>
          <a:effectLst/>
        </c:spPr>
      </c:pivotFmt>
      <c:pivotFmt>
        <c:idx val="688"/>
        <c:spPr>
          <a:solidFill>
            <a:schemeClr val="accent6"/>
          </a:solidFill>
          <a:ln>
            <a:noFill/>
          </a:ln>
          <a:effectLst/>
        </c:spPr>
      </c:pivotFmt>
      <c:pivotFmt>
        <c:idx val="689"/>
        <c:spPr>
          <a:solidFill>
            <a:schemeClr val="accent6"/>
          </a:solidFill>
          <a:ln>
            <a:noFill/>
          </a:ln>
          <a:effectLst/>
        </c:spPr>
      </c:pivotFmt>
      <c:pivotFmt>
        <c:idx val="690"/>
        <c:spPr>
          <a:solidFill>
            <a:schemeClr val="accent6"/>
          </a:solidFill>
          <a:ln>
            <a:noFill/>
          </a:ln>
          <a:effectLst/>
        </c:spPr>
      </c:pivotFmt>
      <c:pivotFmt>
        <c:idx val="691"/>
        <c:spPr>
          <a:solidFill>
            <a:schemeClr val="accent6"/>
          </a:solidFill>
          <a:ln>
            <a:noFill/>
          </a:ln>
          <a:effectLst/>
        </c:spPr>
      </c:pivotFmt>
      <c:pivotFmt>
        <c:idx val="692"/>
        <c:spPr>
          <a:solidFill>
            <a:schemeClr val="accent6"/>
          </a:solidFill>
          <a:ln>
            <a:noFill/>
          </a:ln>
          <a:effectLst/>
        </c:spPr>
      </c:pivotFmt>
      <c:pivotFmt>
        <c:idx val="693"/>
        <c:spPr>
          <a:solidFill>
            <a:schemeClr val="accent6"/>
          </a:solidFill>
          <a:ln>
            <a:noFill/>
          </a:ln>
          <a:effectLst/>
        </c:spPr>
      </c:pivotFmt>
      <c:pivotFmt>
        <c:idx val="694"/>
        <c:spPr>
          <a:solidFill>
            <a:schemeClr val="accent6"/>
          </a:solidFill>
          <a:ln>
            <a:noFill/>
          </a:ln>
          <a:effectLst/>
        </c:spPr>
      </c:pivotFmt>
      <c:pivotFmt>
        <c:idx val="695"/>
        <c:spPr>
          <a:solidFill>
            <a:schemeClr val="accent6"/>
          </a:solidFill>
          <a:ln>
            <a:noFill/>
          </a:ln>
          <a:effectLst/>
        </c:spPr>
      </c:pivotFmt>
      <c:pivotFmt>
        <c:idx val="696"/>
        <c:spPr>
          <a:solidFill>
            <a:schemeClr val="accent6"/>
          </a:solidFill>
          <a:ln>
            <a:noFill/>
          </a:ln>
          <a:effectLst/>
        </c:spPr>
      </c:pivotFmt>
      <c:pivotFmt>
        <c:idx val="697"/>
        <c:spPr>
          <a:solidFill>
            <a:schemeClr val="accent6"/>
          </a:solidFill>
          <a:ln>
            <a:noFill/>
          </a:ln>
          <a:effectLst/>
        </c:spPr>
      </c:pivotFmt>
      <c:pivotFmt>
        <c:idx val="698"/>
        <c:spPr>
          <a:solidFill>
            <a:schemeClr val="accent6"/>
          </a:solidFill>
          <a:ln>
            <a:noFill/>
          </a:ln>
          <a:effectLst/>
        </c:spPr>
      </c:pivotFmt>
      <c:pivotFmt>
        <c:idx val="699"/>
        <c:spPr>
          <a:solidFill>
            <a:schemeClr val="accent6"/>
          </a:solidFill>
          <a:ln>
            <a:noFill/>
          </a:ln>
          <a:effectLst/>
        </c:spPr>
      </c:pivotFmt>
      <c:pivotFmt>
        <c:idx val="700"/>
        <c:spPr>
          <a:solidFill>
            <a:schemeClr val="accent6"/>
          </a:solidFill>
          <a:ln>
            <a:noFill/>
          </a:ln>
          <a:effectLst/>
        </c:spPr>
      </c:pivotFmt>
      <c:pivotFmt>
        <c:idx val="701"/>
        <c:spPr>
          <a:solidFill>
            <a:schemeClr val="accent6"/>
          </a:solidFill>
          <a:ln>
            <a:noFill/>
          </a:ln>
          <a:effectLst/>
        </c:spPr>
      </c:pivotFmt>
      <c:pivotFmt>
        <c:idx val="702"/>
        <c:spPr>
          <a:solidFill>
            <a:schemeClr val="accent6"/>
          </a:solidFill>
          <a:ln>
            <a:noFill/>
          </a:ln>
          <a:effectLst/>
        </c:spPr>
      </c:pivotFmt>
      <c:pivotFmt>
        <c:idx val="703"/>
        <c:spPr>
          <a:solidFill>
            <a:schemeClr val="accent6"/>
          </a:solidFill>
          <a:ln>
            <a:noFill/>
          </a:ln>
          <a:effectLst/>
        </c:spPr>
      </c:pivotFmt>
      <c:pivotFmt>
        <c:idx val="704"/>
        <c:spPr>
          <a:solidFill>
            <a:schemeClr val="accent6"/>
          </a:solidFill>
          <a:ln>
            <a:noFill/>
          </a:ln>
          <a:effectLst/>
        </c:spPr>
      </c:pivotFmt>
      <c:pivotFmt>
        <c:idx val="705"/>
        <c:spPr>
          <a:solidFill>
            <a:schemeClr val="accent6"/>
          </a:solidFill>
          <a:ln>
            <a:noFill/>
          </a:ln>
          <a:effectLst/>
        </c:spPr>
      </c:pivotFmt>
      <c:pivotFmt>
        <c:idx val="706"/>
        <c:spPr>
          <a:solidFill>
            <a:schemeClr val="accent6"/>
          </a:solidFill>
          <a:ln>
            <a:noFill/>
          </a:ln>
          <a:effectLst/>
        </c:spPr>
      </c:pivotFmt>
      <c:pivotFmt>
        <c:idx val="707"/>
        <c:spPr>
          <a:solidFill>
            <a:schemeClr val="accent6"/>
          </a:solidFill>
          <a:ln>
            <a:noFill/>
          </a:ln>
          <a:effectLst/>
        </c:spPr>
      </c:pivotFmt>
      <c:pivotFmt>
        <c:idx val="708"/>
        <c:spPr>
          <a:solidFill>
            <a:schemeClr val="accent6"/>
          </a:solidFill>
          <a:ln>
            <a:noFill/>
          </a:ln>
          <a:effectLst/>
        </c:spPr>
      </c:pivotFmt>
      <c:pivotFmt>
        <c:idx val="709"/>
        <c:spPr>
          <a:solidFill>
            <a:schemeClr val="accent6"/>
          </a:solidFill>
          <a:ln>
            <a:noFill/>
          </a:ln>
          <a:effectLst/>
        </c:spPr>
      </c:pivotFmt>
      <c:pivotFmt>
        <c:idx val="710"/>
        <c:spPr>
          <a:solidFill>
            <a:schemeClr val="accent6"/>
          </a:solidFill>
          <a:ln>
            <a:noFill/>
          </a:ln>
          <a:effectLst/>
        </c:spPr>
      </c:pivotFmt>
      <c:pivotFmt>
        <c:idx val="711"/>
        <c:spPr>
          <a:solidFill>
            <a:schemeClr val="accent6"/>
          </a:solidFill>
          <a:ln>
            <a:noFill/>
          </a:ln>
          <a:effectLst/>
        </c:spPr>
      </c:pivotFmt>
      <c:pivotFmt>
        <c:idx val="712"/>
        <c:spPr>
          <a:solidFill>
            <a:schemeClr val="accent6"/>
          </a:solidFill>
          <a:ln>
            <a:noFill/>
          </a:ln>
          <a:effectLst/>
        </c:spPr>
      </c:pivotFmt>
      <c:pivotFmt>
        <c:idx val="713"/>
        <c:spPr>
          <a:solidFill>
            <a:schemeClr val="accent6"/>
          </a:solidFill>
          <a:ln>
            <a:noFill/>
          </a:ln>
          <a:effectLst/>
        </c:spPr>
      </c:pivotFmt>
      <c:pivotFmt>
        <c:idx val="714"/>
        <c:spPr>
          <a:solidFill>
            <a:schemeClr val="accent6"/>
          </a:solidFill>
          <a:ln>
            <a:noFill/>
          </a:ln>
          <a:effectLst/>
        </c:spPr>
      </c:pivotFmt>
      <c:pivotFmt>
        <c:idx val="715"/>
        <c:spPr>
          <a:solidFill>
            <a:schemeClr val="accent6"/>
          </a:solidFill>
          <a:ln>
            <a:noFill/>
          </a:ln>
          <a:effectLst/>
        </c:spPr>
      </c:pivotFmt>
      <c:pivotFmt>
        <c:idx val="716"/>
        <c:spPr>
          <a:solidFill>
            <a:schemeClr val="accent6"/>
          </a:solidFill>
          <a:ln>
            <a:noFill/>
          </a:ln>
          <a:effectLst/>
        </c:spPr>
      </c:pivotFmt>
      <c:pivotFmt>
        <c:idx val="717"/>
        <c:spPr>
          <a:solidFill>
            <a:schemeClr val="accent6"/>
          </a:solidFill>
          <a:ln>
            <a:noFill/>
          </a:ln>
          <a:effectLst/>
        </c:spPr>
      </c:pivotFmt>
      <c:pivotFmt>
        <c:idx val="718"/>
        <c:spPr>
          <a:solidFill>
            <a:schemeClr val="accent6"/>
          </a:solidFill>
          <a:ln>
            <a:noFill/>
          </a:ln>
          <a:effectLst/>
        </c:spPr>
      </c:pivotFmt>
      <c:pivotFmt>
        <c:idx val="719"/>
        <c:spPr>
          <a:solidFill>
            <a:schemeClr val="accent6"/>
          </a:solidFill>
          <a:ln>
            <a:noFill/>
          </a:ln>
          <a:effectLst/>
        </c:spPr>
      </c:pivotFmt>
      <c:pivotFmt>
        <c:idx val="720"/>
        <c:spPr>
          <a:solidFill>
            <a:schemeClr val="accent6"/>
          </a:solidFill>
          <a:ln>
            <a:noFill/>
          </a:ln>
          <a:effectLst/>
        </c:spPr>
      </c:pivotFmt>
      <c:pivotFmt>
        <c:idx val="721"/>
        <c:spPr>
          <a:solidFill>
            <a:schemeClr val="accent6"/>
          </a:solidFill>
          <a:ln>
            <a:noFill/>
          </a:ln>
          <a:effectLst/>
        </c:spPr>
      </c:pivotFmt>
      <c:pivotFmt>
        <c:idx val="722"/>
        <c:spPr>
          <a:solidFill>
            <a:schemeClr val="accent6"/>
          </a:solidFill>
          <a:ln>
            <a:noFill/>
          </a:ln>
          <a:effectLst/>
        </c:spPr>
      </c:pivotFmt>
      <c:pivotFmt>
        <c:idx val="723"/>
        <c:spPr>
          <a:solidFill>
            <a:schemeClr val="accent6"/>
          </a:solidFill>
          <a:ln>
            <a:noFill/>
          </a:ln>
          <a:effectLst/>
        </c:spPr>
      </c:pivotFmt>
      <c:pivotFmt>
        <c:idx val="724"/>
        <c:spPr>
          <a:solidFill>
            <a:schemeClr val="accent6"/>
          </a:solidFill>
          <a:ln>
            <a:noFill/>
          </a:ln>
          <a:effectLst/>
        </c:spPr>
      </c:pivotFmt>
      <c:pivotFmt>
        <c:idx val="725"/>
        <c:spPr>
          <a:solidFill>
            <a:schemeClr val="accent6"/>
          </a:solidFill>
          <a:ln>
            <a:noFill/>
          </a:ln>
          <a:effectLst/>
        </c:spPr>
      </c:pivotFmt>
      <c:pivotFmt>
        <c:idx val="726"/>
        <c:spPr>
          <a:solidFill>
            <a:schemeClr val="accent6"/>
          </a:solidFill>
          <a:ln>
            <a:noFill/>
          </a:ln>
          <a:effectLst/>
        </c:spPr>
      </c:pivotFmt>
      <c:pivotFmt>
        <c:idx val="727"/>
        <c:spPr>
          <a:solidFill>
            <a:schemeClr val="accent6"/>
          </a:solidFill>
          <a:ln>
            <a:noFill/>
          </a:ln>
          <a:effectLst/>
        </c:spPr>
      </c:pivotFmt>
      <c:pivotFmt>
        <c:idx val="728"/>
        <c:spPr>
          <a:solidFill>
            <a:schemeClr val="accent6"/>
          </a:solidFill>
          <a:ln>
            <a:noFill/>
          </a:ln>
          <a:effectLst/>
        </c:spPr>
      </c:pivotFmt>
      <c:pivotFmt>
        <c:idx val="729"/>
        <c:spPr>
          <a:solidFill>
            <a:schemeClr val="accent6"/>
          </a:solidFill>
          <a:ln>
            <a:noFill/>
          </a:ln>
          <a:effectLst/>
        </c:spPr>
      </c:pivotFmt>
      <c:pivotFmt>
        <c:idx val="730"/>
        <c:spPr>
          <a:solidFill>
            <a:schemeClr val="accent6"/>
          </a:solidFill>
          <a:ln>
            <a:noFill/>
          </a:ln>
          <a:effectLst/>
        </c:spPr>
      </c:pivotFmt>
      <c:pivotFmt>
        <c:idx val="731"/>
        <c:spPr>
          <a:solidFill>
            <a:schemeClr val="accent6"/>
          </a:solidFill>
          <a:ln>
            <a:noFill/>
          </a:ln>
          <a:effectLst/>
        </c:spPr>
      </c:pivotFmt>
      <c:pivotFmt>
        <c:idx val="732"/>
        <c:spPr>
          <a:solidFill>
            <a:schemeClr val="accent6"/>
          </a:solidFill>
          <a:ln>
            <a:noFill/>
          </a:ln>
          <a:effectLst/>
        </c:spPr>
      </c:pivotFmt>
      <c:pivotFmt>
        <c:idx val="733"/>
        <c:spPr>
          <a:solidFill>
            <a:schemeClr val="accent6"/>
          </a:solidFill>
          <a:ln>
            <a:noFill/>
          </a:ln>
          <a:effectLst/>
        </c:spPr>
      </c:pivotFmt>
      <c:pivotFmt>
        <c:idx val="734"/>
        <c:spPr>
          <a:solidFill>
            <a:schemeClr val="accent6"/>
          </a:solidFill>
          <a:ln>
            <a:noFill/>
          </a:ln>
          <a:effectLst/>
        </c:spPr>
      </c:pivotFmt>
      <c:pivotFmt>
        <c:idx val="735"/>
        <c:spPr>
          <a:solidFill>
            <a:schemeClr val="accent6"/>
          </a:solidFill>
          <a:ln>
            <a:noFill/>
          </a:ln>
          <a:effectLst/>
        </c:spPr>
      </c:pivotFmt>
      <c:pivotFmt>
        <c:idx val="736"/>
        <c:spPr>
          <a:solidFill>
            <a:schemeClr val="accent6"/>
          </a:solidFill>
          <a:ln>
            <a:noFill/>
          </a:ln>
          <a:effectLst/>
        </c:spPr>
      </c:pivotFmt>
      <c:pivotFmt>
        <c:idx val="737"/>
        <c:spPr>
          <a:solidFill>
            <a:schemeClr val="accent6"/>
          </a:solidFill>
          <a:ln>
            <a:noFill/>
          </a:ln>
          <a:effectLst/>
        </c:spPr>
      </c:pivotFmt>
      <c:pivotFmt>
        <c:idx val="738"/>
        <c:spPr>
          <a:solidFill>
            <a:schemeClr val="accent6"/>
          </a:solidFill>
          <a:ln>
            <a:noFill/>
          </a:ln>
          <a:effectLst/>
        </c:spPr>
      </c:pivotFmt>
      <c:pivotFmt>
        <c:idx val="739"/>
        <c:spPr>
          <a:solidFill>
            <a:schemeClr val="accent6"/>
          </a:solidFill>
          <a:ln>
            <a:noFill/>
          </a:ln>
          <a:effectLst/>
        </c:spPr>
      </c:pivotFmt>
      <c:pivotFmt>
        <c:idx val="740"/>
        <c:spPr>
          <a:solidFill>
            <a:schemeClr val="accent6"/>
          </a:solidFill>
          <a:ln>
            <a:noFill/>
          </a:ln>
          <a:effectLst/>
        </c:spPr>
      </c:pivotFmt>
      <c:pivotFmt>
        <c:idx val="741"/>
        <c:spPr>
          <a:solidFill>
            <a:schemeClr val="accent6"/>
          </a:solidFill>
          <a:ln>
            <a:noFill/>
          </a:ln>
          <a:effectLst/>
        </c:spPr>
      </c:pivotFmt>
      <c:pivotFmt>
        <c:idx val="742"/>
        <c:spPr>
          <a:solidFill>
            <a:schemeClr val="accent6"/>
          </a:solidFill>
          <a:ln>
            <a:noFill/>
          </a:ln>
          <a:effectLst/>
        </c:spPr>
      </c:pivotFmt>
      <c:pivotFmt>
        <c:idx val="743"/>
        <c:spPr>
          <a:solidFill>
            <a:schemeClr val="accent6"/>
          </a:solidFill>
          <a:ln>
            <a:noFill/>
          </a:ln>
          <a:effectLst/>
        </c:spPr>
      </c:pivotFmt>
      <c:pivotFmt>
        <c:idx val="744"/>
        <c:spPr>
          <a:solidFill>
            <a:schemeClr val="accent6"/>
          </a:solidFill>
          <a:ln>
            <a:noFill/>
          </a:ln>
          <a:effectLst/>
        </c:spPr>
      </c:pivotFmt>
      <c:pivotFmt>
        <c:idx val="745"/>
        <c:spPr>
          <a:solidFill>
            <a:schemeClr val="accent6"/>
          </a:solidFill>
          <a:ln>
            <a:noFill/>
          </a:ln>
          <a:effectLst/>
        </c:spPr>
      </c:pivotFmt>
      <c:pivotFmt>
        <c:idx val="746"/>
        <c:spPr>
          <a:solidFill>
            <a:schemeClr val="accent6"/>
          </a:solidFill>
          <a:ln>
            <a:noFill/>
          </a:ln>
          <a:effectLst/>
        </c:spPr>
      </c:pivotFmt>
      <c:pivotFmt>
        <c:idx val="747"/>
        <c:spPr>
          <a:solidFill>
            <a:schemeClr val="accent6"/>
          </a:solidFill>
          <a:ln>
            <a:noFill/>
          </a:ln>
          <a:effectLst/>
        </c:spPr>
      </c:pivotFmt>
      <c:pivotFmt>
        <c:idx val="748"/>
        <c:spPr>
          <a:solidFill>
            <a:schemeClr val="accent6"/>
          </a:solidFill>
          <a:ln>
            <a:noFill/>
          </a:ln>
          <a:effectLst/>
        </c:spPr>
      </c:pivotFmt>
      <c:pivotFmt>
        <c:idx val="749"/>
        <c:spPr>
          <a:solidFill>
            <a:schemeClr val="accent6"/>
          </a:solidFill>
          <a:ln>
            <a:noFill/>
          </a:ln>
          <a:effectLst/>
        </c:spPr>
      </c:pivotFmt>
      <c:pivotFmt>
        <c:idx val="750"/>
        <c:spPr>
          <a:solidFill>
            <a:schemeClr val="accent6"/>
          </a:solidFill>
          <a:ln>
            <a:noFill/>
          </a:ln>
          <a:effectLst/>
        </c:spPr>
      </c:pivotFmt>
      <c:pivotFmt>
        <c:idx val="751"/>
        <c:spPr>
          <a:solidFill>
            <a:schemeClr val="accent6"/>
          </a:solidFill>
          <a:ln>
            <a:noFill/>
          </a:ln>
          <a:effectLst/>
        </c:spPr>
      </c:pivotFmt>
      <c:pivotFmt>
        <c:idx val="752"/>
        <c:spPr>
          <a:solidFill>
            <a:schemeClr val="accent6"/>
          </a:solidFill>
          <a:ln>
            <a:noFill/>
          </a:ln>
          <a:effectLst/>
        </c:spPr>
      </c:pivotFmt>
      <c:pivotFmt>
        <c:idx val="753"/>
        <c:spPr>
          <a:solidFill>
            <a:schemeClr val="accent6"/>
          </a:solidFill>
          <a:ln>
            <a:noFill/>
          </a:ln>
          <a:effectLst/>
        </c:spPr>
      </c:pivotFmt>
      <c:pivotFmt>
        <c:idx val="754"/>
        <c:spPr>
          <a:solidFill>
            <a:schemeClr val="accent6"/>
          </a:solidFill>
          <a:ln>
            <a:noFill/>
          </a:ln>
          <a:effectLst/>
        </c:spPr>
      </c:pivotFmt>
      <c:pivotFmt>
        <c:idx val="755"/>
        <c:spPr>
          <a:solidFill>
            <a:schemeClr val="accent6"/>
          </a:solidFill>
          <a:ln>
            <a:noFill/>
          </a:ln>
          <a:effectLst/>
        </c:spPr>
      </c:pivotFmt>
      <c:pivotFmt>
        <c:idx val="756"/>
        <c:spPr>
          <a:solidFill>
            <a:schemeClr val="accent6"/>
          </a:solidFill>
          <a:ln>
            <a:noFill/>
          </a:ln>
          <a:effectLst/>
        </c:spPr>
      </c:pivotFmt>
      <c:pivotFmt>
        <c:idx val="757"/>
        <c:spPr>
          <a:solidFill>
            <a:schemeClr val="accent6"/>
          </a:solidFill>
          <a:ln>
            <a:noFill/>
          </a:ln>
          <a:effectLst/>
        </c:spPr>
      </c:pivotFmt>
      <c:pivotFmt>
        <c:idx val="758"/>
        <c:spPr>
          <a:solidFill>
            <a:schemeClr val="accent6"/>
          </a:solidFill>
          <a:ln>
            <a:noFill/>
          </a:ln>
          <a:effectLst/>
        </c:spPr>
      </c:pivotFmt>
      <c:pivotFmt>
        <c:idx val="759"/>
        <c:spPr>
          <a:solidFill>
            <a:schemeClr val="accent6"/>
          </a:solidFill>
          <a:ln>
            <a:noFill/>
          </a:ln>
          <a:effectLst/>
        </c:spPr>
      </c:pivotFmt>
      <c:pivotFmt>
        <c:idx val="760"/>
        <c:spPr>
          <a:solidFill>
            <a:schemeClr val="accent6"/>
          </a:solidFill>
          <a:ln>
            <a:noFill/>
          </a:ln>
          <a:effectLst/>
        </c:spPr>
      </c:pivotFmt>
      <c:pivotFmt>
        <c:idx val="761"/>
        <c:spPr>
          <a:solidFill>
            <a:schemeClr val="accent6"/>
          </a:solidFill>
          <a:ln>
            <a:noFill/>
          </a:ln>
          <a:effectLst/>
        </c:spPr>
      </c:pivotFmt>
      <c:pivotFmt>
        <c:idx val="762"/>
        <c:spPr>
          <a:solidFill>
            <a:schemeClr val="accent6"/>
          </a:solidFill>
          <a:ln>
            <a:noFill/>
          </a:ln>
          <a:effectLst/>
        </c:spPr>
      </c:pivotFmt>
      <c:pivotFmt>
        <c:idx val="763"/>
        <c:spPr>
          <a:solidFill>
            <a:schemeClr val="accent6"/>
          </a:solidFill>
          <a:ln>
            <a:noFill/>
          </a:ln>
          <a:effectLst/>
        </c:spPr>
      </c:pivotFmt>
      <c:pivotFmt>
        <c:idx val="764"/>
        <c:spPr>
          <a:solidFill>
            <a:schemeClr val="accent6"/>
          </a:solidFill>
          <a:ln>
            <a:noFill/>
          </a:ln>
          <a:effectLst/>
        </c:spPr>
      </c:pivotFmt>
      <c:pivotFmt>
        <c:idx val="765"/>
        <c:spPr>
          <a:solidFill>
            <a:schemeClr val="accent6"/>
          </a:solidFill>
          <a:ln>
            <a:noFill/>
          </a:ln>
          <a:effectLst/>
        </c:spPr>
      </c:pivotFmt>
      <c:pivotFmt>
        <c:idx val="766"/>
        <c:spPr>
          <a:solidFill>
            <a:schemeClr val="accent6"/>
          </a:solidFill>
          <a:ln>
            <a:noFill/>
          </a:ln>
          <a:effectLst/>
        </c:spPr>
      </c:pivotFmt>
      <c:pivotFmt>
        <c:idx val="767"/>
        <c:spPr>
          <a:solidFill>
            <a:schemeClr val="accent6"/>
          </a:solidFill>
          <a:ln>
            <a:noFill/>
          </a:ln>
          <a:effectLst/>
        </c:spPr>
      </c:pivotFmt>
      <c:pivotFmt>
        <c:idx val="768"/>
        <c:spPr>
          <a:solidFill>
            <a:schemeClr val="accent6"/>
          </a:solidFill>
          <a:ln>
            <a:noFill/>
          </a:ln>
          <a:effectLst/>
        </c:spPr>
      </c:pivotFmt>
      <c:pivotFmt>
        <c:idx val="769"/>
        <c:spPr>
          <a:solidFill>
            <a:schemeClr val="accent6"/>
          </a:solidFill>
          <a:ln>
            <a:noFill/>
          </a:ln>
          <a:effectLst/>
        </c:spPr>
      </c:pivotFmt>
      <c:pivotFmt>
        <c:idx val="770"/>
        <c:spPr>
          <a:solidFill>
            <a:schemeClr val="accent6"/>
          </a:solidFill>
          <a:ln>
            <a:noFill/>
          </a:ln>
          <a:effectLst/>
        </c:spPr>
      </c:pivotFmt>
      <c:pivotFmt>
        <c:idx val="771"/>
        <c:spPr>
          <a:solidFill>
            <a:schemeClr val="accent6"/>
          </a:solidFill>
          <a:ln>
            <a:noFill/>
          </a:ln>
          <a:effectLst/>
        </c:spPr>
      </c:pivotFmt>
      <c:pivotFmt>
        <c:idx val="772"/>
        <c:spPr>
          <a:solidFill>
            <a:schemeClr val="accent6"/>
          </a:solidFill>
          <a:ln>
            <a:noFill/>
          </a:ln>
          <a:effectLst/>
        </c:spPr>
      </c:pivotFmt>
      <c:pivotFmt>
        <c:idx val="773"/>
        <c:spPr>
          <a:solidFill>
            <a:schemeClr val="accent6"/>
          </a:solidFill>
          <a:ln>
            <a:noFill/>
          </a:ln>
          <a:effectLst/>
        </c:spPr>
      </c:pivotFmt>
      <c:pivotFmt>
        <c:idx val="774"/>
        <c:spPr>
          <a:solidFill>
            <a:schemeClr val="accent6"/>
          </a:solidFill>
          <a:ln>
            <a:noFill/>
          </a:ln>
          <a:effectLst/>
        </c:spPr>
      </c:pivotFmt>
      <c:pivotFmt>
        <c:idx val="775"/>
        <c:spPr>
          <a:solidFill>
            <a:schemeClr val="accent6"/>
          </a:solidFill>
          <a:ln>
            <a:noFill/>
          </a:ln>
          <a:effectLst/>
        </c:spPr>
      </c:pivotFmt>
      <c:pivotFmt>
        <c:idx val="776"/>
        <c:spPr>
          <a:solidFill>
            <a:schemeClr val="accent6"/>
          </a:solidFill>
          <a:ln>
            <a:noFill/>
          </a:ln>
          <a:effectLst/>
        </c:spPr>
      </c:pivotFmt>
      <c:pivotFmt>
        <c:idx val="777"/>
        <c:spPr>
          <a:solidFill>
            <a:schemeClr val="accent6"/>
          </a:solidFill>
          <a:ln>
            <a:noFill/>
          </a:ln>
          <a:effectLst/>
        </c:spPr>
      </c:pivotFmt>
      <c:pivotFmt>
        <c:idx val="778"/>
        <c:spPr>
          <a:solidFill>
            <a:schemeClr val="accent6"/>
          </a:solidFill>
          <a:ln>
            <a:noFill/>
          </a:ln>
          <a:effectLst/>
        </c:spPr>
      </c:pivotFmt>
      <c:pivotFmt>
        <c:idx val="779"/>
        <c:spPr>
          <a:solidFill>
            <a:schemeClr val="accent6"/>
          </a:solidFill>
          <a:ln>
            <a:noFill/>
          </a:ln>
          <a:effectLst/>
        </c:spPr>
      </c:pivotFmt>
      <c:pivotFmt>
        <c:idx val="780"/>
        <c:spPr>
          <a:solidFill>
            <a:schemeClr val="accent6"/>
          </a:solidFill>
          <a:ln>
            <a:noFill/>
          </a:ln>
          <a:effectLst/>
        </c:spPr>
      </c:pivotFmt>
      <c:pivotFmt>
        <c:idx val="781"/>
        <c:spPr>
          <a:solidFill>
            <a:schemeClr val="accent6"/>
          </a:solidFill>
          <a:ln>
            <a:noFill/>
          </a:ln>
          <a:effectLst/>
        </c:spPr>
      </c:pivotFmt>
      <c:pivotFmt>
        <c:idx val="782"/>
        <c:spPr>
          <a:solidFill>
            <a:schemeClr val="accent6"/>
          </a:solidFill>
          <a:ln>
            <a:noFill/>
          </a:ln>
          <a:effectLst/>
        </c:spPr>
      </c:pivotFmt>
      <c:pivotFmt>
        <c:idx val="783"/>
        <c:spPr>
          <a:solidFill>
            <a:schemeClr val="accent6"/>
          </a:solidFill>
          <a:ln>
            <a:noFill/>
          </a:ln>
          <a:effectLst/>
        </c:spPr>
      </c:pivotFmt>
      <c:pivotFmt>
        <c:idx val="784"/>
        <c:spPr>
          <a:solidFill>
            <a:schemeClr val="accent6"/>
          </a:solidFill>
          <a:ln>
            <a:noFill/>
          </a:ln>
          <a:effectLst/>
        </c:spPr>
      </c:pivotFmt>
      <c:pivotFmt>
        <c:idx val="785"/>
        <c:spPr>
          <a:solidFill>
            <a:schemeClr val="accent6"/>
          </a:solidFill>
          <a:ln>
            <a:noFill/>
          </a:ln>
          <a:effectLst/>
        </c:spPr>
      </c:pivotFmt>
      <c:pivotFmt>
        <c:idx val="786"/>
        <c:spPr>
          <a:solidFill>
            <a:schemeClr val="accent6"/>
          </a:solidFill>
          <a:ln>
            <a:noFill/>
          </a:ln>
          <a:effectLst/>
        </c:spPr>
      </c:pivotFmt>
      <c:pivotFmt>
        <c:idx val="787"/>
        <c:spPr>
          <a:solidFill>
            <a:schemeClr val="accent6"/>
          </a:solidFill>
          <a:ln>
            <a:noFill/>
          </a:ln>
          <a:effectLst/>
        </c:spPr>
      </c:pivotFmt>
      <c:pivotFmt>
        <c:idx val="788"/>
        <c:spPr>
          <a:solidFill>
            <a:schemeClr val="accent6"/>
          </a:solidFill>
          <a:ln>
            <a:noFill/>
          </a:ln>
          <a:effectLst/>
        </c:spPr>
      </c:pivotFmt>
      <c:pivotFmt>
        <c:idx val="789"/>
        <c:spPr>
          <a:solidFill>
            <a:schemeClr val="accent6"/>
          </a:solidFill>
          <a:ln>
            <a:noFill/>
          </a:ln>
          <a:effectLst/>
        </c:spPr>
      </c:pivotFmt>
      <c:pivotFmt>
        <c:idx val="790"/>
        <c:spPr>
          <a:solidFill>
            <a:schemeClr val="accent6"/>
          </a:solidFill>
          <a:ln>
            <a:noFill/>
          </a:ln>
          <a:effectLst/>
        </c:spPr>
      </c:pivotFmt>
      <c:pivotFmt>
        <c:idx val="791"/>
        <c:spPr>
          <a:solidFill>
            <a:schemeClr val="accent6"/>
          </a:solidFill>
          <a:ln>
            <a:noFill/>
          </a:ln>
          <a:effectLst/>
        </c:spPr>
      </c:pivotFmt>
      <c:pivotFmt>
        <c:idx val="792"/>
        <c:spPr>
          <a:solidFill>
            <a:schemeClr val="accent6"/>
          </a:solidFill>
          <a:ln>
            <a:noFill/>
          </a:ln>
          <a:effectLst/>
        </c:spPr>
      </c:pivotFmt>
      <c:pivotFmt>
        <c:idx val="793"/>
        <c:spPr>
          <a:solidFill>
            <a:schemeClr val="accent6"/>
          </a:solidFill>
          <a:ln>
            <a:noFill/>
          </a:ln>
          <a:effectLst/>
        </c:spPr>
      </c:pivotFmt>
      <c:pivotFmt>
        <c:idx val="794"/>
        <c:spPr>
          <a:solidFill>
            <a:schemeClr val="accent6"/>
          </a:solidFill>
          <a:ln>
            <a:noFill/>
          </a:ln>
          <a:effectLst/>
        </c:spPr>
      </c:pivotFmt>
      <c:pivotFmt>
        <c:idx val="795"/>
        <c:spPr>
          <a:solidFill>
            <a:schemeClr val="accent6"/>
          </a:solidFill>
          <a:ln>
            <a:noFill/>
          </a:ln>
          <a:effectLst/>
        </c:spPr>
      </c:pivotFmt>
      <c:pivotFmt>
        <c:idx val="796"/>
        <c:spPr>
          <a:solidFill>
            <a:schemeClr val="accent6"/>
          </a:solidFill>
          <a:ln>
            <a:noFill/>
          </a:ln>
          <a:effectLst/>
        </c:spPr>
      </c:pivotFmt>
      <c:pivotFmt>
        <c:idx val="797"/>
        <c:spPr>
          <a:solidFill>
            <a:schemeClr val="accent6"/>
          </a:solidFill>
          <a:ln>
            <a:noFill/>
          </a:ln>
          <a:effectLst/>
        </c:spPr>
      </c:pivotFmt>
      <c:pivotFmt>
        <c:idx val="798"/>
        <c:spPr>
          <a:solidFill>
            <a:schemeClr val="accent6"/>
          </a:solidFill>
          <a:ln>
            <a:noFill/>
          </a:ln>
          <a:effectLst/>
        </c:spPr>
      </c:pivotFmt>
      <c:pivotFmt>
        <c:idx val="799"/>
        <c:spPr>
          <a:solidFill>
            <a:schemeClr val="accent6"/>
          </a:solidFill>
          <a:ln>
            <a:noFill/>
          </a:ln>
          <a:effectLst/>
        </c:spPr>
      </c:pivotFmt>
      <c:pivotFmt>
        <c:idx val="800"/>
        <c:spPr>
          <a:solidFill>
            <a:schemeClr val="accent6"/>
          </a:solidFill>
          <a:ln>
            <a:noFill/>
          </a:ln>
          <a:effectLst/>
        </c:spPr>
      </c:pivotFmt>
      <c:pivotFmt>
        <c:idx val="801"/>
        <c:spPr>
          <a:solidFill>
            <a:schemeClr val="accent6"/>
          </a:solidFill>
          <a:ln>
            <a:noFill/>
          </a:ln>
          <a:effectLst/>
        </c:spPr>
      </c:pivotFmt>
      <c:pivotFmt>
        <c:idx val="802"/>
        <c:spPr>
          <a:solidFill>
            <a:schemeClr val="accent6"/>
          </a:solidFill>
          <a:ln>
            <a:noFill/>
          </a:ln>
          <a:effectLst/>
        </c:spPr>
      </c:pivotFmt>
      <c:pivotFmt>
        <c:idx val="803"/>
        <c:spPr>
          <a:solidFill>
            <a:schemeClr val="accent6"/>
          </a:solidFill>
          <a:ln>
            <a:noFill/>
          </a:ln>
          <a:effectLst/>
        </c:spPr>
      </c:pivotFmt>
      <c:pivotFmt>
        <c:idx val="804"/>
        <c:spPr>
          <a:solidFill>
            <a:schemeClr val="accent6"/>
          </a:solidFill>
          <a:ln>
            <a:noFill/>
          </a:ln>
          <a:effectLst/>
        </c:spPr>
      </c:pivotFmt>
      <c:pivotFmt>
        <c:idx val="805"/>
        <c:spPr>
          <a:solidFill>
            <a:schemeClr val="accent6"/>
          </a:solidFill>
          <a:ln>
            <a:noFill/>
          </a:ln>
          <a:effectLst/>
        </c:spPr>
      </c:pivotFmt>
      <c:pivotFmt>
        <c:idx val="806"/>
        <c:spPr>
          <a:solidFill>
            <a:schemeClr val="accent6"/>
          </a:solidFill>
          <a:ln>
            <a:noFill/>
          </a:ln>
          <a:effectLst/>
        </c:spPr>
      </c:pivotFmt>
      <c:pivotFmt>
        <c:idx val="807"/>
        <c:spPr>
          <a:solidFill>
            <a:schemeClr val="accent6"/>
          </a:solidFill>
          <a:ln>
            <a:noFill/>
          </a:ln>
          <a:effectLst/>
        </c:spPr>
      </c:pivotFmt>
      <c:pivotFmt>
        <c:idx val="808"/>
        <c:spPr>
          <a:solidFill>
            <a:schemeClr val="accent6"/>
          </a:solidFill>
          <a:ln>
            <a:noFill/>
          </a:ln>
          <a:effectLst/>
        </c:spPr>
      </c:pivotFmt>
      <c:pivotFmt>
        <c:idx val="809"/>
        <c:spPr>
          <a:solidFill>
            <a:schemeClr val="accent6"/>
          </a:solidFill>
          <a:ln>
            <a:noFill/>
          </a:ln>
          <a:effectLst/>
        </c:spPr>
      </c:pivotFmt>
      <c:pivotFmt>
        <c:idx val="810"/>
        <c:spPr>
          <a:solidFill>
            <a:schemeClr val="accent6"/>
          </a:solidFill>
          <a:ln>
            <a:noFill/>
          </a:ln>
          <a:effectLst/>
        </c:spPr>
      </c:pivotFmt>
      <c:pivotFmt>
        <c:idx val="811"/>
        <c:spPr>
          <a:solidFill>
            <a:schemeClr val="accent6"/>
          </a:solidFill>
          <a:ln>
            <a:noFill/>
          </a:ln>
          <a:effectLst/>
        </c:spPr>
      </c:pivotFmt>
      <c:pivotFmt>
        <c:idx val="812"/>
        <c:spPr>
          <a:solidFill>
            <a:schemeClr val="accent6"/>
          </a:solidFill>
          <a:ln>
            <a:noFill/>
          </a:ln>
          <a:effectLst/>
        </c:spPr>
      </c:pivotFmt>
      <c:pivotFmt>
        <c:idx val="813"/>
        <c:spPr>
          <a:solidFill>
            <a:schemeClr val="accent6"/>
          </a:solidFill>
          <a:ln>
            <a:noFill/>
          </a:ln>
          <a:effectLst/>
        </c:spPr>
      </c:pivotFmt>
      <c:pivotFmt>
        <c:idx val="814"/>
        <c:spPr>
          <a:solidFill>
            <a:schemeClr val="accent6"/>
          </a:solidFill>
          <a:ln>
            <a:noFill/>
          </a:ln>
          <a:effectLst/>
        </c:spPr>
      </c:pivotFmt>
      <c:pivotFmt>
        <c:idx val="815"/>
        <c:spPr>
          <a:solidFill>
            <a:schemeClr val="accent6"/>
          </a:solidFill>
          <a:ln>
            <a:noFill/>
          </a:ln>
          <a:effectLst/>
        </c:spPr>
      </c:pivotFmt>
      <c:pivotFmt>
        <c:idx val="816"/>
        <c:spPr>
          <a:solidFill>
            <a:schemeClr val="accent6"/>
          </a:solidFill>
          <a:ln>
            <a:noFill/>
          </a:ln>
          <a:effectLst/>
        </c:spPr>
      </c:pivotFmt>
      <c:pivotFmt>
        <c:idx val="817"/>
        <c:spPr>
          <a:solidFill>
            <a:schemeClr val="accent6"/>
          </a:solidFill>
          <a:ln>
            <a:noFill/>
          </a:ln>
          <a:effectLst/>
        </c:spPr>
      </c:pivotFmt>
      <c:pivotFmt>
        <c:idx val="818"/>
        <c:spPr>
          <a:solidFill>
            <a:schemeClr val="accent6"/>
          </a:solidFill>
          <a:ln>
            <a:noFill/>
          </a:ln>
          <a:effectLst/>
        </c:spPr>
      </c:pivotFmt>
      <c:pivotFmt>
        <c:idx val="819"/>
        <c:spPr>
          <a:solidFill>
            <a:schemeClr val="accent6"/>
          </a:solidFill>
          <a:ln>
            <a:noFill/>
          </a:ln>
          <a:effectLst/>
        </c:spPr>
      </c:pivotFmt>
      <c:pivotFmt>
        <c:idx val="820"/>
        <c:spPr>
          <a:solidFill>
            <a:schemeClr val="accent6"/>
          </a:solidFill>
          <a:ln>
            <a:noFill/>
          </a:ln>
          <a:effectLst/>
        </c:spPr>
      </c:pivotFmt>
      <c:pivotFmt>
        <c:idx val="821"/>
        <c:spPr>
          <a:solidFill>
            <a:schemeClr val="accent6"/>
          </a:solidFill>
          <a:ln>
            <a:noFill/>
          </a:ln>
          <a:effectLst/>
        </c:spPr>
      </c:pivotFmt>
      <c:pivotFmt>
        <c:idx val="822"/>
        <c:spPr>
          <a:solidFill>
            <a:schemeClr val="accent6"/>
          </a:solidFill>
          <a:ln>
            <a:noFill/>
          </a:ln>
          <a:effectLst/>
        </c:spPr>
      </c:pivotFmt>
      <c:pivotFmt>
        <c:idx val="823"/>
        <c:spPr>
          <a:solidFill>
            <a:schemeClr val="accent6"/>
          </a:solidFill>
          <a:ln>
            <a:noFill/>
          </a:ln>
          <a:effectLst/>
        </c:spPr>
      </c:pivotFmt>
      <c:pivotFmt>
        <c:idx val="824"/>
        <c:spPr>
          <a:solidFill>
            <a:schemeClr val="accent6"/>
          </a:solidFill>
          <a:ln>
            <a:noFill/>
          </a:ln>
          <a:effectLst/>
        </c:spPr>
      </c:pivotFmt>
      <c:pivotFmt>
        <c:idx val="825"/>
        <c:spPr>
          <a:solidFill>
            <a:schemeClr val="accent6"/>
          </a:solidFill>
          <a:ln>
            <a:noFill/>
          </a:ln>
          <a:effectLst/>
        </c:spPr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</c:pivotFmt>
      <c:pivotFmt>
        <c:idx val="827"/>
        <c:spPr>
          <a:solidFill>
            <a:schemeClr val="accent6"/>
          </a:solidFill>
          <a:ln>
            <a:noFill/>
          </a:ln>
          <a:effectLst/>
        </c:spPr>
      </c:pivotFmt>
      <c:pivotFmt>
        <c:idx val="828"/>
        <c:spPr>
          <a:solidFill>
            <a:schemeClr val="accent6"/>
          </a:solidFill>
          <a:ln>
            <a:noFill/>
          </a:ln>
          <a:effectLst/>
        </c:spPr>
      </c:pivotFmt>
      <c:pivotFmt>
        <c:idx val="829"/>
        <c:spPr>
          <a:solidFill>
            <a:schemeClr val="accent6"/>
          </a:solidFill>
          <a:ln>
            <a:noFill/>
          </a:ln>
          <a:effectLst/>
        </c:spPr>
      </c:pivotFmt>
      <c:pivotFmt>
        <c:idx val="830"/>
        <c:spPr>
          <a:solidFill>
            <a:schemeClr val="accent6"/>
          </a:solidFill>
          <a:ln>
            <a:noFill/>
          </a:ln>
          <a:effectLst/>
        </c:spPr>
      </c:pivotFmt>
      <c:pivotFmt>
        <c:idx val="831"/>
        <c:spPr>
          <a:solidFill>
            <a:schemeClr val="accent6"/>
          </a:solidFill>
          <a:ln>
            <a:noFill/>
          </a:ln>
          <a:effectLst/>
        </c:spPr>
      </c:pivotFmt>
      <c:pivotFmt>
        <c:idx val="832"/>
        <c:spPr>
          <a:solidFill>
            <a:schemeClr val="accent6"/>
          </a:solidFill>
          <a:ln>
            <a:noFill/>
          </a:ln>
          <a:effectLst/>
        </c:spPr>
      </c:pivotFmt>
      <c:pivotFmt>
        <c:idx val="833"/>
        <c:spPr>
          <a:solidFill>
            <a:schemeClr val="accent6"/>
          </a:solidFill>
          <a:ln>
            <a:noFill/>
          </a:ln>
          <a:effectLst/>
        </c:spPr>
      </c:pivotFmt>
      <c:pivotFmt>
        <c:idx val="834"/>
        <c:spPr>
          <a:solidFill>
            <a:schemeClr val="accent6"/>
          </a:solidFill>
          <a:ln>
            <a:noFill/>
          </a:ln>
          <a:effectLst/>
        </c:spPr>
      </c:pivotFmt>
      <c:pivotFmt>
        <c:idx val="835"/>
        <c:spPr>
          <a:solidFill>
            <a:schemeClr val="accent6"/>
          </a:solidFill>
          <a:ln>
            <a:noFill/>
          </a:ln>
          <a:effectLst/>
        </c:spPr>
      </c:pivotFmt>
      <c:pivotFmt>
        <c:idx val="836"/>
        <c:spPr>
          <a:solidFill>
            <a:schemeClr val="accent6"/>
          </a:solidFill>
          <a:ln>
            <a:noFill/>
          </a:ln>
          <a:effectLst/>
        </c:spPr>
      </c:pivotFmt>
      <c:pivotFmt>
        <c:idx val="837"/>
        <c:spPr>
          <a:solidFill>
            <a:schemeClr val="accent6"/>
          </a:solidFill>
          <a:ln>
            <a:noFill/>
          </a:ln>
          <a:effectLst/>
        </c:spPr>
      </c:pivotFmt>
      <c:pivotFmt>
        <c:idx val="838"/>
        <c:spPr>
          <a:solidFill>
            <a:schemeClr val="accent6"/>
          </a:solidFill>
          <a:ln>
            <a:noFill/>
          </a:ln>
          <a:effectLst/>
        </c:spPr>
      </c:pivotFmt>
      <c:pivotFmt>
        <c:idx val="839"/>
        <c:spPr>
          <a:solidFill>
            <a:schemeClr val="accent6"/>
          </a:solidFill>
          <a:ln>
            <a:noFill/>
          </a:ln>
          <a:effectLst/>
        </c:spPr>
      </c:pivotFmt>
      <c:pivotFmt>
        <c:idx val="840"/>
        <c:spPr>
          <a:solidFill>
            <a:schemeClr val="accent6"/>
          </a:solidFill>
          <a:ln>
            <a:noFill/>
          </a:ln>
          <a:effectLst/>
        </c:spPr>
      </c:pivotFmt>
      <c:pivotFmt>
        <c:idx val="841"/>
        <c:spPr>
          <a:solidFill>
            <a:schemeClr val="accent6"/>
          </a:solidFill>
          <a:ln>
            <a:noFill/>
          </a:ln>
          <a:effectLst/>
        </c:spPr>
      </c:pivotFmt>
      <c:pivotFmt>
        <c:idx val="842"/>
        <c:spPr>
          <a:solidFill>
            <a:schemeClr val="accent6"/>
          </a:solidFill>
          <a:ln>
            <a:noFill/>
          </a:ln>
          <a:effectLst/>
        </c:spPr>
      </c:pivotFmt>
      <c:pivotFmt>
        <c:idx val="843"/>
        <c:spPr>
          <a:solidFill>
            <a:schemeClr val="accent6"/>
          </a:solidFill>
          <a:ln>
            <a:noFill/>
          </a:ln>
          <a:effectLst/>
        </c:spPr>
      </c:pivotFmt>
      <c:pivotFmt>
        <c:idx val="844"/>
        <c:spPr>
          <a:solidFill>
            <a:schemeClr val="accent6"/>
          </a:solidFill>
          <a:ln>
            <a:noFill/>
          </a:ln>
          <a:effectLst/>
        </c:spPr>
      </c:pivotFmt>
      <c:pivotFmt>
        <c:idx val="845"/>
        <c:spPr>
          <a:solidFill>
            <a:schemeClr val="accent6"/>
          </a:solidFill>
          <a:ln>
            <a:noFill/>
          </a:ln>
          <a:effectLst/>
        </c:spPr>
      </c:pivotFmt>
      <c:pivotFmt>
        <c:idx val="846"/>
        <c:spPr>
          <a:solidFill>
            <a:schemeClr val="accent6"/>
          </a:solidFill>
          <a:ln>
            <a:noFill/>
          </a:ln>
          <a:effectLst/>
        </c:spPr>
      </c:pivotFmt>
      <c:pivotFmt>
        <c:idx val="847"/>
        <c:spPr>
          <a:solidFill>
            <a:schemeClr val="accent6"/>
          </a:solidFill>
          <a:ln>
            <a:noFill/>
          </a:ln>
          <a:effectLst/>
        </c:spPr>
      </c:pivotFmt>
      <c:pivotFmt>
        <c:idx val="848"/>
        <c:spPr>
          <a:solidFill>
            <a:schemeClr val="accent6"/>
          </a:solidFill>
          <a:ln>
            <a:noFill/>
          </a:ln>
          <a:effectLst/>
        </c:spPr>
      </c:pivotFmt>
      <c:pivotFmt>
        <c:idx val="849"/>
        <c:spPr>
          <a:solidFill>
            <a:schemeClr val="accent6"/>
          </a:solidFill>
          <a:ln>
            <a:noFill/>
          </a:ln>
          <a:effectLst/>
        </c:spPr>
      </c:pivotFmt>
      <c:pivotFmt>
        <c:idx val="850"/>
        <c:spPr>
          <a:solidFill>
            <a:schemeClr val="accent6"/>
          </a:solidFill>
          <a:ln>
            <a:noFill/>
          </a:ln>
          <a:effectLst/>
        </c:spPr>
      </c:pivotFmt>
      <c:pivotFmt>
        <c:idx val="851"/>
        <c:spPr>
          <a:solidFill>
            <a:schemeClr val="accent6"/>
          </a:solidFill>
          <a:ln>
            <a:noFill/>
          </a:ln>
          <a:effectLst/>
        </c:spPr>
      </c:pivotFmt>
      <c:pivotFmt>
        <c:idx val="852"/>
        <c:spPr>
          <a:solidFill>
            <a:schemeClr val="accent6"/>
          </a:solidFill>
          <a:ln>
            <a:noFill/>
          </a:ln>
          <a:effectLst/>
        </c:spPr>
      </c:pivotFmt>
      <c:pivotFmt>
        <c:idx val="853"/>
        <c:spPr>
          <a:solidFill>
            <a:schemeClr val="accent6"/>
          </a:solidFill>
          <a:ln>
            <a:noFill/>
          </a:ln>
          <a:effectLst/>
        </c:spPr>
      </c:pivotFmt>
      <c:pivotFmt>
        <c:idx val="854"/>
        <c:spPr>
          <a:solidFill>
            <a:schemeClr val="accent6"/>
          </a:solidFill>
          <a:ln>
            <a:noFill/>
          </a:ln>
          <a:effectLst/>
        </c:spPr>
      </c:pivotFmt>
      <c:pivotFmt>
        <c:idx val="855"/>
        <c:spPr>
          <a:solidFill>
            <a:schemeClr val="accent6"/>
          </a:solidFill>
          <a:ln>
            <a:noFill/>
          </a:ln>
          <a:effectLst/>
        </c:spPr>
      </c:pivotFmt>
      <c:pivotFmt>
        <c:idx val="856"/>
        <c:spPr>
          <a:solidFill>
            <a:schemeClr val="accent6"/>
          </a:solidFill>
          <a:ln>
            <a:noFill/>
          </a:ln>
          <a:effectLst/>
        </c:spPr>
      </c:pivotFmt>
      <c:pivotFmt>
        <c:idx val="857"/>
        <c:spPr>
          <a:solidFill>
            <a:schemeClr val="accent6"/>
          </a:solidFill>
          <a:ln>
            <a:noFill/>
          </a:ln>
          <a:effectLst/>
        </c:spPr>
      </c:pivotFmt>
      <c:pivotFmt>
        <c:idx val="858"/>
        <c:spPr>
          <a:solidFill>
            <a:schemeClr val="accent6"/>
          </a:solidFill>
          <a:ln>
            <a:noFill/>
          </a:ln>
          <a:effectLst/>
        </c:spPr>
      </c:pivotFmt>
      <c:pivotFmt>
        <c:idx val="859"/>
        <c:spPr>
          <a:solidFill>
            <a:schemeClr val="accent6"/>
          </a:solidFill>
          <a:ln>
            <a:noFill/>
          </a:ln>
          <a:effectLst/>
        </c:spPr>
      </c:pivotFmt>
      <c:pivotFmt>
        <c:idx val="860"/>
        <c:spPr>
          <a:solidFill>
            <a:schemeClr val="accent6"/>
          </a:solidFill>
          <a:ln>
            <a:noFill/>
          </a:ln>
          <a:effectLst/>
        </c:spPr>
      </c:pivotFmt>
      <c:pivotFmt>
        <c:idx val="861"/>
        <c:spPr>
          <a:solidFill>
            <a:schemeClr val="accent6"/>
          </a:solidFill>
          <a:ln>
            <a:noFill/>
          </a:ln>
          <a:effectLst/>
        </c:spPr>
      </c:pivotFmt>
      <c:pivotFmt>
        <c:idx val="862"/>
        <c:spPr>
          <a:solidFill>
            <a:schemeClr val="accent6"/>
          </a:solidFill>
          <a:ln>
            <a:noFill/>
          </a:ln>
          <a:effectLst/>
        </c:spPr>
      </c:pivotFmt>
      <c:pivotFmt>
        <c:idx val="863"/>
        <c:spPr>
          <a:solidFill>
            <a:schemeClr val="accent6"/>
          </a:solidFill>
          <a:ln>
            <a:noFill/>
          </a:ln>
          <a:effectLst/>
        </c:spPr>
      </c:pivotFmt>
      <c:pivotFmt>
        <c:idx val="864"/>
        <c:spPr>
          <a:solidFill>
            <a:schemeClr val="accent6"/>
          </a:solidFill>
          <a:ln>
            <a:noFill/>
          </a:ln>
          <a:effectLst/>
        </c:spPr>
      </c:pivotFmt>
      <c:pivotFmt>
        <c:idx val="865"/>
        <c:spPr>
          <a:solidFill>
            <a:schemeClr val="accent6"/>
          </a:solidFill>
          <a:ln>
            <a:noFill/>
          </a:ln>
          <a:effectLst/>
        </c:spPr>
      </c:pivotFmt>
      <c:pivotFmt>
        <c:idx val="866"/>
        <c:spPr>
          <a:solidFill>
            <a:schemeClr val="accent6"/>
          </a:solidFill>
          <a:ln>
            <a:noFill/>
          </a:ln>
          <a:effectLst/>
        </c:spPr>
      </c:pivotFmt>
      <c:pivotFmt>
        <c:idx val="867"/>
        <c:spPr>
          <a:solidFill>
            <a:schemeClr val="accent6"/>
          </a:solidFill>
          <a:ln>
            <a:noFill/>
          </a:ln>
          <a:effectLst/>
        </c:spPr>
      </c:pivotFmt>
      <c:pivotFmt>
        <c:idx val="868"/>
        <c:spPr>
          <a:solidFill>
            <a:schemeClr val="accent6"/>
          </a:solidFill>
          <a:ln>
            <a:noFill/>
          </a:ln>
          <a:effectLst/>
        </c:spPr>
      </c:pivotFmt>
      <c:pivotFmt>
        <c:idx val="869"/>
        <c:spPr>
          <a:solidFill>
            <a:schemeClr val="accent6"/>
          </a:solidFill>
          <a:ln>
            <a:noFill/>
          </a:ln>
          <a:effectLst/>
        </c:spPr>
      </c:pivotFmt>
      <c:pivotFmt>
        <c:idx val="870"/>
        <c:spPr>
          <a:solidFill>
            <a:schemeClr val="accent6"/>
          </a:solidFill>
          <a:ln>
            <a:noFill/>
          </a:ln>
          <a:effectLst/>
        </c:spPr>
      </c:pivotFmt>
      <c:pivotFmt>
        <c:idx val="871"/>
        <c:spPr>
          <a:solidFill>
            <a:schemeClr val="accent6"/>
          </a:solidFill>
          <a:ln>
            <a:noFill/>
          </a:ln>
          <a:effectLst/>
        </c:spPr>
      </c:pivotFmt>
      <c:pivotFmt>
        <c:idx val="872"/>
        <c:spPr>
          <a:solidFill>
            <a:schemeClr val="accent6"/>
          </a:solidFill>
          <a:ln>
            <a:noFill/>
          </a:ln>
          <a:effectLst/>
        </c:spPr>
      </c:pivotFmt>
      <c:pivotFmt>
        <c:idx val="873"/>
        <c:spPr>
          <a:solidFill>
            <a:schemeClr val="accent6"/>
          </a:solidFill>
          <a:ln>
            <a:noFill/>
          </a:ln>
          <a:effectLst/>
        </c:spPr>
      </c:pivotFmt>
      <c:pivotFmt>
        <c:idx val="874"/>
        <c:spPr>
          <a:solidFill>
            <a:schemeClr val="accent6"/>
          </a:solidFill>
          <a:ln>
            <a:noFill/>
          </a:ln>
          <a:effectLst/>
        </c:spPr>
      </c:pivotFmt>
      <c:pivotFmt>
        <c:idx val="875"/>
        <c:spPr>
          <a:solidFill>
            <a:schemeClr val="accent6"/>
          </a:solidFill>
          <a:ln>
            <a:noFill/>
          </a:ln>
          <a:effectLst/>
        </c:spPr>
      </c:pivotFmt>
      <c:pivotFmt>
        <c:idx val="876"/>
        <c:spPr>
          <a:solidFill>
            <a:schemeClr val="accent6"/>
          </a:solidFill>
          <a:ln>
            <a:noFill/>
          </a:ln>
          <a:effectLst/>
        </c:spPr>
      </c:pivotFmt>
      <c:pivotFmt>
        <c:idx val="877"/>
        <c:spPr>
          <a:solidFill>
            <a:schemeClr val="accent6"/>
          </a:solidFill>
          <a:ln>
            <a:noFill/>
          </a:ln>
          <a:effectLst/>
        </c:spPr>
      </c:pivotFmt>
      <c:pivotFmt>
        <c:idx val="878"/>
        <c:spPr>
          <a:solidFill>
            <a:schemeClr val="accent6"/>
          </a:solidFill>
          <a:ln>
            <a:noFill/>
          </a:ln>
          <a:effectLst/>
        </c:spPr>
      </c:pivotFmt>
      <c:pivotFmt>
        <c:idx val="879"/>
        <c:spPr>
          <a:solidFill>
            <a:schemeClr val="accent6"/>
          </a:solidFill>
          <a:ln>
            <a:noFill/>
          </a:ln>
          <a:effectLst/>
        </c:spPr>
      </c:pivotFmt>
      <c:pivotFmt>
        <c:idx val="880"/>
        <c:spPr>
          <a:solidFill>
            <a:schemeClr val="accent6"/>
          </a:solidFill>
          <a:ln>
            <a:noFill/>
          </a:ln>
          <a:effectLst/>
        </c:spPr>
      </c:pivotFmt>
      <c:pivotFmt>
        <c:idx val="881"/>
        <c:spPr>
          <a:solidFill>
            <a:schemeClr val="accent6"/>
          </a:solidFill>
          <a:ln>
            <a:noFill/>
          </a:ln>
          <a:effectLst/>
        </c:spPr>
      </c:pivotFmt>
      <c:pivotFmt>
        <c:idx val="882"/>
        <c:spPr>
          <a:solidFill>
            <a:schemeClr val="accent6"/>
          </a:solidFill>
          <a:ln>
            <a:noFill/>
          </a:ln>
          <a:effectLst/>
        </c:spPr>
      </c:pivotFmt>
      <c:pivotFmt>
        <c:idx val="883"/>
        <c:spPr>
          <a:solidFill>
            <a:schemeClr val="accent6"/>
          </a:solidFill>
          <a:ln>
            <a:noFill/>
          </a:ln>
          <a:effectLst/>
        </c:spPr>
      </c:pivotFmt>
      <c:pivotFmt>
        <c:idx val="884"/>
        <c:spPr>
          <a:solidFill>
            <a:schemeClr val="accent6"/>
          </a:solidFill>
          <a:ln>
            <a:noFill/>
          </a:ln>
          <a:effectLst/>
        </c:spPr>
      </c:pivotFmt>
      <c:pivotFmt>
        <c:idx val="885"/>
        <c:spPr>
          <a:solidFill>
            <a:schemeClr val="accent6"/>
          </a:solidFill>
          <a:ln>
            <a:noFill/>
          </a:ln>
          <a:effectLst/>
        </c:spPr>
      </c:pivotFmt>
      <c:pivotFmt>
        <c:idx val="886"/>
        <c:spPr>
          <a:solidFill>
            <a:schemeClr val="accent6"/>
          </a:solidFill>
          <a:ln>
            <a:noFill/>
          </a:ln>
          <a:effectLst/>
        </c:spPr>
      </c:pivotFmt>
      <c:pivotFmt>
        <c:idx val="887"/>
        <c:spPr>
          <a:solidFill>
            <a:schemeClr val="accent6"/>
          </a:solidFill>
          <a:ln>
            <a:noFill/>
          </a:ln>
          <a:effectLst/>
        </c:spPr>
      </c:pivotFmt>
      <c:pivotFmt>
        <c:idx val="888"/>
        <c:spPr>
          <a:solidFill>
            <a:schemeClr val="accent6"/>
          </a:solidFill>
          <a:ln>
            <a:noFill/>
          </a:ln>
          <a:effectLst/>
        </c:spPr>
      </c:pivotFmt>
      <c:pivotFmt>
        <c:idx val="889"/>
        <c:spPr>
          <a:solidFill>
            <a:schemeClr val="accent6"/>
          </a:solidFill>
          <a:ln>
            <a:noFill/>
          </a:ln>
          <a:effectLst/>
        </c:spPr>
      </c:pivotFmt>
      <c:pivotFmt>
        <c:idx val="890"/>
        <c:spPr>
          <a:solidFill>
            <a:schemeClr val="accent6"/>
          </a:solidFill>
          <a:ln>
            <a:noFill/>
          </a:ln>
          <a:effectLst/>
        </c:spPr>
      </c:pivotFmt>
      <c:pivotFmt>
        <c:idx val="891"/>
        <c:spPr>
          <a:solidFill>
            <a:schemeClr val="accent6"/>
          </a:solidFill>
          <a:ln>
            <a:noFill/>
          </a:ln>
          <a:effectLst/>
        </c:spPr>
      </c:pivotFmt>
      <c:pivotFmt>
        <c:idx val="892"/>
        <c:spPr>
          <a:solidFill>
            <a:schemeClr val="accent6"/>
          </a:solidFill>
          <a:ln>
            <a:noFill/>
          </a:ln>
          <a:effectLst/>
        </c:spPr>
      </c:pivotFmt>
      <c:pivotFmt>
        <c:idx val="893"/>
        <c:spPr>
          <a:solidFill>
            <a:schemeClr val="accent6"/>
          </a:solidFill>
          <a:ln>
            <a:noFill/>
          </a:ln>
          <a:effectLst/>
        </c:spPr>
      </c:pivotFmt>
      <c:pivotFmt>
        <c:idx val="894"/>
        <c:spPr>
          <a:solidFill>
            <a:schemeClr val="accent6"/>
          </a:solidFill>
          <a:ln>
            <a:noFill/>
          </a:ln>
          <a:effectLst/>
        </c:spPr>
      </c:pivotFmt>
      <c:pivotFmt>
        <c:idx val="895"/>
        <c:spPr>
          <a:solidFill>
            <a:schemeClr val="accent6"/>
          </a:solidFill>
          <a:ln>
            <a:noFill/>
          </a:ln>
          <a:effectLst/>
        </c:spPr>
      </c:pivotFmt>
      <c:pivotFmt>
        <c:idx val="896"/>
        <c:spPr>
          <a:solidFill>
            <a:schemeClr val="accent6"/>
          </a:solidFill>
          <a:ln>
            <a:noFill/>
          </a:ln>
          <a:effectLst/>
        </c:spPr>
      </c:pivotFmt>
      <c:pivotFmt>
        <c:idx val="897"/>
        <c:spPr>
          <a:solidFill>
            <a:schemeClr val="accent6"/>
          </a:solidFill>
          <a:ln>
            <a:noFill/>
          </a:ln>
          <a:effectLst/>
        </c:spPr>
      </c:pivotFmt>
      <c:pivotFmt>
        <c:idx val="898"/>
        <c:spPr>
          <a:solidFill>
            <a:schemeClr val="accent6"/>
          </a:solidFill>
          <a:ln>
            <a:noFill/>
          </a:ln>
          <a:effectLst/>
        </c:spPr>
      </c:pivotFmt>
      <c:pivotFmt>
        <c:idx val="899"/>
        <c:spPr>
          <a:solidFill>
            <a:schemeClr val="accent6"/>
          </a:solidFill>
          <a:ln>
            <a:noFill/>
          </a:ln>
          <a:effectLst/>
        </c:spPr>
      </c:pivotFmt>
      <c:pivotFmt>
        <c:idx val="900"/>
        <c:spPr>
          <a:solidFill>
            <a:schemeClr val="accent6"/>
          </a:solidFill>
          <a:ln>
            <a:noFill/>
          </a:ln>
          <a:effectLst/>
        </c:spPr>
      </c:pivotFmt>
      <c:pivotFmt>
        <c:idx val="901"/>
        <c:spPr>
          <a:solidFill>
            <a:schemeClr val="accent6"/>
          </a:solidFill>
          <a:ln>
            <a:noFill/>
          </a:ln>
          <a:effectLst/>
        </c:spPr>
      </c:pivotFmt>
      <c:pivotFmt>
        <c:idx val="902"/>
        <c:spPr>
          <a:solidFill>
            <a:schemeClr val="accent6"/>
          </a:solidFill>
          <a:ln>
            <a:noFill/>
          </a:ln>
          <a:effectLst/>
        </c:spPr>
      </c:pivotFmt>
      <c:pivotFmt>
        <c:idx val="903"/>
        <c:spPr>
          <a:solidFill>
            <a:schemeClr val="accent6"/>
          </a:solidFill>
          <a:ln>
            <a:noFill/>
          </a:ln>
          <a:effectLst/>
        </c:spPr>
      </c:pivotFmt>
      <c:pivotFmt>
        <c:idx val="904"/>
        <c:spPr>
          <a:solidFill>
            <a:schemeClr val="accent6"/>
          </a:solidFill>
          <a:ln>
            <a:noFill/>
          </a:ln>
          <a:effectLst/>
        </c:spPr>
      </c:pivotFmt>
      <c:pivotFmt>
        <c:idx val="905"/>
        <c:spPr>
          <a:solidFill>
            <a:schemeClr val="accent6"/>
          </a:solidFill>
          <a:ln>
            <a:noFill/>
          </a:ln>
          <a:effectLst/>
        </c:spPr>
      </c:pivotFmt>
      <c:pivotFmt>
        <c:idx val="906"/>
        <c:spPr>
          <a:solidFill>
            <a:schemeClr val="accent6"/>
          </a:solidFill>
          <a:ln>
            <a:noFill/>
          </a:ln>
          <a:effectLst/>
        </c:spPr>
      </c:pivotFmt>
      <c:pivotFmt>
        <c:idx val="907"/>
        <c:spPr>
          <a:solidFill>
            <a:schemeClr val="accent6"/>
          </a:solidFill>
          <a:ln>
            <a:noFill/>
          </a:ln>
          <a:effectLst/>
        </c:spPr>
      </c:pivotFmt>
      <c:pivotFmt>
        <c:idx val="908"/>
        <c:spPr>
          <a:solidFill>
            <a:schemeClr val="accent6"/>
          </a:solidFill>
          <a:ln>
            <a:noFill/>
          </a:ln>
          <a:effectLst/>
        </c:spPr>
      </c:pivotFmt>
      <c:pivotFmt>
        <c:idx val="909"/>
        <c:spPr>
          <a:solidFill>
            <a:schemeClr val="accent6"/>
          </a:solidFill>
          <a:ln>
            <a:noFill/>
          </a:ln>
          <a:effectLst/>
        </c:spPr>
      </c:pivotFmt>
      <c:pivotFmt>
        <c:idx val="910"/>
        <c:spPr>
          <a:solidFill>
            <a:schemeClr val="accent6"/>
          </a:solidFill>
          <a:ln>
            <a:noFill/>
          </a:ln>
          <a:effectLst/>
        </c:spPr>
      </c:pivotFmt>
      <c:pivotFmt>
        <c:idx val="911"/>
        <c:spPr>
          <a:solidFill>
            <a:schemeClr val="accent6"/>
          </a:solidFill>
          <a:ln>
            <a:noFill/>
          </a:ln>
          <a:effectLst/>
        </c:spPr>
      </c:pivotFmt>
      <c:pivotFmt>
        <c:idx val="912"/>
        <c:spPr>
          <a:solidFill>
            <a:schemeClr val="accent6"/>
          </a:solidFill>
          <a:ln>
            <a:noFill/>
          </a:ln>
          <a:effectLst/>
        </c:spPr>
      </c:pivotFmt>
      <c:pivotFmt>
        <c:idx val="913"/>
        <c:spPr>
          <a:solidFill>
            <a:schemeClr val="accent6"/>
          </a:solidFill>
          <a:ln>
            <a:noFill/>
          </a:ln>
          <a:effectLst/>
        </c:spPr>
      </c:pivotFmt>
      <c:pivotFmt>
        <c:idx val="914"/>
        <c:spPr>
          <a:solidFill>
            <a:schemeClr val="accent6"/>
          </a:solidFill>
          <a:ln>
            <a:noFill/>
          </a:ln>
          <a:effectLst/>
        </c:spPr>
      </c:pivotFmt>
      <c:pivotFmt>
        <c:idx val="915"/>
        <c:spPr>
          <a:solidFill>
            <a:schemeClr val="accent6"/>
          </a:solidFill>
          <a:ln>
            <a:noFill/>
          </a:ln>
          <a:effectLst/>
        </c:spPr>
      </c:pivotFmt>
      <c:pivotFmt>
        <c:idx val="916"/>
        <c:spPr>
          <a:solidFill>
            <a:schemeClr val="accent6"/>
          </a:solidFill>
          <a:ln>
            <a:noFill/>
          </a:ln>
          <a:effectLst/>
        </c:spPr>
      </c:pivotFmt>
      <c:pivotFmt>
        <c:idx val="917"/>
        <c:spPr>
          <a:solidFill>
            <a:schemeClr val="accent6"/>
          </a:solidFill>
          <a:ln>
            <a:noFill/>
          </a:ln>
          <a:effectLst/>
        </c:spPr>
      </c:pivotFmt>
      <c:pivotFmt>
        <c:idx val="918"/>
        <c:spPr>
          <a:solidFill>
            <a:schemeClr val="accent6"/>
          </a:solidFill>
          <a:ln>
            <a:noFill/>
          </a:ln>
          <a:effectLst/>
        </c:spPr>
      </c:pivotFmt>
      <c:pivotFmt>
        <c:idx val="919"/>
        <c:spPr>
          <a:solidFill>
            <a:schemeClr val="accent6"/>
          </a:solidFill>
          <a:ln>
            <a:noFill/>
          </a:ln>
          <a:effectLst/>
        </c:spPr>
      </c:pivotFmt>
      <c:pivotFmt>
        <c:idx val="920"/>
        <c:spPr>
          <a:solidFill>
            <a:schemeClr val="accent6"/>
          </a:solidFill>
          <a:ln>
            <a:noFill/>
          </a:ln>
          <a:effectLst/>
        </c:spPr>
      </c:pivotFmt>
      <c:pivotFmt>
        <c:idx val="921"/>
        <c:spPr>
          <a:solidFill>
            <a:schemeClr val="accent6"/>
          </a:solidFill>
          <a:ln>
            <a:noFill/>
          </a:ln>
          <a:effectLst/>
        </c:spPr>
      </c:pivotFmt>
      <c:pivotFmt>
        <c:idx val="922"/>
        <c:spPr>
          <a:solidFill>
            <a:schemeClr val="accent6"/>
          </a:solidFill>
          <a:ln>
            <a:noFill/>
          </a:ln>
          <a:effectLst/>
        </c:spPr>
      </c:pivotFmt>
      <c:pivotFmt>
        <c:idx val="923"/>
        <c:spPr>
          <a:solidFill>
            <a:schemeClr val="accent6"/>
          </a:solidFill>
          <a:ln>
            <a:noFill/>
          </a:ln>
          <a:effectLst/>
        </c:spPr>
      </c:pivotFmt>
      <c:pivotFmt>
        <c:idx val="924"/>
        <c:spPr>
          <a:solidFill>
            <a:schemeClr val="accent6"/>
          </a:solidFill>
          <a:ln>
            <a:noFill/>
          </a:ln>
          <a:effectLst/>
        </c:spPr>
      </c:pivotFmt>
      <c:pivotFmt>
        <c:idx val="925"/>
        <c:spPr>
          <a:solidFill>
            <a:schemeClr val="accent6"/>
          </a:solidFill>
          <a:ln>
            <a:noFill/>
          </a:ln>
          <a:effectLst/>
        </c:spPr>
      </c:pivotFmt>
      <c:pivotFmt>
        <c:idx val="926"/>
        <c:spPr>
          <a:solidFill>
            <a:schemeClr val="accent6"/>
          </a:solidFill>
          <a:ln>
            <a:noFill/>
          </a:ln>
          <a:effectLst/>
        </c:spPr>
      </c:pivotFmt>
      <c:pivotFmt>
        <c:idx val="927"/>
        <c:spPr>
          <a:solidFill>
            <a:schemeClr val="accent6"/>
          </a:solidFill>
          <a:ln>
            <a:noFill/>
          </a:ln>
          <a:effectLst/>
        </c:spPr>
      </c:pivotFmt>
      <c:pivotFmt>
        <c:idx val="928"/>
        <c:spPr>
          <a:solidFill>
            <a:schemeClr val="accent6"/>
          </a:solidFill>
          <a:ln>
            <a:noFill/>
          </a:ln>
          <a:effectLst/>
        </c:spPr>
      </c:pivotFmt>
      <c:pivotFmt>
        <c:idx val="929"/>
        <c:spPr>
          <a:solidFill>
            <a:schemeClr val="accent6"/>
          </a:solidFill>
          <a:ln>
            <a:noFill/>
          </a:ln>
          <a:effectLst/>
        </c:spPr>
      </c:pivotFmt>
      <c:pivotFmt>
        <c:idx val="930"/>
        <c:spPr>
          <a:solidFill>
            <a:schemeClr val="accent6"/>
          </a:solidFill>
          <a:ln>
            <a:noFill/>
          </a:ln>
          <a:effectLst/>
        </c:spPr>
      </c:pivotFmt>
      <c:pivotFmt>
        <c:idx val="931"/>
        <c:spPr>
          <a:solidFill>
            <a:schemeClr val="accent6"/>
          </a:solidFill>
          <a:ln>
            <a:noFill/>
          </a:ln>
          <a:effectLst/>
        </c:spPr>
      </c:pivotFmt>
      <c:pivotFmt>
        <c:idx val="932"/>
        <c:spPr>
          <a:solidFill>
            <a:schemeClr val="accent6"/>
          </a:solidFill>
          <a:ln>
            <a:noFill/>
          </a:ln>
          <a:effectLst/>
        </c:spPr>
      </c:pivotFmt>
      <c:pivotFmt>
        <c:idx val="933"/>
        <c:spPr>
          <a:solidFill>
            <a:schemeClr val="accent6"/>
          </a:solidFill>
          <a:ln>
            <a:noFill/>
          </a:ln>
          <a:effectLst/>
        </c:spPr>
      </c:pivotFmt>
      <c:pivotFmt>
        <c:idx val="934"/>
        <c:spPr>
          <a:solidFill>
            <a:schemeClr val="accent6"/>
          </a:solidFill>
          <a:ln>
            <a:noFill/>
          </a:ln>
          <a:effectLst/>
        </c:spPr>
      </c:pivotFmt>
      <c:pivotFmt>
        <c:idx val="935"/>
        <c:spPr>
          <a:solidFill>
            <a:schemeClr val="accent6"/>
          </a:solidFill>
          <a:ln>
            <a:noFill/>
          </a:ln>
          <a:effectLst/>
        </c:spPr>
      </c:pivotFmt>
      <c:pivotFmt>
        <c:idx val="936"/>
        <c:spPr>
          <a:solidFill>
            <a:schemeClr val="accent6"/>
          </a:solidFill>
          <a:ln>
            <a:noFill/>
          </a:ln>
          <a:effectLst/>
        </c:spPr>
      </c:pivotFmt>
      <c:pivotFmt>
        <c:idx val="937"/>
        <c:spPr>
          <a:solidFill>
            <a:schemeClr val="accent6"/>
          </a:solidFill>
          <a:ln>
            <a:noFill/>
          </a:ln>
          <a:effectLst/>
        </c:spPr>
      </c:pivotFmt>
      <c:pivotFmt>
        <c:idx val="938"/>
        <c:spPr>
          <a:solidFill>
            <a:schemeClr val="accent6"/>
          </a:solidFill>
          <a:ln>
            <a:noFill/>
          </a:ln>
          <a:effectLst/>
        </c:spPr>
      </c:pivotFmt>
      <c:pivotFmt>
        <c:idx val="939"/>
        <c:spPr>
          <a:solidFill>
            <a:schemeClr val="accent6"/>
          </a:solidFill>
          <a:ln>
            <a:noFill/>
          </a:ln>
          <a:effectLst/>
        </c:spPr>
      </c:pivotFmt>
      <c:pivotFmt>
        <c:idx val="940"/>
        <c:spPr>
          <a:solidFill>
            <a:schemeClr val="accent6"/>
          </a:solidFill>
          <a:ln>
            <a:noFill/>
          </a:ln>
          <a:effectLst/>
        </c:spPr>
      </c:pivotFmt>
      <c:pivotFmt>
        <c:idx val="941"/>
        <c:spPr>
          <a:solidFill>
            <a:schemeClr val="accent6"/>
          </a:solidFill>
          <a:ln>
            <a:noFill/>
          </a:ln>
          <a:effectLst/>
        </c:spPr>
      </c:pivotFmt>
      <c:pivotFmt>
        <c:idx val="942"/>
        <c:spPr>
          <a:solidFill>
            <a:schemeClr val="accent6"/>
          </a:solidFill>
          <a:ln>
            <a:noFill/>
          </a:ln>
          <a:effectLst/>
        </c:spPr>
      </c:pivotFmt>
      <c:pivotFmt>
        <c:idx val="943"/>
        <c:spPr>
          <a:solidFill>
            <a:schemeClr val="accent6"/>
          </a:solidFill>
          <a:ln>
            <a:noFill/>
          </a:ln>
          <a:effectLst/>
        </c:spPr>
      </c:pivotFmt>
      <c:pivotFmt>
        <c:idx val="944"/>
        <c:spPr>
          <a:solidFill>
            <a:schemeClr val="accent6"/>
          </a:solidFill>
          <a:ln>
            <a:noFill/>
          </a:ln>
          <a:effectLst/>
        </c:spPr>
      </c:pivotFmt>
      <c:pivotFmt>
        <c:idx val="945"/>
        <c:spPr>
          <a:solidFill>
            <a:schemeClr val="accent6"/>
          </a:solidFill>
          <a:ln>
            <a:noFill/>
          </a:ln>
          <a:effectLst/>
        </c:spPr>
      </c:pivotFmt>
      <c:pivotFmt>
        <c:idx val="946"/>
        <c:spPr>
          <a:solidFill>
            <a:schemeClr val="accent6"/>
          </a:solidFill>
          <a:ln>
            <a:noFill/>
          </a:ln>
          <a:effectLst/>
        </c:spPr>
      </c:pivotFmt>
      <c:pivotFmt>
        <c:idx val="947"/>
        <c:spPr>
          <a:solidFill>
            <a:schemeClr val="accent6"/>
          </a:solidFill>
          <a:ln>
            <a:noFill/>
          </a:ln>
          <a:effectLst/>
        </c:spPr>
      </c:pivotFmt>
      <c:pivotFmt>
        <c:idx val="948"/>
        <c:spPr>
          <a:solidFill>
            <a:schemeClr val="accent6"/>
          </a:solidFill>
          <a:ln>
            <a:noFill/>
          </a:ln>
          <a:effectLst/>
        </c:spPr>
      </c:pivotFmt>
      <c:pivotFmt>
        <c:idx val="949"/>
        <c:spPr>
          <a:solidFill>
            <a:schemeClr val="accent6"/>
          </a:solidFill>
          <a:ln>
            <a:noFill/>
          </a:ln>
          <a:effectLst/>
        </c:spPr>
      </c:pivotFmt>
      <c:pivotFmt>
        <c:idx val="950"/>
        <c:spPr>
          <a:solidFill>
            <a:schemeClr val="accent6"/>
          </a:solidFill>
          <a:ln>
            <a:noFill/>
          </a:ln>
          <a:effectLst/>
        </c:spPr>
      </c:pivotFmt>
      <c:pivotFmt>
        <c:idx val="951"/>
        <c:spPr>
          <a:solidFill>
            <a:schemeClr val="accent6"/>
          </a:solidFill>
          <a:ln>
            <a:noFill/>
          </a:ln>
          <a:effectLst/>
        </c:spPr>
      </c:pivotFmt>
      <c:pivotFmt>
        <c:idx val="952"/>
        <c:spPr>
          <a:solidFill>
            <a:schemeClr val="accent6"/>
          </a:solidFill>
          <a:ln>
            <a:noFill/>
          </a:ln>
          <a:effectLst/>
        </c:spPr>
      </c:pivotFmt>
      <c:pivotFmt>
        <c:idx val="953"/>
        <c:spPr>
          <a:solidFill>
            <a:schemeClr val="accent6"/>
          </a:solidFill>
          <a:ln>
            <a:noFill/>
          </a:ln>
          <a:effectLst/>
        </c:spPr>
      </c:pivotFmt>
      <c:pivotFmt>
        <c:idx val="954"/>
        <c:spPr>
          <a:solidFill>
            <a:schemeClr val="accent6"/>
          </a:solidFill>
          <a:ln>
            <a:noFill/>
          </a:ln>
          <a:effectLst/>
        </c:spPr>
      </c:pivotFmt>
      <c:pivotFmt>
        <c:idx val="955"/>
        <c:spPr>
          <a:solidFill>
            <a:schemeClr val="accent6"/>
          </a:solidFill>
          <a:ln>
            <a:noFill/>
          </a:ln>
          <a:effectLst/>
        </c:spPr>
      </c:pivotFmt>
      <c:pivotFmt>
        <c:idx val="956"/>
        <c:spPr>
          <a:solidFill>
            <a:schemeClr val="accent6"/>
          </a:solidFill>
          <a:ln>
            <a:noFill/>
          </a:ln>
          <a:effectLst/>
        </c:spPr>
      </c:pivotFmt>
      <c:pivotFmt>
        <c:idx val="957"/>
        <c:spPr>
          <a:solidFill>
            <a:schemeClr val="accent6"/>
          </a:solidFill>
          <a:ln>
            <a:noFill/>
          </a:ln>
          <a:effectLst/>
        </c:spPr>
      </c:pivotFmt>
      <c:pivotFmt>
        <c:idx val="958"/>
        <c:spPr>
          <a:solidFill>
            <a:schemeClr val="accent6"/>
          </a:solidFill>
          <a:ln>
            <a:noFill/>
          </a:ln>
          <a:effectLst/>
        </c:spPr>
      </c:pivotFmt>
      <c:pivotFmt>
        <c:idx val="959"/>
        <c:spPr>
          <a:solidFill>
            <a:schemeClr val="accent6"/>
          </a:solidFill>
          <a:ln>
            <a:noFill/>
          </a:ln>
          <a:effectLst/>
        </c:spPr>
      </c:pivotFmt>
      <c:pivotFmt>
        <c:idx val="960"/>
        <c:spPr>
          <a:solidFill>
            <a:schemeClr val="accent6"/>
          </a:solidFill>
          <a:ln>
            <a:noFill/>
          </a:ln>
          <a:effectLst/>
        </c:spPr>
      </c:pivotFmt>
      <c:pivotFmt>
        <c:idx val="961"/>
        <c:spPr>
          <a:solidFill>
            <a:schemeClr val="accent6"/>
          </a:solidFill>
          <a:ln>
            <a:noFill/>
          </a:ln>
          <a:effectLst/>
        </c:spPr>
      </c:pivotFmt>
      <c:pivotFmt>
        <c:idx val="962"/>
        <c:spPr>
          <a:solidFill>
            <a:schemeClr val="accent6"/>
          </a:solidFill>
          <a:ln>
            <a:noFill/>
          </a:ln>
          <a:effectLst/>
        </c:spPr>
      </c:pivotFmt>
      <c:pivotFmt>
        <c:idx val="963"/>
        <c:spPr>
          <a:solidFill>
            <a:schemeClr val="accent6"/>
          </a:solidFill>
          <a:ln>
            <a:noFill/>
          </a:ln>
          <a:effectLst/>
        </c:spPr>
      </c:pivotFmt>
      <c:pivotFmt>
        <c:idx val="964"/>
        <c:spPr>
          <a:solidFill>
            <a:schemeClr val="accent6"/>
          </a:solidFill>
          <a:ln>
            <a:noFill/>
          </a:ln>
          <a:effectLst/>
        </c:spPr>
      </c:pivotFmt>
      <c:pivotFmt>
        <c:idx val="965"/>
        <c:spPr>
          <a:solidFill>
            <a:schemeClr val="accent6"/>
          </a:solidFill>
          <a:ln>
            <a:noFill/>
          </a:ln>
          <a:effectLst/>
        </c:spPr>
      </c:pivotFmt>
      <c:pivotFmt>
        <c:idx val="966"/>
        <c:spPr>
          <a:solidFill>
            <a:schemeClr val="accent6"/>
          </a:solidFill>
          <a:ln>
            <a:noFill/>
          </a:ln>
          <a:effectLst/>
        </c:spPr>
      </c:pivotFmt>
      <c:pivotFmt>
        <c:idx val="967"/>
        <c:spPr>
          <a:solidFill>
            <a:schemeClr val="accent6"/>
          </a:solidFill>
          <a:ln>
            <a:noFill/>
          </a:ln>
          <a:effectLst/>
        </c:spPr>
      </c:pivotFmt>
      <c:pivotFmt>
        <c:idx val="968"/>
        <c:spPr>
          <a:solidFill>
            <a:schemeClr val="accent6"/>
          </a:solidFill>
          <a:ln>
            <a:noFill/>
          </a:ln>
          <a:effectLst/>
        </c:spPr>
      </c:pivotFmt>
      <c:pivotFmt>
        <c:idx val="969"/>
        <c:spPr>
          <a:solidFill>
            <a:schemeClr val="accent6"/>
          </a:solidFill>
          <a:ln>
            <a:noFill/>
          </a:ln>
          <a:effectLst/>
        </c:spPr>
      </c:pivotFmt>
      <c:pivotFmt>
        <c:idx val="970"/>
        <c:spPr>
          <a:solidFill>
            <a:schemeClr val="accent6"/>
          </a:solidFill>
          <a:ln>
            <a:noFill/>
          </a:ln>
          <a:effectLst/>
        </c:spPr>
      </c:pivotFmt>
      <c:pivotFmt>
        <c:idx val="971"/>
        <c:spPr>
          <a:solidFill>
            <a:schemeClr val="accent6"/>
          </a:solidFill>
          <a:ln>
            <a:noFill/>
          </a:ln>
          <a:effectLst/>
        </c:spPr>
      </c:pivotFmt>
      <c:pivotFmt>
        <c:idx val="972"/>
        <c:spPr>
          <a:solidFill>
            <a:schemeClr val="accent6"/>
          </a:solidFill>
          <a:ln>
            <a:noFill/>
          </a:ln>
          <a:effectLst/>
        </c:spPr>
      </c:pivotFmt>
      <c:pivotFmt>
        <c:idx val="973"/>
        <c:spPr>
          <a:solidFill>
            <a:schemeClr val="accent6"/>
          </a:solidFill>
          <a:ln>
            <a:noFill/>
          </a:ln>
          <a:effectLst/>
        </c:spPr>
      </c:pivotFmt>
      <c:pivotFmt>
        <c:idx val="974"/>
        <c:spPr>
          <a:solidFill>
            <a:schemeClr val="accent6"/>
          </a:solidFill>
          <a:ln>
            <a:noFill/>
          </a:ln>
          <a:effectLst/>
        </c:spPr>
      </c:pivotFmt>
      <c:pivotFmt>
        <c:idx val="975"/>
        <c:spPr>
          <a:solidFill>
            <a:schemeClr val="accent6"/>
          </a:solidFill>
          <a:ln>
            <a:noFill/>
          </a:ln>
          <a:effectLst/>
        </c:spPr>
      </c:pivotFmt>
      <c:pivotFmt>
        <c:idx val="976"/>
        <c:spPr>
          <a:solidFill>
            <a:schemeClr val="accent6"/>
          </a:solidFill>
          <a:ln>
            <a:noFill/>
          </a:ln>
          <a:effectLst/>
        </c:spPr>
      </c:pivotFmt>
      <c:pivotFmt>
        <c:idx val="977"/>
        <c:spPr>
          <a:solidFill>
            <a:schemeClr val="accent6"/>
          </a:solidFill>
          <a:ln>
            <a:noFill/>
          </a:ln>
          <a:effectLst/>
        </c:spPr>
      </c:pivotFmt>
      <c:pivotFmt>
        <c:idx val="978"/>
        <c:spPr>
          <a:solidFill>
            <a:schemeClr val="accent6"/>
          </a:solidFill>
          <a:ln>
            <a:noFill/>
          </a:ln>
          <a:effectLst/>
        </c:spPr>
      </c:pivotFmt>
      <c:pivotFmt>
        <c:idx val="979"/>
        <c:spPr>
          <a:solidFill>
            <a:schemeClr val="accent6"/>
          </a:solidFill>
          <a:ln>
            <a:noFill/>
          </a:ln>
          <a:effectLst/>
        </c:spPr>
      </c:pivotFmt>
      <c:pivotFmt>
        <c:idx val="980"/>
        <c:spPr>
          <a:solidFill>
            <a:schemeClr val="accent6"/>
          </a:solidFill>
          <a:ln>
            <a:noFill/>
          </a:ln>
          <a:effectLst/>
        </c:spPr>
      </c:pivotFmt>
      <c:pivotFmt>
        <c:idx val="981"/>
        <c:spPr>
          <a:solidFill>
            <a:schemeClr val="accent6"/>
          </a:solidFill>
          <a:ln>
            <a:noFill/>
          </a:ln>
          <a:effectLst/>
        </c:spPr>
      </c:pivotFmt>
      <c:pivotFmt>
        <c:idx val="982"/>
        <c:spPr>
          <a:solidFill>
            <a:schemeClr val="accent6"/>
          </a:solidFill>
          <a:ln>
            <a:noFill/>
          </a:ln>
          <a:effectLst/>
        </c:spPr>
      </c:pivotFmt>
      <c:pivotFmt>
        <c:idx val="983"/>
        <c:spPr>
          <a:solidFill>
            <a:schemeClr val="accent6"/>
          </a:solidFill>
          <a:ln>
            <a:noFill/>
          </a:ln>
          <a:effectLst/>
        </c:spPr>
      </c:pivotFmt>
      <c:pivotFmt>
        <c:idx val="984"/>
        <c:spPr>
          <a:solidFill>
            <a:schemeClr val="accent6"/>
          </a:solidFill>
          <a:ln>
            <a:noFill/>
          </a:ln>
          <a:effectLst/>
        </c:spPr>
      </c:pivotFmt>
      <c:pivotFmt>
        <c:idx val="985"/>
        <c:spPr>
          <a:solidFill>
            <a:schemeClr val="accent6"/>
          </a:solidFill>
          <a:ln>
            <a:noFill/>
          </a:ln>
          <a:effectLst/>
        </c:spPr>
      </c:pivotFmt>
      <c:pivotFmt>
        <c:idx val="986"/>
        <c:spPr>
          <a:solidFill>
            <a:schemeClr val="accent6"/>
          </a:solidFill>
          <a:ln>
            <a:noFill/>
          </a:ln>
          <a:effectLst/>
        </c:spPr>
      </c:pivotFmt>
      <c:pivotFmt>
        <c:idx val="987"/>
        <c:spPr>
          <a:solidFill>
            <a:schemeClr val="accent6"/>
          </a:solidFill>
          <a:ln>
            <a:noFill/>
          </a:ln>
          <a:effectLst/>
        </c:spPr>
      </c:pivotFmt>
      <c:pivotFmt>
        <c:idx val="988"/>
        <c:spPr>
          <a:solidFill>
            <a:schemeClr val="accent6"/>
          </a:solidFill>
          <a:ln>
            <a:noFill/>
          </a:ln>
          <a:effectLst/>
        </c:spPr>
      </c:pivotFmt>
      <c:pivotFmt>
        <c:idx val="989"/>
        <c:spPr>
          <a:solidFill>
            <a:schemeClr val="accent6"/>
          </a:solidFill>
          <a:ln>
            <a:noFill/>
          </a:ln>
          <a:effectLst/>
        </c:spPr>
      </c:pivotFmt>
      <c:pivotFmt>
        <c:idx val="990"/>
        <c:spPr>
          <a:solidFill>
            <a:schemeClr val="accent6"/>
          </a:solidFill>
          <a:ln>
            <a:noFill/>
          </a:ln>
          <a:effectLst/>
        </c:spPr>
      </c:pivotFmt>
      <c:pivotFmt>
        <c:idx val="991"/>
        <c:spPr>
          <a:solidFill>
            <a:schemeClr val="accent6"/>
          </a:solidFill>
          <a:ln>
            <a:noFill/>
          </a:ln>
          <a:effectLst/>
        </c:spPr>
      </c:pivotFmt>
      <c:pivotFmt>
        <c:idx val="992"/>
        <c:spPr>
          <a:solidFill>
            <a:schemeClr val="accent6"/>
          </a:solidFill>
          <a:ln>
            <a:noFill/>
          </a:ln>
          <a:effectLst/>
        </c:spPr>
      </c:pivotFmt>
      <c:pivotFmt>
        <c:idx val="993"/>
        <c:spPr>
          <a:solidFill>
            <a:schemeClr val="accent6"/>
          </a:solidFill>
          <a:ln>
            <a:noFill/>
          </a:ln>
          <a:effectLst/>
        </c:spPr>
      </c:pivotFmt>
      <c:pivotFmt>
        <c:idx val="994"/>
        <c:spPr>
          <a:solidFill>
            <a:schemeClr val="accent6"/>
          </a:solidFill>
          <a:ln>
            <a:noFill/>
          </a:ln>
          <a:effectLst/>
        </c:spPr>
      </c:pivotFmt>
      <c:pivotFmt>
        <c:idx val="995"/>
        <c:spPr>
          <a:solidFill>
            <a:schemeClr val="accent6"/>
          </a:solidFill>
          <a:ln>
            <a:noFill/>
          </a:ln>
          <a:effectLst/>
        </c:spPr>
      </c:pivotFmt>
      <c:pivotFmt>
        <c:idx val="996"/>
        <c:spPr>
          <a:solidFill>
            <a:schemeClr val="accent6"/>
          </a:solidFill>
          <a:ln>
            <a:noFill/>
          </a:ln>
          <a:effectLst/>
        </c:spPr>
      </c:pivotFmt>
      <c:pivotFmt>
        <c:idx val="997"/>
        <c:spPr>
          <a:solidFill>
            <a:schemeClr val="accent6"/>
          </a:solidFill>
          <a:ln>
            <a:noFill/>
          </a:ln>
          <a:effectLst/>
        </c:spPr>
      </c:pivotFmt>
      <c:pivotFmt>
        <c:idx val="998"/>
        <c:spPr>
          <a:solidFill>
            <a:schemeClr val="accent6"/>
          </a:solidFill>
          <a:ln>
            <a:noFill/>
          </a:ln>
          <a:effectLst/>
        </c:spPr>
      </c:pivotFmt>
      <c:pivotFmt>
        <c:idx val="999"/>
        <c:spPr>
          <a:solidFill>
            <a:schemeClr val="accent6"/>
          </a:solidFill>
          <a:ln>
            <a:noFill/>
          </a:ln>
          <a:effectLst/>
        </c:spPr>
      </c:pivotFmt>
      <c:pivotFmt>
        <c:idx val="1000"/>
        <c:spPr>
          <a:solidFill>
            <a:schemeClr val="accent6"/>
          </a:solidFill>
          <a:ln>
            <a:noFill/>
          </a:ln>
          <a:effectLst/>
        </c:spPr>
      </c:pivotFmt>
      <c:pivotFmt>
        <c:idx val="1001"/>
        <c:spPr>
          <a:solidFill>
            <a:schemeClr val="accent6"/>
          </a:solidFill>
          <a:ln>
            <a:noFill/>
          </a:ln>
          <a:effectLst/>
        </c:spPr>
      </c:pivotFmt>
      <c:pivotFmt>
        <c:idx val="1002"/>
        <c:spPr>
          <a:solidFill>
            <a:schemeClr val="accent6"/>
          </a:solidFill>
          <a:ln>
            <a:noFill/>
          </a:ln>
          <a:effectLst/>
        </c:spPr>
      </c:pivotFmt>
      <c:pivotFmt>
        <c:idx val="1003"/>
        <c:spPr>
          <a:solidFill>
            <a:schemeClr val="accent6"/>
          </a:solidFill>
          <a:ln>
            <a:noFill/>
          </a:ln>
          <a:effectLst/>
        </c:spPr>
      </c:pivotFmt>
      <c:pivotFmt>
        <c:idx val="1004"/>
        <c:spPr>
          <a:solidFill>
            <a:schemeClr val="accent6"/>
          </a:solidFill>
          <a:ln>
            <a:noFill/>
          </a:ln>
          <a:effectLst/>
        </c:spPr>
      </c:pivotFmt>
      <c:pivotFmt>
        <c:idx val="1005"/>
        <c:spPr>
          <a:solidFill>
            <a:schemeClr val="accent6"/>
          </a:solidFill>
          <a:ln>
            <a:noFill/>
          </a:ln>
          <a:effectLst/>
        </c:spPr>
      </c:pivotFmt>
      <c:pivotFmt>
        <c:idx val="1006"/>
        <c:spPr>
          <a:solidFill>
            <a:schemeClr val="accent6"/>
          </a:solidFill>
          <a:ln>
            <a:noFill/>
          </a:ln>
          <a:effectLst/>
        </c:spPr>
      </c:pivotFmt>
      <c:pivotFmt>
        <c:idx val="1007"/>
        <c:spPr>
          <a:solidFill>
            <a:schemeClr val="accent6"/>
          </a:solidFill>
          <a:ln>
            <a:noFill/>
          </a:ln>
          <a:effectLst/>
        </c:spPr>
      </c:pivotFmt>
      <c:pivotFmt>
        <c:idx val="1008"/>
        <c:spPr>
          <a:solidFill>
            <a:schemeClr val="accent6"/>
          </a:solidFill>
          <a:ln>
            <a:noFill/>
          </a:ln>
          <a:effectLst/>
        </c:spPr>
      </c:pivotFmt>
      <c:pivotFmt>
        <c:idx val="1009"/>
        <c:spPr>
          <a:solidFill>
            <a:schemeClr val="accent6"/>
          </a:solidFill>
          <a:ln>
            <a:noFill/>
          </a:ln>
          <a:effectLst/>
        </c:spPr>
      </c:pivotFmt>
      <c:pivotFmt>
        <c:idx val="1010"/>
        <c:spPr>
          <a:solidFill>
            <a:schemeClr val="accent6"/>
          </a:solidFill>
          <a:ln>
            <a:noFill/>
          </a:ln>
          <a:effectLst/>
        </c:spPr>
      </c:pivotFmt>
      <c:pivotFmt>
        <c:idx val="1011"/>
        <c:spPr>
          <a:solidFill>
            <a:schemeClr val="accent6"/>
          </a:solidFill>
          <a:ln>
            <a:noFill/>
          </a:ln>
          <a:effectLst/>
        </c:spPr>
      </c:pivotFmt>
      <c:pivotFmt>
        <c:idx val="1012"/>
        <c:spPr>
          <a:solidFill>
            <a:schemeClr val="accent6"/>
          </a:solidFill>
          <a:ln>
            <a:noFill/>
          </a:ln>
          <a:effectLst/>
        </c:spPr>
      </c:pivotFmt>
      <c:pivotFmt>
        <c:idx val="1013"/>
        <c:spPr>
          <a:solidFill>
            <a:schemeClr val="accent6"/>
          </a:solidFill>
          <a:ln>
            <a:noFill/>
          </a:ln>
          <a:effectLst/>
        </c:spPr>
      </c:pivotFmt>
      <c:pivotFmt>
        <c:idx val="1014"/>
        <c:spPr>
          <a:solidFill>
            <a:schemeClr val="accent6"/>
          </a:solidFill>
          <a:ln>
            <a:noFill/>
          </a:ln>
          <a:effectLst/>
        </c:spPr>
      </c:pivotFmt>
      <c:pivotFmt>
        <c:idx val="1015"/>
        <c:spPr>
          <a:solidFill>
            <a:schemeClr val="accent6"/>
          </a:solidFill>
          <a:ln>
            <a:noFill/>
          </a:ln>
          <a:effectLst/>
        </c:spPr>
      </c:pivotFmt>
      <c:pivotFmt>
        <c:idx val="1016"/>
        <c:spPr>
          <a:solidFill>
            <a:schemeClr val="accent6"/>
          </a:solidFill>
          <a:ln>
            <a:noFill/>
          </a:ln>
          <a:effectLst/>
        </c:spPr>
      </c:pivotFmt>
      <c:pivotFmt>
        <c:idx val="1017"/>
        <c:spPr>
          <a:solidFill>
            <a:schemeClr val="accent6"/>
          </a:solidFill>
          <a:ln>
            <a:noFill/>
          </a:ln>
          <a:effectLst/>
        </c:spPr>
      </c:pivotFmt>
      <c:pivotFmt>
        <c:idx val="1018"/>
        <c:spPr>
          <a:solidFill>
            <a:schemeClr val="accent6"/>
          </a:solidFill>
          <a:ln>
            <a:noFill/>
          </a:ln>
          <a:effectLst/>
        </c:spPr>
      </c:pivotFmt>
      <c:pivotFmt>
        <c:idx val="1019"/>
        <c:spPr>
          <a:solidFill>
            <a:schemeClr val="accent6"/>
          </a:solidFill>
          <a:ln>
            <a:noFill/>
          </a:ln>
          <a:effectLst/>
        </c:spPr>
      </c:pivotFmt>
      <c:pivotFmt>
        <c:idx val="1020"/>
        <c:spPr>
          <a:solidFill>
            <a:schemeClr val="accent6"/>
          </a:solidFill>
          <a:ln>
            <a:noFill/>
          </a:ln>
          <a:effectLst/>
        </c:spPr>
      </c:pivotFmt>
      <c:pivotFmt>
        <c:idx val="1021"/>
        <c:spPr>
          <a:solidFill>
            <a:schemeClr val="accent6"/>
          </a:solidFill>
          <a:ln>
            <a:noFill/>
          </a:ln>
          <a:effectLst/>
        </c:spPr>
      </c:pivotFmt>
      <c:pivotFmt>
        <c:idx val="1022"/>
        <c:spPr>
          <a:solidFill>
            <a:schemeClr val="accent6"/>
          </a:solidFill>
          <a:ln>
            <a:noFill/>
          </a:ln>
          <a:effectLst/>
        </c:spPr>
      </c:pivotFmt>
      <c:pivotFmt>
        <c:idx val="1023"/>
        <c:spPr>
          <a:solidFill>
            <a:schemeClr val="accent6"/>
          </a:solidFill>
          <a:ln>
            <a:noFill/>
          </a:ln>
          <a:effectLst/>
        </c:spPr>
      </c:pivotFmt>
      <c:pivotFmt>
        <c:idx val="1024"/>
        <c:spPr>
          <a:solidFill>
            <a:schemeClr val="accent6"/>
          </a:solidFill>
          <a:ln>
            <a:noFill/>
          </a:ln>
          <a:effectLst/>
        </c:spPr>
      </c:pivotFmt>
      <c:pivotFmt>
        <c:idx val="1025"/>
        <c:spPr>
          <a:solidFill>
            <a:schemeClr val="accent6"/>
          </a:solidFill>
          <a:ln>
            <a:noFill/>
          </a:ln>
          <a:effectLst/>
        </c:spPr>
      </c:pivotFmt>
      <c:pivotFmt>
        <c:idx val="1026"/>
        <c:spPr>
          <a:solidFill>
            <a:schemeClr val="accent6"/>
          </a:solidFill>
          <a:ln>
            <a:noFill/>
          </a:ln>
          <a:effectLst/>
        </c:spPr>
      </c:pivotFmt>
      <c:pivotFmt>
        <c:idx val="1027"/>
        <c:spPr>
          <a:solidFill>
            <a:schemeClr val="accent6"/>
          </a:solidFill>
          <a:ln>
            <a:noFill/>
          </a:ln>
          <a:effectLst/>
        </c:spPr>
      </c:pivotFmt>
      <c:pivotFmt>
        <c:idx val="1028"/>
        <c:spPr>
          <a:solidFill>
            <a:schemeClr val="accent6"/>
          </a:solidFill>
          <a:ln>
            <a:noFill/>
          </a:ln>
          <a:effectLst/>
        </c:spPr>
      </c:pivotFmt>
      <c:pivotFmt>
        <c:idx val="1029"/>
        <c:spPr>
          <a:solidFill>
            <a:schemeClr val="accent6"/>
          </a:solidFill>
          <a:ln>
            <a:noFill/>
          </a:ln>
          <a:effectLst/>
        </c:spPr>
      </c:pivotFmt>
      <c:pivotFmt>
        <c:idx val="1030"/>
        <c:spPr>
          <a:solidFill>
            <a:schemeClr val="accent6"/>
          </a:solidFill>
          <a:ln>
            <a:noFill/>
          </a:ln>
          <a:effectLst/>
        </c:spPr>
      </c:pivotFmt>
      <c:pivotFmt>
        <c:idx val="1031"/>
        <c:spPr>
          <a:solidFill>
            <a:schemeClr val="accent6"/>
          </a:solidFill>
          <a:ln>
            <a:noFill/>
          </a:ln>
          <a:effectLst/>
        </c:spPr>
      </c:pivotFmt>
      <c:pivotFmt>
        <c:idx val="1032"/>
        <c:spPr>
          <a:solidFill>
            <a:schemeClr val="accent6"/>
          </a:solidFill>
          <a:ln>
            <a:noFill/>
          </a:ln>
          <a:effectLst/>
        </c:spPr>
      </c:pivotFmt>
      <c:pivotFmt>
        <c:idx val="1033"/>
        <c:spPr>
          <a:solidFill>
            <a:schemeClr val="accent6"/>
          </a:solidFill>
          <a:ln>
            <a:noFill/>
          </a:ln>
          <a:effectLst/>
        </c:spPr>
      </c:pivotFmt>
      <c:pivotFmt>
        <c:idx val="1034"/>
        <c:spPr>
          <a:solidFill>
            <a:schemeClr val="accent6"/>
          </a:solidFill>
          <a:ln>
            <a:noFill/>
          </a:ln>
          <a:effectLst/>
        </c:spPr>
      </c:pivotFmt>
      <c:pivotFmt>
        <c:idx val="1035"/>
        <c:spPr>
          <a:solidFill>
            <a:schemeClr val="accent6"/>
          </a:solidFill>
          <a:ln>
            <a:noFill/>
          </a:ln>
          <a:effectLst/>
        </c:spPr>
      </c:pivotFmt>
      <c:pivotFmt>
        <c:idx val="1036"/>
        <c:spPr>
          <a:solidFill>
            <a:schemeClr val="accent6"/>
          </a:solidFill>
          <a:ln>
            <a:noFill/>
          </a:ln>
          <a:effectLst/>
        </c:spPr>
      </c:pivotFmt>
      <c:pivotFmt>
        <c:idx val="1037"/>
        <c:spPr>
          <a:solidFill>
            <a:schemeClr val="accent6"/>
          </a:solidFill>
          <a:ln>
            <a:noFill/>
          </a:ln>
          <a:effectLst/>
        </c:spPr>
      </c:pivotFmt>
      <c:pivotFmt>
        <c:idx val="1038"/>
        <c:spPr>
          <a:solidFill>
            <a:schemeClr val="accent6"/>
          </a:solidFill>
          <a:ln>
            <a:noFill/>
          </a:ln>
          <a:effectLst/>
        </c:spPr>
      </c:pivotFmt>
      <c:pivotFmt>
        <c:idx val="1039"/>
        <c:spPr>
          <a:solidFill>
            <a:schemeClr val="accent6"/>
          </a:solidFill>
          <a:ln>
            <a:noFill/>
          </a:ln>
          <a:effectLst/>
        </c:spPr>
      </c:pivotFmt>
      <c:pivotFmt>
        <c:idx val="1040"/>
        <c:spPr>
          <a:solidFill>
            <a:schemeClr val="accent6"/>
          </a:solidFill>
          <a:ln>
            <a:noFill/>
          </a:ln>
          <a:effectLst/>
        </c:spPr>
      </c:pivotFmt>
      <c:pivotFmt>
        <c:idx val="1041"/>
        <c:spPr>
          <a:solidFill>
            <a:schemeClr val="accent6"/>
          </a:solidFill>
          <a:ln>
            <a:noFill/>
          </a:ln>
          <a:effectLst/>
        </c:spPr>
      </c:pivotFmt>
      <c:pivotFmt>
        <c:idx val="1042"/>
        <c:spPr>
          <a:solidFill>
            <a:schemeClr val="accent6"/>
          </a:solidFill>
          <a:ln>
            <a:noFill/>
          </a:ln>
          <a:effectLst/>
        </c:spPr>
      </c:pivotFmt>
      <c:pivotFmt>
        <c:idx val="1043"/>
        <c:spPr>
          <a:solidFill>
            <a:schemeClr val="accent6"/>
          </a:solidFill>
          <a:ln>
            <a:noFill/>
          </a:ln>
          <a:effectLst/>
        </c:spPr>
      </c:pivotFmt>
      <c:pivotFmt>
        <c:idx val="1044"/>
        <c:spPr>
          <a:solidFill>
            <a:schemeClr val="accent6"/>
          </a:solidFill>
          <a:ln>
            <a:noFill/>
          </a:ln>
          <a:effectLst/>
        </c:spPr>
      </c:pivotFmt>
      <c:pivotFmt>
        <c:idx val="1045"/>
        <c:spPr>
          <a:solidFill>
            <a:schemeClr val="accent6"/>
          </a:solidFill>
          <a:ln>
            <a:noFill/>
          </a:ln>
          <a:effectLst/>
        </c:spPr>
      </c:pivotFmt>
      <c:pivotFmt>
        <c:idx val="1046"/>
        <c:spPr>
          <a:solidFill>
            <a:schemeClr val="accent6"/>
          </a:solidFill>
          <a:ln>
            <a:noFill/>
          </a:ln>
          <a:effectLst/>
        </c:spPr>
      </c:pivotFmt>
      <c:pivotFmt>
        <c:idx val="1047"/>
        <c:spPr>
          <a:solidFill>
            <a:schemeClr val="accent6"/>
          </a:solidFill>
          <a:ln>
            <a:noFill/>
          </a:ln>
          <a:effectLst/>
        </c:spPr>
      </c:pivotFmt>
      <c:pivotFmt>
        <c:idx val="1048"/>
        <c:spPr>
          <a:solidFill>
            <a:schemeClr val="accent6"/>
          </a:solidFill>
          <a:ln>
            <a:noFill/>
          </a:ln>
          <a:effectLst/>
        </c:spPr>
      </c:pivotFmt>
      <c:pivotFmt>
        <c:idx val="1049"/>
        <c:spPr>
          <a:solidFill>
            <a:schemeClr val="accent6"/>
          </a:solidFill>
          <a:ln>
            <a:noFill/>
          </a:ln>
          <a:effectLst/>
        </c:spPr>
      </c:pivotFmt>
      <c:pivotFmt>
        <c:idx val="1050"/>
        <c:spPr>
          <a:solidFill>
            <a:schemeClr val="accent6"/>
          </a:solidFill>
          <a:ln>
            <a:noFill/>
          </a:ln>
          <a:effectLst/>
        </c:spPr>
      </c:pivotFmt>
      <c:pivotFmt>
        <c:idx val="1051"/>
        <c:spPr>
          <a:solidFill>
            <a:schemeClr val="accent6"/>
          </a:solidFill>
          <a:ln>
            <a:noFill/>
          </a:ln>
          <a:effectLst/>
        </c:spPr>
      </c:pivotFmt>
      <c:pivotFmt>
        <c:idx val="1052"/>
        <c:spPr>
          <a:solidFill>
            <a:schemeClr val="accent6"/>
          </a:solidFill>
          <a:ln>
            <a:noFill/>
          </a:ln>
          <a:effectLst/>
        </c:spPr>
      </c:pivotFmt>
      <c:pivotFmt>
        <c:idx val="1053"/>
        <c:spPr>
          <a:solidFill>
            <a:schemeClr val="accent6"/>
          </a:solidFill>
          <a:ln>
            <a:noFill/>
          </a:ln>
          <a:effectLst/>
        </c:spPr>
      </c:pivotFmt>
      <c:pivotFmt>
        <c:idx val="1054"/>
        <c:spPr>
          <a:solidFill>
            <a:schemeClr val="accent6"/>
          </a:solidFill>
          <a:ln>
            <a:noFill/>
          </a:ln>
          <a:effectLst/>
        </c:spPr>
      </c:pivotFmt>
      <c:pivotFmt>
        <c:idx val="1055"/>
        <c:spPr>
          <a:solidFill>
            <a:schemeClr val="accent6"/>
          </a:solidFill>
          <a:ln>
            <a:noFill/>
          </a:ln>
          <a:effectLst/>
        </c:spPr>
      </c:pivotFmt>
      <c:pivotFmt>
        <c:idx val="1056"/>
        <c:spPr>
          <a:solidFill>
            <a:schemeClr val="accent6"/>
          </a:solidFill>
          <a:ln>
            <a:noFill/>
          </a:ln>
          <a:effectLst/>
        </c:spPr>
      </c:pivotFmt>
      <c:pivotFmt>
        <c:idx val="1057"/>
        <c:spPr>
          <a:solidFill>
            <a:schemeClr val="accent6"/>
          </a:solidFill>
          <a:ln>
            <a:noFill/>
          </a:ln>
          <a:effectLst/>
        </c:spPr>
      </c:pivotFmt>
      <c:pivotFmt>
        <c:idx val="1058"/>
        <c:spPr>
          <a:solidFill>
            <a:schemeClr val="accent6"/>
          </a:solidFill>
          <a:ln>
            <a:noFill/>
          </a:ln>
          <a:effectLst/>
        </c:spPr>
      </c:pivotFmt>
      <c:pivotFmt>
        <c:idx val="1059"/>
        <c:spPr>
          <a:solidFill>
            <a:schemeClr val="accent6"/>
          </a:solidFill>
          <a:ln>
            <a:noFill/>
          </a:ln>
          <a:effectLst/>
        </c:spPr>
      </c:pivotFmt>
      <c:pivotFmt>
        <c:idx val="1060"/>
        <c:spPr>
          <a:solidFill>
            <a:schemeClr val="accent6"/>
          </a:solidFill>
          <a:ln>
            <a:noFill/>
          </a:ln>
          <a:effectLst/>
        </c:spPr>
      </c:pivotFmt>
      <c:pivotFmt>
        <c:idx val="1061"/>
        <c:spPr>
          <a:solidFill>
            <a:schemeClr val="accent6"/>
          </a:solidFill>
          <a:ln>
            <a:noFill/>
          </a:ln>
          <a:effectLst/>
        </c:spPr>
      </c:pivotFmt>
      <c:pivotFmt>
        <c:idx val="1062"/>
        <c:spPr>
          <a:solidFill>
            <a:schemeClr val="accent6"/>
          </a:solidFill>
          <a:ln>
            <a:noFill/>
          </a:ln>
          <a:effectLst/>
        </c:spPr>
      </c:pivotFmt>
      <c:pivotFmt>
        <c:idx val="1063"/>
        <c:spPr>
          <a:solidFill>
            <a:schemeClr val="accent6"/>
          </a:solidFill>
          <a:ln>
            <a:noFill/>
          </a:ln>
          <a:effectLst/>
        </c:spPr>
      </c:pivotFmt>
      <c:pivotFmt>
        <c:idx val="1064"/>
        <c:spPr>
          <a:solidFill>
            <a:schemeClr val="accent6"/>
          </a:solidFill>
          <a:ln>
            <a:noFill/>
          </a:ln>
          <a:effectLst/>
        </c:spPr>
      </c:pivotFmt>
      <c:pivotFmt>
        <c:idx val="1065"/>
        <c:spPr>
          <a:solidFill>
            <a:schemeClr val="accent6"/>
          </a:solidFill>
          <a:ln>
            <a:noFill/>
          </a:ln>
          <a:effectLst/>
        </c:spPr>
      </c:pivotFmt>
      <c:pivotFmt>
        <c:idx val="1066"/>
        <c:spPr>
          <a:solidFill>
            <a:schemeClr val="accent6"/>
          </a:solidFill>
          <a:ln>
            <a:noFill/>
          </a:ln>
          <a:effectLst/>
        </c:spPr>
      </c:pivotFmt>
      <c:pivotFmt>
        <c:idx val="1067"/>
        <c:spPr>
          <a:solidFill>
            <a:schemeClr val="accent6"/>
          </a:solidFill>
          <a:ln>
            <a:noFill/>
          </a:ln>
          <a:effectLst/>
        </c:spPr>
      </c:pivotFmt>
      <c:pivotFmt>
        <c:idx val="1068"/>
        <c:spPr>
          <a:solidFill>
            <a:schemeClr val="accent6"/>
          </a:solidFill>
          <a:ln>
            <a:noFill/>
          </a:ln>
          <a:effectLst/>
        </c:spPr>
      </c:pivotFmt>
      <c:pivotFmt>
        <c:idx val="1069"/>
        <c:spPr>
          <a:solidFill>
            <a:schemeClr val="accent6"/>
          </a:solidFill>
          <a:ln>
            <a:noFill/>
          </a:ln>
          <a:effectLst/>
        </c:spPr>
      </c:pivotFmt>
      <c:pivotFmt>
        <c:idx val="1070"/>
        <c:spPr>
          <a:solidFill>
            <a:schemeClr val="accent6"/>
          </a:solidFill>
          <a:ln>
            <a:noFill/>
          </a:ln>
          <a:effectLst/>
        </c:spPr>
      </c:pivotFmt>
      <c:pivotFmt>
        <c:idx val="1071"/>
        <c:spPr>
          <a:solidFill>
            <a:schemeClr val="accent6"/>
          </a:solidFill>
          <a:ln>
            <a:noFill/>
          </a:ln>
          <a:effectLst/>
        </c:spPr>
      </c:pivotFmt>
      <c:pivotFmt>
        <c:idx val="1072"/>
        <c:spPr>
          <a:solidFill>
            <a:schemeClr val="accent6"/>
          </a:solidFill>
          <a:ln>
            <a:noFill/>
          </a:ln>
          <a:effectLst/>
        </c:spPr>
      </c:pivotFmt>
      <c:pivotFmt>
        <c:idx val="1073"/>
        <c:spPr>
          <a:solidFill>
            <a:schemeClr val="accent6"/>
          </a:solidFill>
          <a:ln>
            <a:noFill/>
          </a:ln>
          <a:effectLst/>
        </c:spPr>
      </c:pivotFmt>
      <c:pivotFmt>
        <c:idx val="1074"/>
        <c:spPr>
          <a:solidFill>
            <a:schemeClr val="accent6"/>
          </a:solidFill>
          <a:ln>
            <a:noFill/>
          </a:ln>
          <a:effectLst/>
        </c:spPr>
      </c:pivotFmt>
      <c:pivotFmt>
        <c:idx val="1075"/>
        <c:spPr>
          <a:solidFill>
            <a:schemeClr val="accent6"/>
          </a:solidFill>
          <a:ln>
            <a:noFill/>
          </a:ln>
          <a:effectLst/>
        </c:spPr>
      </c:pivotFmt>
      <c:pivotFmt>
        <c:idx val="1076"/>
        <c:spPr>
          <a:solidFill>
            <a:schemeClr val="accent6"/>
          </a:solidFill>
          <a:ln>
            <a:noFill/>
          </a:ln>
          <a:effectLst/>
        </c:spPr>
      </c:pivotFmt>
      <c:pivotFmt>
        <c:idx val="1077"/>
        <c:spPr>
          <a:solidFill>
            <a:schemeClr val="accent6"/>
          </a:solidFill>
          <a:ln>
            <a:noFill/>
          </a:ln>
          <a:effectLst/>
        </c:spPr>
      </c:pivotFmt>
      <c:pivotFmt>
        <c:idx val="1078"/>
        <c:spPr>
          <a:solidFill>
            <a:schemeClr val="accent6"/>
          </a:solidFill>
          <a:ln>
            <a:noFill/>
          </a:ln>
          <a:effectLst/>
        </c:spPr>
      </c:pivotFmt>
      <c:pivotFmt>
        <c:idx val="1079"/>
        <c:spPr>
          <a:solidFill>
            <a:schemeClr val="accent6"/>
          </a:solidFill>
          <a:ln>
            <a:noFill/>
          </a:ln>
          <a:effectLst/>
        </c:spPr>
      </c:pivotFmt>
      <c:pivotFmt>
        <c:idx val="1080"/>
        <c:spPr>
          <a:solidFill>
            <a:schemeClr val="accent6"/>
          </a:solidFill>
          <a:ln>
            <a:noFill/>
          </a:ln>
          <a:effectLst/>
        </c:spPr>
      </c:pivotFmt>
      <c:pivotFmt>
        <c:idx val="1081"/>
        <c:spPr>
          <a:solidFill>
            <a:schemeClr val="accent6"/>
          </a:solidFill>
          <a:ln>
            <a:noFill/>
          </a:ln>
          <a:effectLst/>
        </c:spPr>
      </c:pivotFmt>
      <c:pivotFmt>
        <c:idx val="1082"/>
        <c:spPr>
          <a:solidFill>
            <a:schemeClr val="accent6"/>
          </a:solidFill>
          <a:ln>
            <a:noFill/>
          </a:ln>
          <a:effectLst/>
        </c:spPr>
      </c:pivotFmt>
      <c:pivotFmt>
        <c:idx val="1083"/>
        <c:spPr>
          <a:solidFill>
            <a:schemeClr val="accent6"/>
          </a:solidFill>
          <a:ln>
            <a:noFill/>
          </a:ln>
          <a:effectLst/>
        </c:spPr>
      </c:pivotFmt>
      <c:pivotFmt>
        <c:idx val="1084"/>
        <c:spPr>
          <a:solidFill>
            <a:schemeClr val="accent6"/>
          </a:solidFill>
          <a:ln>
            <a:noFill/>
          </a:ln>
          <a:effectLst/>
        </c:spPr>
      </c:pivotFmt>
      <c:pivotFmt>
        <c:idx val="1085"/>
        <c:spPr>
          <a:solidFill>
            <a:schemeClr val="accent6"/>
          </a:solidFill>
          <a:ln>
            <a:noFill/>
          </a:ln>
          <a:effectLst/>
        </c:spPr>
      </c:pivotFmt>
      <c:pivotFmt>
        <c:idx val="1086"/>
        <c:spPr>
          <a:solidFill>
            <a:schemeClr val="accent6"/>
          </a:solidFill>
          <a:ln>
            <a:noFill/>
          </a:ln>
          <a:effectLst/>
        </c:spPr>
      </c:pivotFmt>
      <c:pivotFmt>
        <c:idx val="1087"/>
        <c:spPr>
          <a:solidFill>
            <a:schemeClr val="accent6"/>
          </a:solidFill>
          <a:ln>
            <a:noFill/>
          </a:ln>
          <a:effectLst/>
        </c:spPr>
      </c:pivotFmt>
      <c:pivotFmt>
        <c:idx val="1088"/>
        <c:spPr>
          <a:solidFill>
            <a:schemeClr val="accent6"/>
          </a:solidFill>
          <a:ln>
            <a:noFill/>
          </a:ln>
          <a:effectLst/>
        </c:spPr>
      </c:pivotFmt>
      <c:pivotFmt>
        <c:idx val="1089"/>
        <c:spPr>
          <a:solidFill>
            <a:schemeClr val="accent6"/>
          </a:solidFill>
          <a:ln>
            <a:noFill/>
          </a:ln>
          <a:effectLst/>
        </c:spPr>
      </c:pivotFmt>
      <c:pivotFmt>
        <c:idx val="1090"/>
        <c:spPr>
          <a:solidFill>
            <a:schemeClr val="accent6"/>
          </a:solidFill>
          <a:ln>
            <a:noFill/>
          </a:ln>
          <a:effectLst/>
        </c:spPr>
      </c:pivotFmt>
      <c:pivotFmt>
        <c:idx val="1091"/>
        <c:spPr>
          <a:solidFill>
            <a:schemeClr val="accent6"/>
          </a:solidFill>
          <a:ln>
            <a:noFill/>
          </a:ln>
          <a:effectLst/>
        </c:spPr>
      </c:pivotFmt>
      <c:pivotFmt>
        <c:idx val="1092"/>
        <c:spPr>
          <a:solidFill>
            <a:schemeClr val="accent6"/>
          </a:solidFill>
          <a:ln>
            <a:noFill/>
          </a:ln>
          <a:effectLst/>
        </c:spPr>
      </c:pivotFmt>
      <c:pivotFmt>
        <c:idx val="1093"/>
        <c:spPr>
          <a:solidFill>
            <a:schemeClr val="accent6"/>
          </a:solidFill>
          <a:ln>
            <a:noFill/>
          </a:ln>
          <a:effectLst/>
        </c:spPr>
      </c:pivotFmt>
      <c:pivotFmt>
        <c:idx val="1094"/>
        <c:spPr>
          <a:solidFill>
            <a:schemeClr val="accent6"/>
          </a:solidFill>
          <a:ln>
            <a:noFill/>
          </a:ln>
          <a:effectLst/>
        </c:spPr>
      </c:pivotFmt>
      <c:pivotFmt>
        <c:idx val="1095"/>
        <c:spPr>
          <a:solidFill>
            <a:schemeClr val="accent6"/>
          </a:solidFill>
          <a:ln>
            <a:noFill/>
          </a:ln>
          <a:effectLst/>
        </c:spPr>
      </c:pivotFmt>
      <c:pivotFmt>
        <c:idx val="1096"/>
        <c:spPr>
          <a:solidFill>
            <a:schemeClr val="accent6"/>
          </a:solidFill>
          <a:ln>
            <a:noFill/>
          </a:ln>
          <a:effectLst/>
        </c:spPr>
      </c:pivotFmt>
      <c:pivotFmt>
        <c:idx val="1097"/>
        <c:spPr>
          <a:solidFill>
            <a:schemeClr val="accent6"/>
          </a:solidFill>
          <a:ln>
            <a:noFill/>
          </a:ln>
          <a:effectLst/>
        </c:spPr>
      </c:pivotFmt>
      <c:pivotFmt>
        <c:idx val="1098"/>
        <c:spPr>
          <a:solidFill>
            <a:schemeClr val="accent6"/>
          </a:solidFill>
          <a:ln>
            <a:noFill/>
          </a:ln>
          <a:effectLst/>
        </c:spPr>
      </c:pivotFmt>
      <c:pivotFmt>
        <c:idx val="1099"/>
        <c:spPr>
          <a:solidFill>
            <a:schemeClr val="accent6"/>
          </a:solidFill>
          <a:ln>
            <a:noFill/>
          </a:ln>
          <a:effectLst/>
        </c:spPr>
      </c:pivotFmt>
      <c:pivotFmt>
        <c:idx val="1100"/>
        <c:spPr>
          <a:solidFill>
            <a:schemeClr val="accent6"/>
          </a:solidFill>
          <a:ln>
            <a:noFill/>
          </a:ln>
          <a:effectLst/>
        </c:spPr>
      </c:pivotFmt>
      <c:pivotFmt>
        <c:idx val="1101"/>
        <c:spPr>
          <a:solidFill>
            <a:schemeClr val="accent6"/>
          </a:solidFill>
          <a:ln>
            <a:noFill/>
          </a:ln>
          <a:effectLst/>
        </c:spPr>
      </c:pivotFmt>
      <c:pivotFmt>
        <c:idx val="1102"/>
        <c:spPr>
          <a:solidFill>
            <a:schemeClr val="accent6"/>
          </a:solidFill>
          <a:ln>
            <a:noFill/>
          </a:ln>
          <a:effectLst/>
        </c:spPr>
      </c:pivotFmt>
      <c:pivotFmt>
        <c:idx val="1103"/>
        <c:spPr>
          <a:solidFill>
            <a:schemeClr val="accent6"/>
          </a:solidFill>
          <a:ln>
            <a:noFill/>
          </a:ln>
          <a:effectLst/>
        </c:spPr>
      </c:pivotFmt>
      <c:pivotFmt>
        <c:idx val="1104"/>
        <c:spPr>
          <a:solidFill>
            <a:schemeClr val="accent6"/>
          </a:solidFill>
          <a:ln>
            <a:noFill/>
          </a:ln>
          <a:effectLst/>
        </c:spPr>
      </c:pivotFmt>
      <c:pivotFmt>
        <c:idx val="1105"/>
        <c:spPr>
          <a:solidFill>
            <a:schemeClr val="accent6"/>
          </a:solidFill>
          <a:ln>
            <a:noFill/>
          </a:ln>
          <a:effectLst/>
        </c:spPr>
      </c:pivotFmt>
      <c:pivotFmt>
        <c:idx val="1106"/>
        <c:spPr>
          <a:solidFill>
            <a:schemeClr val="accent6"/>
          </a:solidFill>
          <a:ln>
            <a:noFill/>
          </a:ln>
          <a:effectLst/>
        </c:spPr>
      </c:pivotFmt>
      <c:pivotFmt>
        <c:idx val="1107"/>
        <c:spPr>
          <a:solidFill>
            <a:schemeClr val="accent6"/>
          </a:solidFill>
          <a:ln>
            <a:noFill/>
          </a:ln>
          <a:effectLst/>
        </c:spPr>
      </c:pivotFmt>
      <c:pivotFmt>
        <c:idx val="1108"/>
        <c:spPr>
          <a:solidFill>
            <a:schemeClr val="accent6"/>
          </a:solidFill>
          <a:ln>
            <a:noFill/>
          </a:ln>
          <a:effectLst/>
        </c:spPr>
      </c:pivotFmt>
      <c:pivotFmt>
        <c:idx val="1109"/>
        <c:spPr>
          <a:solidFill>
            <a:schemeClr val="accent6"/>
          </a:solidFill>
          <a:ln>
            <a:noFill/>
          </a:ln>
          <a:effectLst/>
        </c:spPr>
      </c:pivotFmt>
      <c:pivotFmt>
        <c:idx val="1110"/>
        <c:spPr>
          <a:solidFill>
            <a:schemeClr val="accent6"/>
          </a:solidFill>
          <a:ln>
            <a:noFill/>
          </a:ln>
          <a:effectLst/>
        </c:spPr>
      </c:pivotFmt>
      <c:pivotFmt>
        <c:idx val="1111"/>
        <c:spPr>
          <a:solidFill>
            <a:schemeClr val="accent6"/>
          </a:solidFill>
          <a:ln>
            <a:noFill/>
          </a:ln>
          <a:effectLst/>
        </c:spPr>
      </c:pivotFmt>
      <c:pivotFmt>
        <c:idx val="1112"/>
        <c:spPr>
          <a:solidFill>
            <a:schemeClr val="accent6"/>
          </a:solidFill>
          <a:ln>
            <a:noFill/>
          </a:ln>
          <a:effectLst/>
        </c:spPr>
      </c:pivotFmt>
      <c:pivotFmt>
        <c:idx val="1113"/>
        <c:spPr>
          <a:solidFill>
            <a:schemeClr val="accent6"/>
          </a:solidFill>
          <a:ln>
            <a:noFill/>
          </a:ln>
          <a:effectLst/>
        </c:spPr>
      </c:pivotFmt>
      <c:pivotFmt>
        <c:idx val="1114"/>
        <c:spPr>
          <a:solidFill>
            <a:schemeClr val="accent6"/>
          </a:solidFill>
          <a:ln>
            <a:noFill/>
          </a:ln>
          <a:effectLst/>
        </c:spPr>
      </c:pivotFmt>
      <c:pivotFmt>
        <c:idx val="1115"/>
        <c:spPr>
          <a:solidFill>
            <a:schemeClr val="accent6"/>
          </a:solidFill>
          <a:ln>
            <a:noFill/>
          </a:ln>
          <a:effectLst/>
        </c:spPr>
      </c:pivotFmt>
      <c:pivotFmt>
        <c:idx val="1116"/>
        <c:spPr>
          <a:solidFill>
            <a:schemeClr val="accent6"/>
          </a:solidFill>
          <a:ln>
            <a:noFill/>
          </a:ln>
          <a:effectLst/>
        </c:spPr>
      </c:pivotFmt>
      <c:pivotFmt>
        <c:idx val="1117"/>
        <c:spPr>
          <a:solidFill>
            <a:schemeClr val="accent6"/>
          </a:solidFill>
          <a:ln>
            <a:noFill/>
          </a:ln>
          <a:effectLst/>
        </c:spPr>
      </c:pivotFmt>
      <c:pivotFmt>
        <c:idx val="1118"/>
        <c:spPr>
          <a:solidFill>
            <a:schemeClr val="accent6"/>
          </a:solidFill>
          <a:ln>
            <a:noFill/>
          </a:ln>
          <a:effectLst/>
        </c:spPr>
      </c:pivotFmt>
      <c:pivotFmt>
        <c:idx val="1119"/>
        <c:spPr>
          <a:solidFill>
            <a:schemeClr val="accent6"/>
          </a:solidFill>
          <a:ln>
            <a:noFill/>
          </a:ln>
          <a:effectLst/>
        </c:spPr>
      </c:pivotFmt>
      <c:pivotFmt>
        <c:idx val="1120"/>
        <c:spPr>
          <a:solidFill>
            <a:schemeClr val="accent6"/>
          </a:solidFill>
          <a:ln>
            <a:noFill/>
          </a:ln>
          <a:effectLst/>
        </c:spPr>
      </c:pivotFmt>
      <c:pivotFmt>
        <c:idx val="1121"/>
        <c:spPr>
          <a:solidFill>
            <a:schemeClr val="accent6"/>
          </a:solidFill>
          <a:ln>
            <a:noFill/>
          </a:ln>
          <a:effectLst/>
        </c:spPr>
      </c:pivotFmt>
      <c:pivotFmt>
        <c:idx val="1122"/>
        <c:spPr>
          <a:solidFill>
            <a:schemeClr val="accent6"/>
          </a:solidFill>
          <a:ln>
            <a:noFill/>
          </a:ln>
          <a:effectLst/>
        </c:spPr>
      </c:pivotFmt>
      <c:pivotFmt>
        <c:idx val="1123"/>
        <c:spPr>
          <a:solidFill>
            <a:schemeClr val="accent6"/>
          </a:solidFill>
          <a:ln>
            <a:noFill/>
          </a:ln>
          <a:effectLst/>
        </c:spPr>
      </c:pivotFmt>
      <c:pivotFmt>
        <c:idx val="1124"/>
        <c:spPr>
          <a:solidFill>
            <a:schemeClr val="accent6"/>
          </a:solidFill>
          <a:ln>
            <a:noFill/>
          </a:ln>
          <a:effectLst/>
        </c:spPr>
      </c:pivotFmt>
      <c:pivotFmt>
        <c:idx val="1125"/>
        <c:spPr>
          <a:solidFill>
            <a:schemeClr val="accent6"/>
          </a:solidFill>
          <a:ln>
            <a:noFill/>
          </a:ln>
          <a:effectLst/>
        </c:spPr>
      </c:pivotFmt>
      <c:pivotFmt>
        <c:idx val="1126"/>
        <c:spPr>
          <a:solidFill>
            <a:schemeClr val="accent6"/>
          </a:solidFill>
          <a:ln>
            <a:noFill/>
          </a:ln>
          <a:effectLst/>
        </c:spPr>
      </c:pivotFmt>
      <c:pivotFmt>
        <c:idx val="1127"/>
        <c:spPr>
          <a:solidFill>
            <a:schemeClr val="accent6"/>
          </a:solidFill>
          <a:ln>
            <a:noFill/>
          </a:ln>
          <a:effectLst/>
        </c:spPr>
      </c:pivotFmt>
      <c:pivotFmt>
        <c:idx val="1128"/>
        <c:spPr>
          <a:solidFill>
            <a:schemeClr val="accent6"/>
          </a:solidFill>
          <a:ln>
            <a:noFill/>
          </a:ln>
          <a:effectLst/>
        </c:spPr>
      </c:pivotFmt>
      <c:pivotFmt>
        <c:idx val="1129"/>
        <c:spPr>
          <a:solidFill>
            <a:schemeClr val="accent6"/>
          </a:solidFill>
          <a:ln>
            <a:noFill/>
          </a:ln>
          <a:effectLst/>
        </c:spPr>
      </c:pivotFmt>
      <c:pivotFmt>
        <c:idx val="1130"/>
        <c:spPr>
          <a:solidFill>
            <a:schemeClr val="accent6"/>
          </a:solidFill>
          <a:ln>
            <a:noFill/>
          </a:ln>
          <a:effectLst/>
        </c:spPr>
      </c:pivotFmt>
      <c:pivotFmt>
        <c:idx val="1131"/>
        <c:spPr>
          <a:solidFill>
            <a:schemeClr val="accent6"/>
          </a:solidFill>
          <a:ln>
            <a:noFill/>
          </a:ln>
          <a:effectLst/>
        </c:spPr>
      </c:pivotFmt>
      <c:pivotFmt>
        <c:idx val="1132"/>
        <c:spPr>
          <a:solidFill>
            <a:schemeClr val="accent6"/>
          </a:solidFill>
          <a:ln>
            <a:noFill/>
          </a:ln>
          <a:effectLst/>
        </c:spPr>
      </c:pivotFmt>
      <c:pivotFmt>
        <c:idx val="1133"/>
        <c:spPr>
          <a:solidFill>
            <a:schemeClr val="accent6"/>
          </a:solidFill>
          <a:ln>
            <a:noFill/>
          </a:ln>
          <a:effectLst/>
        </c:spPr>
      </c:pivotFmt>
      <c:pivotFmt>
        <c:idx val="1134"/>
        <c:spPr>
          <a:solidFill>
            <a:schemeClr val="accent6"/>
          </a:solidFill>
          <a:ln>
            <a:noFill/>
          </a:ln>
          <a:effectLst/>
        </c:spPr>
      </c:pivotFmt>
      <c:pivotFmt>
        <c:idx val="1135"/>
        <c:spPr>
          <a:solidFill>
            <a:schemeClr val="accent6"/>
          </a:solidFill>
          <a:ln>
            <a:noFill/>
          </a:ln>
          <a:effectLst/>
        </c:spPr>
      </c:pivotFmt>
      <c:pivotFmt>
        <c:idx val="1136"/>
        <c:spPr>
          <a:solidFill>
            <a:schemeClr val="accent6"/>
          </a:solidFill>
          <a:ln>
            <a:noFill/>
          </a:ln>
          <a:effectLst/>
        </c:spPr>
      </c:pivotFmt>
      <c:pivotFmt>
        <c:idx val="1137"/>
        <c:spPr>
          <a:solidFill>
            <a:schemeClr val="accent6"/>
          </a:solidFill>
          <a:ln>
            <a:noFill/>
          </a:ln>
          <a:effectLst/>
        </c:spPr>
      </c:pivotFmt>
      <c:pivotFmt>
        <c:idx val="1138"/>
        <c:spPr>
          <a:solidFill>
            <a:schemeClr val="accent6"/>
          </a:solidFill>
          <a:ln>
            <a:noFill/>
          </a:ln>
          <a:effectLst/>
        </c:spPr>
      </c:pivotFmt>
      <c:pivotFmt>
        <c:idx val="1139"/>
        <c:spPr>
          <a:solidFill>
            <a:schemeClr val="accent6"/>
          </a:solidFill>
          <a:ln>
            <a:noFill/>
          </a:ln>
          <a:effectLst/>
        </c:spPr>
      </c:pivotFmt>
      <c:pivotFmt>
        <c:idx val="1140"/>
        <c:spPr>
          <a:solidFill>
            <a:schemeClr val="accent6"/>
          </a:solidFill>
          <a:ln>
            <a:noFill/>
          </a:ln>
          <a:effectLst/>
        </c:spPr>
      </c:pivotFmt>
      <c:pivotFmt>
        <c:idx val="1141"/>
        <c:spPr>
          <a:solidFill>
            <a:schemeClr val="accent6"/>
          </a:solidFill>
          <a:ln>
            <a:noFill/>
          </a:ln>
          <a:effectLst/>
        </c:spPr>
      </c:pivotFmt>
      <c:pivotFmt>
        <c:idx val="1142"/>
        <c:spPr>
          <a:solidFill>
            <a:schemeClr val="accent6"/>
          </a:solidFill>
          <a:ln>
            <a:noFill/>
          </a:ln>
          <a:effectLst/>
        </c:spPr>
      </c:pivotFmt>
      <c:pivotFmt>
        <c:idx val="1143"/>
        <c:spPr>
          <a:solidFill>
            <a:schemeClr val="accent6"/>
          </a:solidFill>
          <a:ln>
            <a:noFill/>
          </a:ln>
          <a:effectLst/>
        </c:spPr>
      </c:pivotFmt>
      <c:pivotFmt>
        <c:idx val="1144"/>
        <c:spPr>
          <a:solidFill>
            <a:schemeClr val="accent6"/>
          </a:solidFill>
          <a:ln>
            <a:noFill/>
          </a:ln>
          <a:effectLst/>
        </c:spPr>
      </c:pivotFmt>
      <c:pivotFmt>
        <c:idx val="1145"/>
        <c:spPr>
          <a:solidFill>
            <a:schemeClr val="accent6"/>
          </a:solidFill>
          <a:ln>
            <a:noFill/>
          </a:ln>
          <a:effectLst/>
        </c:spPr>
      </c:pivotFmt>
      <c:pivotFmt>
        <c:idx val="1146"/>
        <c:spPr>
          <a:solidFill>
            <a:schemeClr val="accent6"/>
          </a:solidFill>
          <a:ln>
            <a:noFill/>
          </a:ln>
          <a:effectLst/>
        </c:spPr>
      </c:pivotFmt>
      <c:pivotFmt>
        <c:idx val="1147"/>
        <c:spPr>
          <a:solidFill>
            <a:schemeClr val="accent6"/>
          </a:solidFill>
          <a:ln>
            <a:noFill/>
          </a:ln>
          <a:effectLst/>
        </c:spPr>
      </c:pivotFmt>
      <c:pivotFmt>
        <c:idx val="1148"/>
        <c:spPr>
          <a:solidFill>
            <a:schemeClr val="accent6"/>
          </a:solidFill>
          <a:ln>
            <a:noFill/>
          </a:ln>
          <a:effectLst/>
        </c:spPr>
      </c:pivotFmt>
      <c:pivotFmt>
        <c:idx val="1149"/>
        <c:spPr>
          <a:solidFill>
            <a:schemeClr val="accent6"/>
          </a:solidFill>
          <a:ln>
            <a:noFill/>
          </a:ln>
          <a:effectLst/>
        </c:spPr>
      </c:pivotFmt>
      <c:pivotFmt>
        <c:idx val="1150"/>
        <c:spPr>
          <a:solidFill>
            <a:schemeClr val="accent6"/>
          </a:solidFill>
          <a:ln>
            <a:noFill/>
          </a:ln>
          <a:effectLst/>
        </c:spPr>
      </c:pivotFmt>
      <c:pivotFmt>
        <c:idx val="1151"/>
        <c:spPr>
          <a:solidFill>
            <a:schemeClr val="accent6"/>
          </a:solidFill>
          <a:ln>
            <a:noFill/>
          </a:ln>
          <a:effectLst/>
        </c:spPr>
      </c:pivotFmt>
      <c:pivotFmt>
        <c:idx val="1152"/>
        <c:spPr>
          <a:solidFill>
            <a:schemeClr val="accent6"/>
          </a:solidFill>
          <a:ln>
            <a:noFill/>
          </a:ln>
          <a:effectLst/>
        </c:spPr>
      </c:pivotFmt>
      <c:pivotFmt>
        <c:idx val="1153"/>
        <c:spPr>
          <a:solidFill>
            <a:schemeClr val="accent6"/>
          </a:solidFill>
          <a:ln>
            <a:noFill/>
          </a:ln>
          <a:effectLst/>
        </c:spPr>
      </c:pivotFmt>
      <c:pivotFmt>
        <c:idx val="1154"/>
        <c:spPr>
          <a:solidFill>
            <a:schemeClr val="accent6"/>
          </a:solidFill>
          <a:ln>
            <a:noFill/>
          </a:ln>
          <a:effectLst/>
        </c:spPr>
      </c:pivotFmt>
      <c:pivotFmt>
        <c:idx val="1155"/>
        <c:spPr>
          <a:solidFill>
            <a:schemeClr val="accent6"/>
          </a:solidFill>
          <a:ln>
            <a:noFill/>
          </a:ln>
          <a:effectLst/>
        </c:spPr>
      </c:pivotFmt>
      <c:pivotFmt>
        <c:idx val="1156"/>
        <c:spPr>
          <a:solidFill>
            <a:schemeClr val="accent6"/>
          </a:solidFill>
          <a:ln>
            <a:noFill/>
          </a:ln>
          <a:effectLst/>
        </c:spPr>
      </c:pivotFmt>
      <c:pivotFmt>
        <c:idx val="1157"/>
        <c:spPr>
          <a:solidFill>
            <a:schemeClr val="accent6"/>
          </a:solidFill>
          <a:ln>
            <a:noFill/>
          </a:ln>
          <a:effectLst/>
        </c:spPr>
      </c:pivotFmt>
      <c:pivotFmt>
        <c:idx val="1158"/>
        <c:spPr>
          <a:solidFill>
            <a:schemeClr val="accent6"/>
          </a:solidFill>
          <a:ln>
            <a:noFill/>
          </a:ln>
          <a:effectLst/>
        </c:spPr>
      </c:pivotFmt>
      <c:pivotFmt>
        <c:idx val="1159"/>
        <c:spPr>
          <a:solidFill>
            <a:schemeClr val="accent6"/>
          </a:solidFill>
          <a:ln>
            <a:noFill/>
          </a:ln>
          <a:effectLst/>
        </c:spPr>
      </c:pivotFmt>
      <c:pivotFmt>
        <c:idx val="1160"/>
        <c:spPr>
          <a:solidFill>
            <a:schemeClr val="accent6"/>
          </a:solidFill>
          <a:ln>
            <a:noFill/>
          </a:ln>
          <a:effectLst/>
        </c:spPr>
      </c:pivotFmt>
      <c:pivotFmt>
        <c:idx val="1161"/>
        <c:spPr>
          <a:solidFill>
            <a:schemeClr val="accent6"/>
          </a:solidFill>
          <a:ln>
            <a:noFill/>
          </a:ln>
          <a:effectLst/>
        </c:spPr>
      </c:pivotFmt>
      <c:pivotFmt>
        <c:idx val="1162"/>
        <c:spPr>
          <a:solidFill>
            <a:schemeClr val="accent6"/>
          </a:solidFill>
          <a:ln>
            <a:noFill/>
          </a:ln>
          <a:effectLst/>
        </c:spPr>
      </c:pivotFmt>
      <c:pivotFmt>
        <c:idx val="1163"/>
        <c:spPr>
          <a:solidFill>
            <a:schemeClr val="accent6"/>
          </a:solidFill>
          <a:ln>
            <a:noFill/>
          </a:ln>
          <a:effectLst/>
        </c:spPr>
      </c:pivotFmt>
      <c:pivotFmt>
        <c:idx val="1164"/>
        <c:spPr>
          <a:solidFill>
            <a:schemeClr val="accent6"/>
          </a:solidFill>
          <a:ln>
            <a:noFill/>
          </a:ln>
          <a:effectLst/>
        </c:spPr>
      </c:pivotFmt>
      <c:pivotFmt>
        <c:idx val="1165"/>
        <c:spPr>
          <a:solidFill>
            <a:schemeClr val="accent6"/>
          </a:solidFill>
          <a:ln>
            <a:noFill/>
          </a:ln>
          <a:effectLst/>
        </c:spPr>
      </c:pivotFmt>
      <c:pivotFmt>
        <c:idx val="1166"/>
        <c:spPr>
          <a:solidFill>
            <a:schemeClr val="accent6"/>
          </a:solidFill>
          <a:ln>
            <a:noFill/>
          </a:ln>
          <a:effectLst/>
        </c:spPr>
      </c:pivotFmt>
      <c:pivotFmt>
        <c:idx val="1167"/>
        <c:spPr>
          <a:solidFill>
            <a:schemeClr val="accent6"/>
          </a:solidFill>
          <a:ln>
            <a:noFill/>
          </a:ln>
          <a:effectLst/>
        </c:spPr>
      </c:pivotFmt>
      <c:pivotFmt>
        <c:idx val="1168"/>
        <c:spPr>
          <a:solidFill>
            <a:schemeClr val="accent6"/>
          </a:solidFill>
          <a:ln>
            <a:noFill/>
          </a:ln>
          <a:effectLst/>
        </c:spPr>
      </c:pivotFmt>
      <c:pivotFmt>
        <c:idx val="1169"/>
        <c:spPr>
          <a:solidFill>
            <a:schemeClr val="accent6"/>
          </a:solidFill>
          <a:ln>
            <a:noFill/>
          </a:ln>
          <a:effectLst/>
        </c:spPr>
      </c:pivotFmt>
      <c:pivotFmt>
        <c:idx val="1170"/>
        <c:spPr>
          <a:solidFill>
            <a:schemeClr val="accent6"/>
          </a:solidFill>
          <a:ln>
            <a:noFill/>
          </a:ln>
          <a:effectLst/>
        </c:spPr>
      </c:pivotFmt>
      <c:pivotFmt>
        <c:idx val="1171"/>
        <c:spPr>
          <a:solidFill>
            <a:schemeClr val="accent6"/>
          </a:solidFill>
          <a:ln>
            <a:noFill/>
          </a:ln>
          <a:effectLst/>
        </c:spPr>
      </c:pivotFmt>
      <c:pivotFmt>
        <c:idx val="1172"/>
        <c:spPr>
          <a:solidFill>
            <a:schemeClr val="accent6"/>
          </a:solidFill>
          <a:ln>
            <a:noFill/>
          </a:ln>
          <a:effectLst/>
        </c:spPr>
      </c:pivotFmt>
      <c:pivotFmt>
        <c:idx val="1173"/>
        <c:spPr>
          <a:solidFill>
            <a:schemeClr val="accent6"/>
          </a:solidFill>
          <a:ln>
            <a:noFill/>
          </a:ln>
          <a:effectLst/>
        </c:spPr>
      </c:pivotFmt>
      <c:pivotFmt>
        <c:idx val="1174"/>
        <c:spPr>
          <a:solidFill>
            <a:schemeClr val="accent6"/>
          </a:solidFill>
          <a:ln>
            <a:noFill/>
          </a:ln>
          <a:effectLst/>
        </c:spPr>
      </c:pivotFmt>
      <c:pivotFmt>
        <c:idx val="1175"/>
        <c:spPr>
          <a:solidFill>
            <a:schemeClr val="accent6"/>
          </a:solidFill>
          <a:ln>
            <a:noFill/>
          </a:ln>
          <a:effectLst/>
        </c:spPr>
      </c:pivotFmt>
      <c:pivotFmt>
        <c:idx val="1176"/>
        <c:spPr>
          <a:solidFill>
            <a:schemeClr val="accent6"/>
          </a:solidFill>
          <a:ln>
            <a:noFill/>
          </a:ln>
          <a:effectLst/>
        </c:spPr>
      </c:pivotFmt>
      <c:pivotFmt>
        <c:idx val="1177"/>
        <c:spPr>
          <a:solidFill>
            <a:schemeClr val="accent6"/>
          </a:solidFill>
          <a:ln>
            <a:noFill/>
          </a:ln>
          <a:effectLst/>
        </c:spPr>
      </c:pivotFmt>
      <c:pivotFmt>
        <c:idx val="1178"/>
        <c:spPr>
          <a:solidFill>
            <a:schemeClr val="accent6"/>
          </a:solidFill>
          <a:ln>
            <a:noFill/>
          </a:ln>
          <a:effectLst/>
        </c:spPr>
      </c:pivotFmt>
      <c:pivotFmt>
        <c:idx val="1179"/>
        <c:spPr>
          <a:solidFill>
            <a:schemeClr val="accent6"/>
          </a:solidFill>
          <a:ln>
            <a:noFill/>
          </a:ln>
          <a:effectLst/>
        </c:spPr>
      </c:pivotFmt>
      <c:pivotFmt>
        <c:idx val="1180"/>
        <c:spPr>
          <a:solidFill>
            <a:schemeClr val="accent6"/>
          </a:solidFill>
          <a:ln>
            <a:noFill/>
          </a:ln>
          <a:effectLst/>
        </c:spPr>
      </c:pivotFmt>
      <c:pivotFmt>
        <c:idx val="1181"/>
        <c:spPr>
          <a:solidFill>
            <a:schemeClr val="accent6"/>
          </a:solidFill>
          <a:ln>
            <a:noFill/>
          </a:ln>
          <a:effectLst/>
        </c:spPr>
      </c:pivotFmt>
      <c:pivotFmt>
        <c:idx val="1182"/>
        <c:spPr>
          <a:solidFill>
            <a:schemeClr val="accent6"/>
          </a:solidFill>
          <a:ln>
            <a:noFill/>
          </a:ln>
          <a:effectLst/>
        </c:spPr>
      </c:pivotFmt>
      <c:pivotFmt>
        <c:idx val="1183"/>
        <c:spPr>
          <a:solidFill>
            <a:schemeClr val="accent6"/>
          </a:solidFill>
          <a:ln>
            <a:noFill/>
          </a:ln>
          <a:effectLst/>
        </c:spPr>
      </c:pivotFmt>
      <c:pivotFmt>
        <c:idx val="1184"/>
        <c:spPr>
          <a:solidFill>
            <a:schemeClr val="accent6"/>
          </a:solidFill>
          <a:ln>
            <a:noFill/>
          </a:ln>
          <a:effectLst/>
        </c:spPr>
      </c:pivotFmt>
      <c:pivotFmt>
        <c:idx val="1185"/>
        <c:spPr>
          <a:solidFill>
            <a:schemeClr val="accent6"/>
          </a:solidFill>
          <a:ln>
            <a:noFill/>
          </a:ln>
          <a:effectLst/>
        </c:spPr>
      </c:pivotFmt>
      <c:pivotFmt>
        <c:idx val="1186"/>
        <c:spPr>
          <a:solidFill>
            <a:schemeClr val="accent6"/>
          </a:solidFill>
          <a:ln>
            <a:noFill/>
          </a:ln>
          <a:effectLst/>
        </c:spPr>
      </c:pivotFmt>
      <c:pivotFmt>
        <c:idx val="1187"/>
        <c:spPr>
          <a:solidFill>
            <a:schemeClr val="accent6"/>
          </a:solidFill>
          <a:ln>
            <a:noFill/>
          </a:ln>
          <a:effectLst/>
        </c:spPr>
      </c:pivotFmt>
      <c:pivotFmt>
        <c:idx val="1188"/>
        <c:spPr>
          <a:solidFill>
            <a:schemeClr val="accent6"/>
          </a:solidFill>
          <a:ln>
            <a:noFill/>
          </a:ln>
          <a:effectLst/>
        </c:spPr>
      </c:pivotFmt>
      <c:pivotFmt>
        <c:idx val="1189"/>
        <c:spPr>
          <a:solidFill>
            <a:schemeClr val="accent6"/>
          </a:solidFill>
          <a:ln>
            <a:noFill/>
          </a:ln>
          <a:effectLst/>
        </c:spPr>
      </c:pivotFmt>
      <c:pivotFmt>
        <c:idx val="1190"/>
        <c:spPr>
          <a:solidFill>
            <a:schemeClr val="accent6"/>
          </a:solidFill>
          <a:ln>
            <a:noFill/>
          </a:ln>
          <a:effectLst/>
        </c:spPr>
      </c:pivotFmt>
      <c:pivotFmt>
        <c:idx val="1191"/>
        <c:spPr>
          <a:solidFill>
            <a:schemeClr val="accent6"/>
          </a:solidFill>
          <a:ln>
            <a:noFill/>
          </a:ln>
          <a:effectLst/>
        </c:spPr>
      </c:pivotFmt>
      <c:pivotFmt>
        <c:idx val="1192"/>
        <c:spPr>
          <a:solidFill>
            <a:schemeClr val="accent6"/>
          </a:solidFill>
          <a:ln>
            <a:noFill/>
          </a:ln>
          <a:effectLst/>
        </c:spPr>
      </c:pivotFmt>
      <c:pivotFmt>
        <c:idx val="1193"/>
        <c:spPr>
          <a:solidFill>
            <a:schemeClr val="accent6"/>
          </a:solidFill>
          <a:ln>
            <a:noFill/>
          </a:ln>
          <a:effectLst/>
        </c:spPr>
      </c:pivotFmt>
      <c:pivotFmt>
        <c:idx val="1194"/>
        <c:spPr>
          <a:solidFill>
            <a:schemeClr val="accent6"/>
          </a:solidFill>
          <a:ln>
            <a:noFill/>
          </a:ln>
          <a:effectLst/>
        </c:spPr>
      </c:pivotFmt>
      <c:pivotFmt>
        <c:idx val="1195"/>
        <c:spPr>
          <a:solidFill>
            <a:schemeClr val="accent6"/>
          </a:solidFill>
          <a:ln>
            <a:noFill/>
          </a:ln>
          <a:effectLst/>
        </c:spPr>
      </c:pivotFmt>
      <c:pivotFmt>
        <c:idx val="1196"/>
        <c:spPr>
          <a:solidFill>
            <a:schemeClr val="accent6"/>
          </a:solidFill>
          <a:ln>
            <a:noFill/>
          </a:ln>
          <a:effectLst/>
        </c:spPr>
      </c:pivotFmt>
      <c:pivotFmt>
        <c:idx val="1197"/>
        <c:spPr>
          <a:solidFill>
            <a:schemeClr val="accent6"/>
          </a:solidFill>
          <a:ln>
            <a:noFill/>
          </a:ln>
          <a:effectLst/>
        </c:spPr>
      </c:pivotFmt>
      <c:pivotFmt>
        <c:idx val="1198"/>
        <c:spPr>
          <a:solidFill>
            <a:schemeClr val="accent6"/>
          </a:solidFill>
          <a:ln>
            <a:noFill/>
          </a:ln>
          <a:effectLst/>
        </c:spPr>
      </c:pivotFmt>
      <c:pivotFmt>
        <c:idx val="1199"/>
        <c:spPr>
          <a:solidFill>
            <a:schemeClr val="accent6"/>
          </a:solidFill>
          <a:ln>
            <a:noFill/>
          </a:ln>
          <a:effectLst/>
        </c:spPr>
      </c:pivotFmt>
      <c:pivotFmt>
        <c:idx val="1200"/>
        <c:spPr>
          <a:solidFill>
            <a:schemeClr val="accent6"/>
          </a:solidFill>
          <a:ln>
            <a:noFill/>
          </a:ln>
          <a:effectLst/>
        </c:spPr>
      </c:pivotFmt>
      <c:pivotFmt>
        <c:idx val="1201"/>
        <c:spPr>
          <a:solidFill>
            <a:schemeClr val="accent6"/>
          </a:solidFill>
          <a:ln>
            <a:noFill/>
          </a:ln>
          <a:effectLst/>
        </c:spPr>
      </c:pivotFmt>
      <c:pivotFmt>
        <c:idx val="1202"/>
        <c:spPr>
          <a:solidFill>
            <a:schemeClr val="accent6"/>
          </a:solidFill>
          <a:ln>
            <a:noFill/>
          </a:ln>
          <a:effectLst/>
        </c:spPr>
      </c:pivotFmt>
      <c:pivotFmt>
        <c:idx val="1203"/>
        <c:spPr>
          <a:solidFill>
            <a:schemeClr val="accent6"/>
          </a:solidFill>
          <a:ln>
            <a:noFill/>
          </a:ln>
          <a:effectLst/>
        </c:spPr>
      </c:pivotFmt>
      <c:pivotFmt>
        <c:idx val="1204"/>
        <c:spPr>
          <a:solidFill>
            <a:schemeClr val="accent6"/>
          </a:solidFill>
          <a:ln>
            <a:noFill/>
          </a:ln>
          <a:effectLst/>
        </c:spPr>
      </c:pivotFmt>
      <c:pivotFmt>
        <c:idx val="1205"/>
        <c:spPr>
          <a:solidFill>
            <a:schemeClr val="accent6"/>
          </a:solidFill>
          <a:ln>
            <a:noFill/>
          </a:ln>
          <a:effectLst/>
        </c:spPr>
      </c:pivotFmt>
      <c:pivotFmt>
        <c:idx val="1206"/>
        <c:spPr>
          <a:solidFill>
            <a:schemeClr val="accent6"/>
          </a:solidFill>
          <a:ln>
            <a:noFill/>
          </a:ln>
          <a:effectLst/>
        </c:spPr>
      </c:pivotFmt>
      <c:pivotFmt>
        <c:idx val="1207"/>
        <c:spPr>
          <a:solidFill>
            <a:schemeClr val="accent6"/>
          </a:solidFill>
          <a:ln>
            <a:noFill/>
          </a:ln>
          <a:effectLst/>
        </c:spPr>
      </c:pivotFmt>
      <c:pivotFmt>
        <c:idx val="1208"/>
        <c:spPr>
          <a:solidFill>
            <a:schemeClr val="accent6"/>
          </a:solidFill>
          <a:ln>
            <a:noFill/>
          </a:ln>
          <a:effectLst/>
        </c:spPr>
      </c:pivotFmt>
      <c:pivotFmt>
        <c:idx val="1209"/>
        <c:spPr>
          <a:solidFill>
            <a:schemeClr val="accent6"/>
          </a:solidFill>
          <a:ln>
            <a:noFill/>
          </a:ln>
          <a:effectLst/>
        </c:spPr>
      </c:pivotFmt>
      <c:pivotFmt>
        <c:idx val="1210"/>
        <c:spPr>
          <a:solidFill>
            <a:schemeClr val="accent6"/>
          </a:solidFill>
          <a:ln>
            <a:noFill/>
          </a:ln>
          <a:effectLst/>
        </c:spPr>
      </c:pivotFmt>
      <c:pivotFmt>
        <c:idx val="1211"/>
        <c:spPr>
          <a:solidFill>
            <a:schemeClr val="accent6"/>
          </a:solidFill>
          <a:ln>
            <a:noFill/>
          </a:ln>
          <a:effectLst/>
        </c:spPr>
      </c:pivotFmt>
      <c:pivotFmt>
        <c:idx val="1212"/>
        <c:spPr>
          <a:solidFill>
            <a:schemeClr val="accent6"/>
          </a:solidFill>
          <a:ln>
            <a:noFill/>
          </a:ln>
          <a:effectLst/>
        </c:spPr>
      </c:pivotFmt>
      <c:pivotFmt>
        <c:idx val="1213"/>
        <c:spPr>
          <a:solidFill>
            <a:schemeClr val="accent6"/>
          </a:solidFill>
          <a:ln>
            <a:noFill/>
          </a:ln>
          <a:effectLst/>
        </c:spPr>
      </c:pivotFmt>
      <c:pivotFmt>
        <c:idx val="1214"/>
        <c:spPr>
          <a:solidFill>
            <a:schemeClr val="accent6"/>
          </a:solidFill>
          <a:ln>
            <a:noFill/>
          </a:ln>
          <a:effectLst/>
        </c:spPr>
      </c:pivotFmt>
      <c:pivotFmt>
        <c:idx val="1215"/>
        <c:spPr>
          <a:solidFill>
            <a:schemeClr val="accent6"/>
          </a:solidFill>
          <a:ln>
            <a:noFill/>
          </a:ln>
          <a:effectLst/>
        </c:spPr>
      </c:pivotFmt>
      <c:pivotFmt>
        <c:idx val="1216"/>
        <c:spPr>
          <a:solidFill>
            <a:schemeClr val="accent6"/>
          </a:solidFill>
          <a:ln>
            <a:noFill/>
          </a:ln>
          <a:effectLst/>
        </c:spPr>
      </c:pivotFmt>
      <c:pivotFmt>
        <c:idx val="1217"/>
        <c:spPr>
          <a:solidFill>
            <a:schemeClr val="accent6"/>
          </a:solidFill>
          <a:ln>
            <a:noFill/>
          </a:ln>
          <a:effectLst/>
        </c:spPr>
      </c:pivotFmt>
      <c:pivotFmt>
        <c:idx val="1218"/>
        <c:spPr>
          <a:solidFill>
            <a:schemeClr val="accent6"/>
          </a:solidFill>
          <a:ln>
            <a:noFill/>
          </a:ln>
          <a:effectLst/>
        </c:spPr>
      </c:pivotFmt>
      <c:pivotFmt>
        <c:idx val="1219"/>
        <c:spPr>
          <a:solidFill>
            <a:schemeClr val="accent6"/>
          </a:solidFill>
          <a:ln>
            <a:noFill/>
          </a:ln>
          <a:effectLst/>
        </c:spPr>
      </c:pivotFmt>
      <c:pivotFmt>
        <c:idx val="1220"/>
        <c:spPr>
          <a:solidFill>
            <a:schemeClr val="accent6"/>
          </a:solidFill>
          <a:ln>
            <a:noFill/>
          </a:ln>
          <a:effectLst/>
        </c:spPr>
      </c:pivotFmt>
      <c:pivotFmt>
        <c:idx val="1221"/>
        <c:spPr>
          <a:solidFill>
            <a:schemeClr val="accent6"/>
          </a:solidFill>
          <a:ln>
            <a:noFill/>
          </a:ln>
          <a:effectLst/>
        </c:spPr>
      </c:pivotFmt>
      <c:pivotFmt>
        <c:idx val="1222"/>
        <c:spPr>
          <a:solidFill>
            <a:schemeClr val="accent6"/>
          </a:solidFill>
          <a:ln>
            <a:noFill/>
          </a:ln>
          <a:effectLst/>
        </c:spPr>
      </c:pivotFmt>
      <c:pivotFmt>
        <c:idx val="1223"/>
        <c:spPr>
          <a:solidFill>
            <a:schemeClr val="accent6"/>
          </a:solidFill>
          <a:ln>
            <a:noFill/>
          </a:ln>
          <a:effectLst/>
        </c:spPr>
      </c:pivotFmt>
      <c:pivotFmt>
        <c:idx val="1224"/>
        <c:spPr>
          <a:solidFill>
            <a:schemeClr val="accent6"/>
          </a:solidFill>
          <a:ln>
            <a:noFill/>
          </a:ln>
          <a:effectLst/>
        </c:spPr>
      </c:pivotFmt>
      <c:pivotFmt>
        <c:idx val="1225"/>
        <c:spPr>
          <a:solidFill>
            <a:schemeClr val="accent6"/>
          </a:solidFill>
          <a:ln>
            <a:noFill/>
          </a:ln>
          <a:effectLst/>
        </c:spPr>
      </c:pivotFmt>
      <c:pivotFmt>
        <c:idx val="1226"/>
        <c:spPr>
          <a:solidFill>
            <a:schemeClr val="accent6"/>
          </a:solidFill>
          <a:ln>
            <a:noFill/>
          </a:ln>
          <a:effectLst/>
        </c:spPr>
      </c:pivotFmt>
      <c:pivotFmt>
        <c:idx val="1227"/>
        <c:spPr>
          <a:solidFill>
            <a:schemeClr val="accent6"/>
          </a:solidFill>
          <a:ln>
            <a:noFill/>
          </a:ln>
          <a:effectLst/>
        </c:spPr>
      </c:pivotFmt>
      <c:pivotFmt>
        <c:idx val="1228"/>
        <c:spPr>
          <a:solidFill>
            <a:schemeClr val="accent6"/>
          </a:solidFill>
          <a:ln>
            <a:noFill/>
          </a:ln>
          <a:effectLst/>
        </c:spPr>
      </c:pivotFmt>
      <c:pivotFmt>
        <c:idx val="1229"/>
        <c:spPr>
          <a:solidFill>
            <a:schemeClr val="accent6"/>
          </a:solidFill>
          <a:ln>
            <a:noFill/>
          </a:ln>
          <a:effectLst/>
        </c:spPr>
      </c:pivotFmt>
      <c:pivotFmt>
        <c:idx val="1230"/>
        <c:spPr>
          <a:solidFill>
            <a:schemeClr val="accent6"/>
          </a:solidFill>
          <a:ln>
            <a:noFill/>
          </a:ln>
          <a:effectLst/>
        </c:spPr>
      </c:pivotFmt>
      <c:pivotFmt>
        <c:idx val="1231"/>
        <c:spPr>
          <a:solidFill>
            <a:schemeClr val="accent6"/>
          </a:solidFill>
          <a:ln>
            <a:noFill/>
          </a:ln>
          <a:effectLst/>
        </c:spPr>
      </c:pivotFmt>
      <c:pivotFmt>
        <c:idx val="1232"/>
        <c:spPr>
          <a:solidFill>
            <a:schemeClr val="accent6"/>
          </a:solidFill>
          <a:ln>
            <a:noFill/>
          </a:ln>
          <a:effectLst/>
        </c:spPr>
      </c:pivotFmt>
      <c:pivotFmt>
        <c:idx val="1233"/>
        <c:spPr>
          <a:solidFill>
            <a:schemeClr val="accent6"/>
          </a:solidFill>
          <a:ln>
            <a:noFill/>
          </a:ln>
          <a:effectLst/>
        </c:spPr>
      </c:pivotFmt>
      <c:pivotFmt>
        <c:idx val="1234"/>
        <c:spPr>
          <a:solidFill>
            <a:schemeClr val="accent6"/>
          </a:solidFill>
          <a:ln>
            <a:noFill/>
          </a:ln>
          <a:effectLst/>
        </c:spPr>
      </c:pivotFmt>
      <c:pivotFmt>
        <c:idx val="1235"/>
        <c:spPr>
          <a:solidFill>
            <a:schemeClr val="accent6"/>
          </a:solidFill>
          <a:ln>
            <a:noFill/>
          </a:ln>
          <a:effectLst/>
        </c:spPr>
      </c:pivotFmt>
      <c:pivotFmt>
        <c:idx val="1236"/>
        <c:spPr>
          <a:solidFill>
            <a:schemeClr val="accent6"/>
          </a:solidFill>
          <a:ln>
            <a:noFill/>
          </a:ln>
          <a:effectLst/>
        </c:spPr>
      </c:pivotFmt>
      <c:pivotFmt>
        <c:idx val="1237"/>
        <c:spPr>
          <a:solidFill>
            <a:schemeClr val="accent6"/>
          </a:solidFill>
          <a:ln>
            <a:noFill/>
          </a:ln>
          <a:effectLst/>
        </c:spPr>
      </c:pivotFmt>
      <c:pivotFmt>
        <c:idx val="1238"/>
        <c:spPr>
          <a:solidFill>
            <a:schemeClr val="accent6"/>
          </a:solidFill>
          <a:ln>
            <a:noFill/>
          </a:ln>
          <a:effectLst/>
        </c:spPr>
      </c:pivotFmt>
      <c:pivotFmt>
        <c:idx val="1239"/>
        <c:spPr>
          <a:solidFill>
            <a:schemeClr val="accent6"/>
          </a:solidFill>
          <a:ln>
            <a:noFill/>
          </a:ln>
          <a:effectLst/>
        </c:spPr>
      </c:pivotFmt>
      <c:pivotFmt>
        <c:idx val="1240"/>
        <c:spPr>
          <a:solidFill>
            <a:schemeClr val="accent6"/>
          </a:solidFill>
          <a:ln>
            <a:noFill/>
          </a:ln>
          <a:effectLst/>
        </c:spPr>
      </c:pivotFmt>
      <c:pivotFmt>
        <c:idx val="1241"/>
        <c:spPr>
          <a:solidFill>
            <a:schemeClr val="accent6"/>
          </a:solidFill>
          <a:ln>
            <a:noFill/>
          </a:ln>
          <a:effectLst/>
        </c:spPr>
      </c:pivotFmt>
      <c:pivotFmt>
        <c:idx val="1242"/>
        <c:spPr>
          <a:solidFill>
            <a:schemeClr val="accent6"/>
          </a:solidFill>
          <a:ln>
            <a:noFill/>
          </a:ln>
          <a:effectLst/>
        </c:spPr>
      </c:pivotFmt>
      <c:pivotFmt>
        <c:idx val="1243"/>
        <c:spPr>
          <a:solidFill>
            <a:schemeClr val="accent6"/>
          </a:solidFill>
          <a:ln>
            <a:noFill/>
          </a:ln>
          <a:effectLst/>
        </c:spPr>
      </c:pivotFmt>
      <c:pivotFmt>
        <c:idx val="1244"/>
        <c:spPr>
          <a:solidFill>
            <a:schemeClr val="accent6"/>
          </a:solidFill>
          <a:ln>
            <a:noFill/>
          </a:ln>
          <a:effectLst/>
        </c:spPr>
      </c:pivotFmt>
      <c:pivotFmt>
        <c:idx val="1245"/>
        <c:spPr>
          <a:solidFill>
            <a:schemeClr val="accent6"/>
          </a:solidFill>
          <a:ln>
            <a:noFill/>
          </a:ln>
          <a:effectLst/>
        </c:spPr>
      </c:pivotFmt>
      <c:pivotFmt>
        <c:idx val="1246"/>
        <c:spPr>
          <a:solidFill>
            <a:schemeClr val="accent6"/>
          </a:solidFill>
          <a:ln>
            <a:noFill/>
          </a:ln>
          <a:effectLst/>
        </c:spPr>
      </c:pivotFmt>
      <c:pivotFmt>
        <c:idx val="1247"/>
        <c:spPr>
          <a:solidFill>
            <a:schemeClr val="accent6"/>
          </a:solidFill>
          <a:ln>
            <a:noFill/>
          </a:ln>
          <a:effectLst/>
        </c:spPr>
      </c:pivotFmt>
      <c:pivotFmt>
        <c:idx val="1248"/>
        <c:spPr>
          <a:solidFill>
            <a:schemeClr val="accent6"/>
          </a:solidFill>
          <a:ln>
            <a:noFill/>
          </a:ln>
          <a:effectLst/>
        </c:spPr>
      </c:pivotFmt>
      <c:pivotFmt>
        <c:idx val="1249"/>
        <c:spPr>
          <a:solidFill>
            <a:schemeClr val="accent6"/>
          </a:solidFill>
          <a:ln>
            <a:noFill/>
          </a:ln>
          <a:effectLst/>
        </c:spPr>
      </c:pivotFmt>
      <c:pivotFmt>
        <c:idx val="1250"/>
        <c:spPr>
          <a:solidFill>
            <a:schemeClr val="accent6"/>
          </a:solidFill>
          <a:ln>
            <a:noFill/>
          </a:ln>
          <a:effectLst/>
        </c:spPr>
      </c:pivotFmt>
      <c:pivotFmt>
        <c:idx val="1251"/>
        <c:spPr>
          <a:solidFill>
            <a:schemeClr val="accent6"/>
          </a:solidFill>
          <a:ln>
            <a:noFill/>
          </a:ln>
          <a:effectLst/>
        </c:spPr>
      </c:pivotFmt>
      <c:pivotFmt>
        <c:idx val="1252"/>
        <c:spPr>
          <a:solidFill>
            <a:schemeClr val="accent6"/>
          </a:solidFill>
          <a:ln>
            <a:noFill/>
          </a:ln>
          <a:effectLst/>
        </c:spPr>
      </c:pivotFmt>
      <c:pivotFmt>
        <c:idx val="1253"/>
        <c:spPr>
          <a:solidFill>
            <a:schemeClr val="accent6"/>
          </a:solidFill>
          <a:ln>
            <a:noFill/>
          </a:ln>
          <a:effectLst/>
        </c:spPr>
      </c:pivotFmt>
      <c:pivotFmt>
        <c:idx val="1254"/>
        <c:spPr>
          <a:solidFill>
            <a:schemeClr val="accent6"/>
          </a:solidFill>
          <a:ln>
            <a:noFill/>
          </a:ln>
          <a:effectLst/>
        </c:spPr>
      </c:pivotFmt>
      <c:pivotFmt>
        <c:idx val="1255"/>
        <c:spPr>
          <a:solidFill>
            <a:schemeClr val="accent6"/>
          </a:solidFill>
          <a:ln>
            <a:noFill/>
          </a:ln>
          <a:effectLst/>
        </c:spPr>
      </c:pivotFmt>
      <c:pivotFmt>
        <c:idx val="1256"/>
        <c:spPr>
          <a:solidFill>
            <a:schemeClr val="accent6"/>
          </a:solidFill>
          <a:ln>
            <a:noFill/>
          </a:ln>
          <a:effectLst/>
        </c:spPr>
      </c:pivotFmt>
      <c:pivotFmt>
        <c:idx val="1257"/>
        <c:spPr>
          <a:solidFill>
            <a:schemeClr val="accent6"/>
          </a:solidFill>
          <a:ln>
            <a:noFill/>
          </a:ln>
          <a:effectLst/>
        </c:spPr>
      </c:pivotFmt>
      <c:pivotFmt>
        <c:idx val="1258"/>
        <c:spPr>
          <a:solidFill>
            <a:schemeClr val="accent6"/>
          </a:solidFill>
          <a:ln>
            <a:noFill/>
          </a:ln>
          <a:effectLst/>
        </c:spPr>
      </c:pivotFmt>
      <c:pivotFmt>
        <c:idx val="1259"/>
        <c:spPr>
          <a:solidFill>
            <a:schemeClr val="accent6"/>
          </a:solidFill>
          <a:ln>
            <a:noFill/>
          </a:ln>
          <a:effectLst/>
        </c:spPr>
      </c:pivotFmt>
      <c:pivotFmt>
        <c:idx val="1260"/>
        <c:spPr>
          <a:solidFill>
            <a:schemeClr val="accent6"/>
          </a:solidFill>
          <a:ln>
            <a:noFill/>
          </a:ln>
          <a:effectLst/>
        </c:spPr>
      </c:pivotFmt>
      <c:pivotFmt>
        <c:idx val="1261"/>
        <c:spPr>
          <a:solidFill>
            <a:schemeClr val="accent6"/>
          </a:solidFill>
          <a:ln>
            <a:noFill/>
          </a:ln>
          <a:effectLst/>
        </c:spPr>
      </c:pivotFmt>
      <c:pivotFmt>
        <c:idx val="1262"/>
        <c:spPr>
          <a:solidFill>
            <a:schemeClr val="accent6"/>
          </a:solidFill>
          <a:ln>
            <a:noFill/>
          </a:ln>
          <a:effectLst/>
        </c:spPr>
      </c:pivotFmt>
      <c:pivotFmt>
        <c:idx val="1263"/>
        <c:spPr>
          <a:solidFill>
            <a:schemeClr val="accent6"/>
          </a:solidFill>
          <a:ln>
            <a:noFill/>
          </a:ln>
          <a:effectLst/>
        </c:spPr>
      </c:pivotFmt>
      <c:pivotFmt>
        <c:idx val="1264"/>
        <c:spPr>
          <a:solidFill>
            <a:schemeClr val="accent6"/>
          </a:solidFill>
          <a:ln>
            <a:noFill/>
          </a:ln>
          <a:effectLst/>
        </c:spPr>
      </c:pivotFmt>
      <c:pivotFmt>
        <c:idx val="1265"/>
        <c:spPr>
          <a:solidFill>
            <a:schemeClr val="accent6"/>
          </a:solidFill>
          <a:ln>
            <a:noFill/>
          </a:ln>
          <a:effectLst/>
        </c:spPr>
      </c:pivotFmt>
      <c:pivotFmt>
        <c:idx val="1266"/>
        <c:spPr>
          <a:solidFill>
            <a:schemeClr val="accent6"/>
          </a:solidFill>
          <a:ln>
            <a:noFill/>
          </a:ln>
          <a:effectLst/>
        </c:spPr>
      </c:pivotFmt>
      <c:pivotFmt>
        <c:idx val="1267"/>
        <c:spPr>
          <a:solidFill>
            <a:schemeClr val="accent6"/>
          </a:solidFill>
          <a:ln>
            <a:noFill/>
          </a:ln>
          <a:effectLst/>
        </c:spPr>
      </c:pivotFmt>
      <c:pivotFmt>
        <c:idx val="1268"/>
        <c:spPr>
          <a:solidFill>
            <a:schemeClr val="accent6"/>
          </a:solidFill>
          <a:ln>
            <a:noFill/>
          </a:ln>
          <a:effectLst/>
        </c:spPr>
      </c:pivotFmt>
      <c:pivotFmt>
        <c:idx val="1269"/>
        <c:spPr>
          <a:solidFill>
            <a:schemeClr val="accent6"/>
          </a:solidFill>
          <a:ln>
            <a:noFill/>
          </a:ln>
          <a:effectLst/>
        </c:spPr>
      </c:pivotFmt>
      <c:pivotFmt>
        <c:idx val="1270"/>
        <c:spPr>
          <a:solidFill>
            <a:schemeClr val="accent6"/>
          </a:solidFill>
          <a:ln>
            <a:noFill/>
          </a:ln>
          <a:effectLst/>
        </c:spPr>
      </c:pivotFmt>
      <c:pivotFmt>
        <c:idx val="1271"/>
        <c:spPr>
          <a:solidFill>
            <a:schemeClr val="accent6"/>
          </a:solidFill>
          <a:ln>
            <a:noFill/>
          </a:ln>
          <a:effectLst/>
        </c:spPr>
      </c:pivotFmt>
      <c:pivotFmt>
        <c:idx val="1272"/>
        <c:spPr>
          <a:solidFill>
            <a:schemeClr val="accent6"/>
          </a:solidFill>
          <a:ln>
            <a:noFill/>
          </a:ln>
          <a:effectLst/>
        </c:spPr>
      </c:pivotFmt>
      <c:pivotFmt>
        <c:idx val="1273"/>
        <c:spPr>
          <a:solidFill>
            <a:schemeClr val="accent6"/>
          </a:solidFill>
          <a:ln>
            <a:noFill/>
          </a:ln>
          <a:effectLst/>
        </c:spPr>
      </c:pivotFmt>
      <c:pivotFmt>
        <c:idx val="1274"/>
        <c:spPr>
          <a:solidFill>
            <a:schemeClr val="accent6"/>
          </a:solidFill>
          <a:ln>
            <a:noFill/>
          </a:ln>
          <a:effectLst/>
        </c:spPr>
      </c:pivotFmt>
      <c:pivotFmt>
        <c:idx val="1275"/>
        <c:spPr>
          <a:solidFill>
            <a:schemeClr val="accent6"/>
          </a:solidFill>
          <a:ln>
            <a:noFill/>
          </a:ln>
          <a:effectLst/>
        </c:spPr>
      </c:pivotFmt>
      <c:pivotFmt>
        <c:idx val="1276"/>
        <c:spPr>
          <a:solidFill>
            <a:schemeClr val="accent6"/>
          </a:solidFill>
          <a:ln>
            <a:noFill/>
          </a:ln>
          <a:effectLst/>
        </c:spPr>
      </c:pivotFmt>
      <c:pivotFmt>
        <c:idx val="1277"/>
        <c:spPr>
          <a:solidFill>
            <a:schemeClr val="accent6"/>
          </a:solidFill>
          <a:ln>
            <a:noFill/>
          </a:ln>
          <a:effectLst/>
        </c:spPr>
      </c:pivotFmt>
      <c:pivotFmt>
        <c:idx val="1278"/>
        <c:spPr>
          <a:solidFill>
            <a:schemeClr val="accent6"/>
          </a:solidFill>
          <a:ln>
            <a:noFill/>
          </a:ln>
          <a:effectLst/>
        </c:spPr>
      </c:pivotFmt>
      <c:pivotFmt>
        <c:idx val="1279"/>
        <c:spPr>
          <a:solidFill>
            <a:schemeClr val="accent6"/>
          </a:solidFill>
          <a:ln>
            <a:noFill/>
          </a:ln>
          <a:effectLst/>
        </c:spPr>
      </c:pivotFmt>
      <c:pivotFmt>
        <c:idx val="1280"/>
        <c:spPr>
          <a:solidFill>
            <a:schemeClr val="accent6"/>
          </a:solidFill>
          <a:ln>
            <a:noFill/>
          </a:ln>
          <a:effectLst/>
        </c:spPr>
      </c:pivotFmt>
      <c:pivotFmt>
        <c:idx val="1281"/>
        <c:spPr>
          <a:solidFill>
            <a:schemeClr val="accent6"/>
          </a:solidFill>
          <a:ln>
            <a:noFill/>
          </a:ln>
          <a:effectLst/>
        </c:spPr>
      </c:pivotFmt>
      <c:pivotFmt>
        <c:idx val="1282"/>
        <c:spPr>
          <a:solidFill>
            <a:schemeClr val="accent6"/>
          </a:solidFill>
          <a:ln>
            <a:noFill/>
          </a:ln>
          <a:effectLst/>
        </c:spPr>
      </c:pivotFmt>
      <c:pivotFmt>
        <c:idx val="1283"/>
        <c:spPr>
          <a:solidFill>
            <a:schemeClr val="accent6"/>
          </a:solidFill>
          <a:ln>
            <a:noFill/>
          </a:ln>
          <a:effectLst/>
        </c:spPr>
      </c:pivotFmt>
      <c:pivotFmt>
        <c:idx val="1284"/>
        <c:spPr>
          <a:solidFill>
            <a:schemeClr val="accent6"/>
          </a:solidFill>
          <a:ln>
            <a:noFill/>
          </a:ln>
          <a:effectLst/>
        </c:spPr>
      </c:pivotFmt>
      <c:pivotFmt>
        <c:idx val="1285"/>
        <c:spPr>
          <a:solidFill>
            <a:schemeClr val="accent6"/>
          </a:solidFill>
          <a:ln>
            <a:noFill/>
          </a:ln>
          <a:effectLst/>
        </c:spPr>
      </c:pivotFmt>
      <c:pivotFmt>
        <c:idx val="1286"/>
        <c:spPr>
          <a:solidFill>
            <a:schemeClr val="accent6"/>
          </a:solidFill>
          <a:ln>
            <a:noFill/>
          </a:ln>
          <a:effectLst/>
        </c:spPr>
      </c:pivotFmt>
      <c:pivotFmt>
        <c:idx val="1287"/>
        <c:spPr>
          <a:solidFill>
            <a:schemeClr val="accent6"/>
          </a:solidFill>
          <a:ln>
            <a:noFill/>
          </a:ln>
          <a:effectLst/>
        </c:spPr>
      </c:pivotFmt>
      <c:pivotFmt>
        <c:idx val="1288"/>
        <c:spPr>
          <a:solidFill>
            <a:schemeClr val="accent6"/>
          </a:solidFill>
          <a:ln>
            <a:noFill/>
          </a:ln>
          <a:effectLst/>
        </c:spPr>
      </c:pivotFmt>
      <c:pivotFmt>
        <c:idx val="1289"/>
        <c:spPr>
          <a:solidFill>
            <a:schemeClr val="accent6"/>
          </a:solidFill>
          <a:ln>
            <a:noFill/>
          </a:ln>
          <a:effectLst/>
        </c:spPr>
      </c:pivotFmt>
      <c:pivotFmt>
        <c:idx val="1290"/>
        <c:spPr>
          <a:solidFill>
            <a:schemeClr val="accent6"/>
          </a:solidFill>
          <a:ln>
            <a:noFill/>
          </a:ln>
          <a:effectLst/>
        </c:spPr>
      </c:pivotFmt>
      <c:pivotFmt>
        <c:idx val="1291"/>
        <c:spPr>
          <a:solidFill>
            <a:schemeClr val="accent6"/>
          </a:solidFill>
          <a:ln>
            <a:noFill/>
          </a:ln>
          <a:effectLst/>
        </c:spPr>
      </c:pivotFmt>
      <c:pivotFmt>
        <c:idx val="1292"/>
        <c:spPr>
          <a:solidFill>
            <a:schemeClr val="accent6"/>
          </a:solidFill>
          <a:ln>
            <a:noFill/>
          </a:ln>
          <a:effectLst/>
        </c:spPr>
      </c:pivotFmt>
      <c:pivotFmt>
        <c:idx val="1293"/>
        <c:spPr>
          <a:solidFill>
            <a:schemeClr val="accent6"/>
          </a:solidFill>
          <a:ln>
            <a:noFill/>
          </a:ln>
          <a:effectLst/>
        </c:spPr>
      </c:pivotFmt>
      <c:pivotFmt>
        <c:idx val="1294"/>
        <c:spPr>
          <a:solidFill>
            <a:schemeClr val="accent6"/>
          </a:solidFill>
          <a:ln>
            <a:noFill/>
          </a:ln>
          <a:effectLst/>
        </c:spPr>
      </c:pivotFmt>
      <c:pivotFmt>
        <c:idx val="1295"/>
        <c:spPr>
          <a:solidFill>
            <a:schemeClr val="accent6"/>
          </a:solidFill>
          <a:ln>
            <a:noFill/>
          </a:ln>
          <a:effectLst/>
        </c:spPr>
      </c:pivotFmt>
      <c:pivotFmt>
        <c:idx val="1296"/>
        <c:spPr>
          <a:solidFill>
            <a:schemeClr val="accent6"/>
          </a:solidFill>
          <a:ln>
            <a:noFill/>
          </a:ln>
          <a:effectLst/>
        </c:spPr>
      </c:pivotFmt>
      <c:pivotFmt>
        <c:idx val="1297"/>
        <c:spPr>
          <a:solidFill>
            <a:schemeClr val="accent6"/>
          </a:solidFill>
          <a:ln>
            <a:noFill/>
          </a:ln>
          <a:effectLst/>
        </c:spPr>
      </c:pivotFmt>
      <c:pivotFmt>
        <c:idx val="1298"/>
        <c:spPr>
          <a:solidFill>
            <a:schemeClr val="accent6"/>
          </a:solidFill>
          <a:ln>
            <a:noFill/>
          </a:ln>
          <a:effectLst/>
        </c:spPr>
      </c:pivotFmt>
      <c:pivotFmt>
        <c:idx val="1299"/>
        <c:spPr>
          <a:solidFill>
            <a:schemeClr val="accent6"/>
          </a:solidFill>
          <a:ln>
            <a:noFill/>
          </a:ln>
          <a:effectLst/>
        </c:spPr>
      </c:pivotFmt>
      <c:pivotFmt>
        <c:idx val="1300"/>
        <c:spPr>
          <a:solidFill>
            <a:schemeClr val="accent6"/>
          </a:solidFill>
          <a:ln>
            <a:noFill/>
          </a:ln>
          <a:effectLst/>
        </c:spPr>
      </c:pivotFmt>
      <c:pivotFmt>
        <c:idx val="1301"/>
        <c:spPr>
          <a:solidFill>
            <a:schemeClr val="accent6"/>
          </a:solidFill>
          <a:ln>
            <a:noFill/>
          </a:ln>
          <a:effectLst/>
        </c:spPr>
      </c:pivotFmt>
      <c:pivotFmt>
        <c:idx val="1302"/>
        <c:spPr>
          <a:solidFill>
            <a:schemeClr val="accent6"/>
          </a:solidFill>
          <a:ln>
            <a:noFill/>
          </a:ln>
          <a:effectLst/>
        </c:spPr>
      </c:pivotFmt>
      <c:pivotFmt>
        <c:idx val="1303"/>
        <c:spPr>
          <a:solidFill>
            <a:schemeClr val="accent6"/>
          </a:solidFill>
          <a:ln>
            <a:noFill/>
          </a:ln>
          <a:effectLst/>
        </c:spPr>
      </c:pivotFmt>
      <c:pivotFmt>
        <c:idx val="1304"/>
        <c:spPr>
          <a:solidFill>
            <a:schemeClr val="accent6"/>
          </a:solidFill>
          <a:ln>
            <a:noFill/>
          </a:ln>
          <a:effectLst/>
        </c:spPr>
      </c:pivotFmt>
      <c:pivotFmt>
        <c:idx val="1305"/>
        <c:spPr>
          <a:solidFill>
            <a:schemeClr val="accent6"/>
          </a:solidFill>
          <a:ln>
            <a:noFill/>
          </a:ln>
          <a:effectLst/>
        </c:spPr>
      </c:pivotFmt>
      <c:pivotFmt>
        <c:idx val="1306"/>
        <c:spPr>
          <a:solidFill>
            <a:schemeClr val="accent6"/>
          </a:solidFill>
          <a:ln>
            <a:noFill/>
          </a:ln>
          <a:effectLst/>
        </c:spPr>
      </c:pivotFmt>
      <c:pivotFmt>
        <c:idx val="1307"/>
        <c:spPr>
          <a:solidFill>
            <a:schemeClr val="accent6"/>
          </a:solidFill>
          <a:ln>
            <a:noFill/>
          </a:ln>
          <a:effectLst/>
        </c:spPr>
      </c:pivotFmt>
      <c:pivotFmt>
        <c:idx val="1308"/>
        <c:spPr>
          <a:solidFill>
            <a:schemeClr val="accent6"/>
          </a:solidFill>
          <a:ln>
            <a:noFill/>
          </a:ln>
          <a:effectLst/>
        </c:spPr>
      </c:pivotFmt>
      <c:pivotFmt>
        <c:idx val="1309"/>
        <c:spPr>
          <a:solidFill>
            <a:schemeClr val="accent6"/>
          </a:solidFill>
          <a:ln>
            <a:noFill/>
          </a:ln>
          <a:effectLst/>
        </c:spPr>
      </c:pivotFmt>
      <c:pivotFmt>
        <c:idx val="1310"/>
        <c:spPr>
          <a:solidFill>
            <a:schemeClr val="accent6"/>
          </a:solidFill>
          <a:ln>
            <a:noFill/>
          </a:ln>
          <a:effectLst/>
        </c:spPr>
      </c:pivotFmt>
      <c:pivotFmt>
        <c:idx val="1311"/>
        <c:spPr>
          <a:solidFill>
            <a:schemeClr val="accent6"/>
          </a:solidFill>
          <a:ln>
            <a:noFill/>
          </a:ln>
          <a:effectLst/>
        </c:spPr>
      </c:pivotFmt>
      <c:pivotFmt>
        <c:idx val="1312"/>
        <c:spPr>
          <a:solidFill>
            <a:schemeClr val="accent6"/>
          </a:solidFill>
          <a:ln>
            <a:noFill/>
          </a:ln>
          <a:effectLst/>
        </c:spPr>
      </c:pivotFmt>
      <c:pivotFmt>
        <c:idx val="1313"/>
        <c:spPr>
          <a:solidFill>
            <a:schemeClr val="accent6"/>
          </a:solidFill>
          <a:ln>
            <a:noFill/>
          </a:ln>
          <a:effectLst/>
        </c:spPr>
      </c:pivotFmt>
      <c:pivotFmt>
        <c:idx val="1314"/>
        <c:spPr>
          <a:solidFill>
            <a:schemeClr val="accent6"/>
          </a:solidFill>
          <a:ln>
            <a:noFill/>
          </a:ln>
          <a:effectLst/>
        </c:spPr>
      </c:pivotFmt>
      <c:pivotFmt>
        <c:idx val="1315"/>
        <c:spPr>
          <a:solidFill>
            <a:schemeClr val="accent6"/>
          </a:solidFill>
          <a:ln>
            <a:noFill/>
          </a:ln>
          <a:effectLst/>
        </c:spPr>
      </c:pivotFmt>
      <c:pivotFmt>
        <c:idx val="1316"/>
        <c:spPr>
          <a:solidFill>
            <a:schemeClr val="accent6"/>
          </a:solidFill>
          <a:ln>
            <a:noFill/>
          </a:ln>
          <a:effectLst/>
        </c:spPr>
      </c:pivotFmt>
      <c:pivotFmt>
        <c:idx val="1317"/>
        <c:spPr>
          <a:solidFill>
            <a:schemeClr val="accent6"/>
          </a:solidFill>
          <a:ln>
            <a:noFill/>
          </a:ln>
          <a:effectLst/>
        </c:spPr>
      </c:pivotFmt>
      <c:pivotFmt>
        <c:idx val="1318"/>
        <c:spPr>
          <a:solidFill>
            <a:schemeClr val="accent6"/>
          </a:solidFill>
          <a:ln>
            <a:noFill/>
          </a:ln>
          <a:effectLst/>
        </c:spPr>
      </c:pivotFmt>
      <c:pivotFmt>
        <c:idx val="1319"/>
        <c:spPr>
          <a:solidFill>
            <a:schemeClr val="accent6"/>
          </a:solidFill>
          <a:ln>
            <a:noFill/>
          </a:ln>
          <a:effectLst/>
        </c:spPr>
      </c:pivotFmt>
      <c:pivotFmt>
        <c:idx val="1320"/>
        <c:spPr>
          <a:solidFill>
            <a:schemeClr val="accent6"/>
          </a:solidFill>
          <a:ln>
            <a:noFill/>
          </a:ln>
          <a:effectLst/>
        </c:spPr>
      </c:pivotFmt>
      <c:pivotFmt>
        <c:idx val="1321"/>
        <c:spPr>
          <a:solidFill>
            <a:schemeClr val="accent6"/>
          </a:solidFill>
          <a:ln>
            <a:noFill/>
          </a:ln>
          <a:effectLst/>
        </c:spPr>
      </c:pivotFmt>
      <c:pivotFmt>
        <c:idx val="1322"/>
        <c:spPr>
          <a:solidFill>
            <a:schemeClr val="accent6"/>
          </a:solidFill>
          <a:ln>
            <a:noFill/>
          </a:ln>
          <a:effectLst/>
        </c:spPr>
      </c:pivotFmt>
      <c:pivotFmt>
        <c:idx val="1323"/>
        <c:spPr>
          <a:solidFill>
            <a:schemeClr val="accent6"/>
          </a:solidFill>
          <a:ln>
            <a:noFill/>
          </a:ln>
          <a:effectLst/>
        </c:spPr>
      </c:pivotFmt>
      <c:pivotFmt>
        <c:idx val="1324"/>
        <c:spPr>
          <a:solidFill>
            <a:schemeClr val="accent6"/>
          </a:solidFill>
          <a:ln>
            <a:noFill/>
          </a:ln>
          <a:effectLst/>
        </c:spPr>
      </c:pivotFmt>
      <c:pivotFmt>
        <c:idx val="1325"/>
        <c:spPr>
          <a:solidFill>
            <a:schemeClr val="accent6"/>
          </a:solidFill>
          <a:ln>
            <a:noFill/>
          </a:ln>
          <a:effectLst/>
        </c:spPr>
      </c:pivotFmt>
      <c:pivotFmt>
        <c:idx val="1326"/>
        <c:spPr>
          <a:solidFill>
            <a:schemeClr val="accent6"/>
          </a:solidFill>
          <a:ln>
            <a:noFill/>
          </a:ln>
          <a:effectLst/>
        </c:spPr>
      </c:pivotFmt>
      <c:pivotFmt>
        <c:idx val="1327"/>
        <c:spPr>
          <a:solidFill>
            <a:schemeClr val="accent6"/>
          </a:solidFill>
          <a:ln>
            <a:noFill/>
          </a:ln>
          <a:effectLst/>
        </c:spPr>
      </c:pivotFmt>
      <c:pivotFmt>
        <c:idx val="1328"/>
        <c:spPr>
          <a:solidFill>
            <a:schemeClr val="accent6"/>
          </a:solidFill>
          <a:ln>
            <a:noFill/>
          </a:ln>
          <a:effectLst/>
        </c:spPr>
      </c:pivotFmt>
      <c:pivotFmt>
        <c:idx val="1329"/>
        <c:spPr>
          <a:solidFill>
            <a:schemeClr val="accent6"/>
          </a:solidFill>
          <a:ln>
            <a:noFill/>
          </a:ln>
          <a:effectLst/>
        </c:spPr>
      </c:pivotFmt>
      <c:pivotFmt>
        <c:idx val="1330"/>
        <c:spPr>
          <a:solidFill>
            <a:schemeClr val="accent6"/>
          </a:solidFill>
          <a:ln>
            <a:noFill/>
          </a:ln>
          <a:effectLst/>
        </c:spPr>
      </c:pivotFmt>
      <c:pivotFmt>
        <c:idx val="1331"/>
        <c:spPr>
          <a:solidFill>
            <a:schemeClr val="accent6"/>
          </a:solidFill>
          <a:ln>
            <a:noFill/>
          </a:ln>
          <a:effectLst/>
        </c:spPr>
      </c:pivotFmt>
      <c:pivotFmt>
        <c:idx val="1332"/>
        <c:spPr>
          <a:solidFill>
            <a:schemeClr val="accent6"/>
          </a:solidFill>
          <a:ln>
            <a:noFill/>
          </a:ln>
          <a:effectLst/>
        </c:spPr>
      </c:pivotFmt>
      <c:pivotFmt>
        <c:idx val="1333"/>
        <c:spPr>
          <a:solidFill>
            <a:schemeClr val="accent6"/>
          </a:solidFill>
          <a:ln>
            <a:noFill/>
          </a:ln>
          <a:effectLst/>
        </c:spPr>
      </c:pivotFmt>
      <c:pivotFmt>
        <c:idx val="1334"/>
        <c:spPr>
          <a:solidFill>
            <a:schemeClr val="accent6"/>
          </a:solidFill>
          <a:ln>
            <a:noFill/>
          </a:ln>
          <a:effectLst/>
        </c:spPr>
      </c:pivotFmt>
      <c:pivotFmt>
        <c:idx val="1335"/>
        <c:spPr>
          <a:solidFill>
            <a:schemeClr val="accent6"/>
          </a:solidFill>
          <a:ln>
            <a:noFill/>
          </a:ln>
          <a:effectLst/>
        </c:spPr>
      </c:pivotFmt>
      <c:pivotFmt>
        <c:idx val="1336"/>
        <c:spPr>
          <a:solidFill>
            <a:schemeClr val="accent6"/>
          </a:solidFill>
          <a:ln>
            <a:noFill/>
          </a:ln>
          <a:effectLst/>
        </c:spPr>
      </c:pivotFmt>
      <c:pivotFmt>
        <c:idx val="1337"/>
        <c:spPr>
          <a:solidFill>
            <a:schemeClr val="accent6"/>
          </a:solidFill>
          <a:ln>
            <a:noFill/>
          </a:ln>
          <a:effectLst/>
        </c:spPr>
      </c:pivotFmt>
      <c:pivotFmt>
        <c:idx val="1338"/>
        <c:spPr>
          <a:solidFill>
            <a:schemeClr val="accent6"/>
          </a:solidFill>
          <a:ln>
            <a:noFill/>
          </a:ln>
          <a:effectLst/>
        </c:spPr>
      </c:pivotFmt>
      <c:pivotFmt>
        <c:idx val="1339"/>
        <c:spPr>
          <a:solidFill>
            <a:schemeClr val="accent6"/>
          </a:solidFill>
          <a:ln>
            <a:noFill/>
          </a:ln>
          <a:effectLst/>
        </c:spPr>
      </c:pivotFmt>
      <c:pivotFmt>
        <c:idx val="1340"/>
        <c:spPr>
          <a:solidFill>
            <a:schemeClr val="accent6"/>
          </a:solidFill>
          <a:ln>
            <a:noFill/>
          </a:ln>
          <a:effectLst/>
        </c:spPr>
      </c:pivotFmt>
      <c:pivotFmt>
        <c:idx val="1341"/>
        <c:spPr>
          <a:solidFill>
            <a:schemeClr val="accent6"/>
          </a:solidFill>
          <a:ln>
            <a:noFill/>
          </a:ln>
          <a:effectLst/>
        </c:spPr>
      </c:pivotFmt>
      <c:pivotFmt>
        <c:idx val="1342"/>
        <c:spPr>
          <a:solidFill>
            <a:schemeClr val="accent6"/>
          </a:solidFill>
          <a:ln>
            <a:noFill/>
          </a:ln>
          <a:effectLst/>
        </c:spPr>
      </c:pivotFmt>
      <c:pivotFmt>
        <c:idx val="1343"/>
        <c:spPr>
          <a:solidFill>
            <a:schemeClr val="accent6"/>
          </a:solidFill>
          <a:ln>
            <a:noFill/>
          </a:ln>
          <a:effectLst/>
        </c:spPr>
      </c:pivotFmt>
      <c:pivotFmt>
        <c:idx val="1344"/>
        <c:spPr>
          <a:solidFill>
            <a:schemeClr val="accent6"/>
          </a:solidFill>
          <a:ln>
            <a:noFill/>
          </a:ln>
          <a:effectLst/>
        </c:spPr>
      </c:pivotFmt>
      <c:pivotFmt>
        <c:idx val="1345"/>
        <c:spPr>
          <a:solidFill>
            <a:schemeClr val="accent6"/>
          </a:solidFill>
          <a:ln>
            <a:noFill/>
          </a:ln>
          <a:effectLst/>
        </c:spPr>
      </c:pivotFmt>
      <c:pivotFmt>
        <c:idx val="1346"/>
        <c:spPr>
          <a:solidFill>
            <a:schemeClr val="accent6"/>
          </a:solidFill>
          <a:ln>
            <a:noFill/>
          </a:ln>
          <a:effectLst/>
        </c:spPr>
      </c:pivotFmt>
      <c:pivotFmt>
        <c:idx val="1347"/>
        <c:spPr>
          <a:solidFill>
            <a:schemeClr val="accent6"/>
          </a:solidFill>
          <a:ln>
            <a:noFill/>
          </a:ln>
          <a:effectLst/>
        </c:spPr>
      </c:pivotFmt>
      <c:pivotFmt>
        <c:idx val="1348"/>
        <c:spPr>
          <a:solidFill>
            <a:schemeClr val="accent6"/>
          </a:solidFill>
          <a:ln>
            <a:noFill/>
          </a:ln>
          <a:effectLst/>
        </c:spPr>
      </c:pivotFmt>
      <c:pivotFmt>
        <c:idx val="1349"/>
        <c:spPr>
          <a:solidFill>
            <a:schemeClr val="accent6"/>
          </a:solidFill>
          <a:ln>
            <a:noFill/>
          </a:ln>
          <a:effectLst/>
        </c:spPr>
      </c:pivotFmt>
      <c:pivotFmt>
        <c:idx val="1350"/>
        <c:spPr>
          <a:solidFill>
            <a:schemeClr val="accent6"/>
          </a:solidFill>
          <a:ln>
            <a:noFill/>
          </a:ln>
          <a:effectLst/>
        </c:spPr>
      </c:pivotFmt>
      <c:pivotFmt>
        <c:idx val="1351"/>
        <c:spPr>
          <a:solidFill>
            <a:schemeClr val="accent6"/>
          </a:solidFill>
          <a:ln>
            <a:noFill/>
          </a:ln>
          <a:effectLst/>
        </c:spPr>
      </c:pivotFmt>
      <c:pivotFmt>
        <c:idx val="1352"/>
        <c:spPr>
          <a:solidFill>
            <a:schemeClr val="accent6"/>
          </a:solidFill>
          <a:ln>
            <a:noFill/>
          </a:ln>
          <a:effectLst/>
        </c:spPr>
      </c:pivotFmt>
      <c:pivotFmt>
        <c:idx val="1353"/>
        <c:spPr>
          <a:solidFill>
            <a:schemeClr val="accent6"/>
          </a:solidFill>
          <a:ln>
            <a:noFill/>
          </a:ln>
          <a:effectLst/>
        </c:spPr>
      </c:pivotFmt>
      <c:pivotFmt>
        <c:idx val="1354"/>
        <c:spPr>
          <a:solidFill>
            <a:schemeClr val="accent6"/>
          </a:solidFill>
          <a:ln>
            <a:noFill/>
          </a:ln>
          <a:effectLst/>
        </c:spPr>
      </c:pivotFmt>
      <c:pivotFmt>
        <c:idx val="1355"/>
        <c:spPr>
          <a:solidFill>
            <a:schemeClr val="accent6"/>
          </a:solidFill>
          <a:ln>
            <a:noFill/>
          </a:ln>
          <a:effectLst/>
        </c:spPr>
      </c:pivotFmt>
      <c:pivotFmt>
        <c:idx val="1356"/>
        <c:spPr>
          <a:solidFill>
            <a:schemeClr val="accent6"/>
          </a:solidFill>
          <a:ln>
            <a:noFill/>
          </a:ln>
          <a:effectLst/>
        </c:spPr>
      </c:pivotFmt>
      <c:pivotFmt>
        <c:idx val="1357"/>
        <c:spPr>
          <a:solidFill>
            <a:schemeClr val="accent6"/>
          </a:solidFill>
          <a:ln>
            <a:noFill/>
          </a:ln>
          <a:effectLst/>
        </c:spPr>
      </c:pivotFmt>
      <c:pivotFmt>
        <c:idx val="1358"/>
        <c:spPr>
          <a:solidFill>
            <a:schemeClr val="accent6"/>
          </a:solidFill>
          <a:ln>
            <a:noFill/>
          </a:ln>
          <a:effectLst/>
        </c:spPr>
      </c:pivotFmt>
      <c:pivotFmt>
        <c:idx val="1359"/>
        <c:spPr>
          <a:solidFill>
            <a:schemeClr val="accent6"/>
          </a:solidFill>
          <a:ln>
            <a:noFill/>
          </a:ln>
          <a:effectLst/>
        </c:spPr>
      </c:pivotFmt>
      <c:pivotFmt>
        <c:idx val="1360"/>
        <c:spPr>
          <a:solidFill>
            <a:schemeClr val="accent6"/>
          </a:solidFill>
          <a:ln>
            <a:noFill/>
          </a:ln>
          <a:effectLst/>
        </c:spPr>
      </c:pivotFmt>
      <c:pivotFmt>
        <c:idx val="1361"/>
        <c:spPr>
          <a:solidFill>
            <a:schemeClr val="accent6"/>
          </a:solidFill>
          <a:ln>
            <a:noFill/>
          </a:ln>
          <a:effectLst/>
        </c:spPr>
      </c:pivotFmt>
      <c:pivotFmt>
        <c:idx val="1362"/>
        <c:spPr>
          <a:solidFill>
            <a:schemeClr val="accent6"/>
          </a:solidFill>
          <a:ln>
            <a:noFill/>
          </a:ln>
          <a:effectLst/>
        </c:spPr>
      </c:pivotFmt>
      <c:pivotFmt>
        <c:idx val="1363"/>
        <c:spPr>
          <a:solidFill>
            <a:schemeClr val="accent6"/>
          </a:solidFill>
          <a:ln>
            <a:noFill/>
          </a:ln>
          <a:effectLst/>
        </c:spPr>
      </c:pivotFmt>
      <c:pivotFmt>
        <c:idx val="1364"/>
        <c:spPr>
          <a:solidFill>
            <a:schemeClr val="accent6"/>
          </a:solidFill>
          <a:ln>
            <a:noFill/>
          </a:ln>
          <a:effectLst/>
        </c:spPr>
      </c:pivotFmt>
      <c:pivotFmt>
        <c:idx val="1365"/>
        <c:spPr>
          <a:solidFill>
            <a:schemeClr val="accent6"/>
          </a:solidFill>
          <a:ln>
            <a:noFill/>
          </a:ln>
          <a:effectLst/>
        </c:spPr>
      </c:pivotFmt>
      <c:pivotFmt>
        <c:idx val="1366"/>
        <c:spPr>
          <a:solidFill>
            <a:schemeClr val="accent6"/>
          </a:solidFill>
          <a:ln>
            <a:noFill/>
          </a:ln>
          <a:effectLst/>
        </c:spPr>
      </c:pivotFmt>
      <c:pivotFmt>
        <c:idx val="1367"/>
        <c:spPr>
          <a:solidFill>
            <a:schemeClr val="accent6"/>
          </a:solidFill>
          <a:ln>
            <a:noFill/>
          </a:ln>
          <a:effectLst/>
        </c:spPr>
      </c:pivotFmt>
      <c:pivotFmt>
        <c:idx val="1368"/>
        <c:spPr>
          <a:solidFill>
            <a:schemeClr val="accent6"/>
          </a:solidFill>
          <a:ln>
            <a:noFill/>
          </a:ln>
          <a:effectLst/>
        </c:spPr>
      </c:pivotFmt>
      <c:pivotFmt>
        <c:idx val="1369"/>
        <c:spPr>
          <a:solidFill>
            <a:schemeClr val="accent6"/>
          </a:solidFill>
          <a:ln>
            <a:noFill/>
          </a:ln>
          <a:effectLst/>
        </c:spPr>
      </c:pivotFmt>
      <c:pivotFmt>
        <c:idx val="1370"/>
        <c:spPr>
          <a:solidFill>
            <a:schemeClr val="accent6"/>
          </a:solidFill>
          <a:ln>
            <a:noFill/>
          </a:ln>
          <a:effectLst/>
        </c:spPr>
      </c:pivotFmt>
      <c:pivotFmt>
        <c:idx val="1371"/>
        <c:spPr>
          <a:solidFill>
            <a:schemeClr val="accent6"/>
          </a:solidFill>
          <a:ln>
            <a:noFill/>
          </a:ln>
          <a:effectLst/>
        </c:spPr>
      </c:pivotFmt>
      <c:pivotFmt>
        <c:idx val="1372"/>
        <c:spPr>
          <a:solidFill>
            <a:schemeClr val="accent6"/>
          </a:solidFill>
          <a:ln>
            <a:noFill/>
          </a:ln>
          <a:effectLst/>
        </c:spPr>
      </c:pivotFmt>
      <c:pivotFmt>
        <c:idx val="1373"/>
        <c:spPr>
          <a:solidFill>
            <a:schemeClr val="accent6"/>
          </a:solidFill>
          <a:ln>
            <a:noFill/>
          </a:ln>
          <a:effectLst/>
        </c:spPr>
      </c:pivotFmt>
      <c:pivotFmt>
        <c:idx val="1374"/>
        <c:spPr>
          <a:solidFill>
            <a:schemeClr val="accent6"/>
          </a:solidFill>
          <a:ln>
            <a:noFill/>
          </a:ln>
          <a:effectLst/>
        </c:spPr>
      </c:pivotFmt>
      <c:pivotFmt>
        <c:idx val="1375"/>
        <c:spPr>
          <a:solidFill>
            <a:schemeClr val="accent6"/>
          </a:solidFill>
          <a:ln>
            <a:noFill/>
          </a:ln>
          <a:effectLst/>
        </c:spPr>
      </c:pivotFmt>
      <c:pivotFmt>
        <c:idx val="1376"/>
        <c:spPr>
          <a:solidFill>
            <a:schemeClr val="accent6"/>
          </a:solidFill>
          <a:ln>
            <a:noFill/>
          </a:ln>
          <a:effectLst/>
        </c:spPr>
      </c:pivotFmt>
      <c:pivotFmt>
        <c:idx val="1377"/>
        <c:spPr>
          <a:solidFill>
            <a:schemeClr val="accent6"/>
          </a:solidFill>
          <a:ln>
            <a:noFill/>
          </a:ln>
          <a:effectLst/>
        </c:spPr>
      </c:pivotFmt>
      <c:pivotFmt>
        <c:idx val="1378"/>
        <c:spPr>
          <a:solidFill>
            <a:schemeClr val="accent6"/>
          </a:solidFill>
          <a:ln>
            <a:noFill/>
          </a:ln>
          <a:effectLst/>
        </c:spPr>
      </c:pivotFmt>
      <c:pivotFmt>
        <c:idx val="1379"/>
        <c:spPr>
          <a:solidFill>
            <a:schemeClr val="accent6"/>
          </a:solidFill>
          <a:ln>
            <a:noFill/>
          </a:ln>
          <a:effectLst/>
        </c:spPr>
      </c:pivotFmt>
      <c:pivotFmt>
        <c:idx val="1380"/>
        <c:spPr>
          <a:solidFill>
            <a:schemeClr val="accent6"/>
          </a:solidFill>
          <a:ln>
            <a:noFill/>
          </a:ln>
          <a:effectLst/>
        </c:spPr>
      </c:pivotFmt>
      <c:pivotFmt>
        <c:idx val="1381"/>
        <c:spPr>
          <a:solidFill>
            <a:schemeClr val="accent6"/>
          </a:solidFill>
          <a:ln>
            <a:noFill/>
          </a:ln>
          <a:effectLst/>
        </c:spPr>
      </c:pivotFmt>
      <c:pivotFmt>
        <c:idx val="1382"/>
        <c:spPr>
          <a:solidFill>
            <a:schemeClr val="accent6"/>
          </a:solidFill>
          <a:ln>
            <a:noFill/>
          </a:ln>
          <a:effectLst/>
        </c:spPr>
      </c:pivotFmt>
      <c:pivotFmt>
        <c:idx val="1383"/>
        <c:spPr>
          <a:solidFill>
            <a:schemeClr val="accent6"/>
          </a:solidFill>
          <a:ln>
            <a:noFill/>
          </a:ln>
          <a:effectLst/>
        </c:spPr>
      </c:pivotFmt>
      <c:pivotFmt>
        <c:idx val="1384"/>
        <c:spPr>
          <a:solidFill>
            <a:schemeClr val="accent6"/>
          </a:solidFill>
          <a:ln>
            <a:noFill/>
          </a:ln>
          <a:effectLst/>
        </c:spPr>
      </c:pivotFmt>
      <c:pivotFmt>
        <c:idx val="1385"/>
        <c:spPr>
          <a:solidFill>
            <a:schemeClr val="accent6"/>
          </a:solidFill>
          <a:ln>
            <a:noFill/>
          </a:ln>
          <a:effectLst/>
        </c:spPr>
      </c:pivotFmt>
      <c:pivotFmt>
        <c:idx val="1386"/>
        <c:spPr>
          <a:solidFill>
            <a:schemeClr val="accent6"/>
          </a:solidFill>
          <a:ln>
            <a:noFill/>
          </a:ln>
          <a:effectLst/>
        </c:spPr>
      </c:pivotFmt>
      <c:pivotFmt>
        <c:idx val="1387"/>
        <c:spPr>
          <a:solidFill>
            <a:schemeClr val="accent6"/>
          </a:solidFill>
          <a:ln>
            <a:noFill/>
          </a:ln>
          <a:effectLst/>
        </c:spPr>
      </c:pivotFmt>
      <c:pivotFmt>
        <c:idx val="1388"/>
        <c:spPr>
          <a:solidFill>
            <a:schemeClr val="accent6"/>
          </a:solidFill>
          <a:ln>
            <a:noFill/>
          </a:ln>
          <a:effectLst/>
        </c:spPr>
      </c:pivotFmt>
      <c:pivotFmt>
        <c:idx val="1389"/>
        <c:spPr>
          <a:solidFill>
            <a:schemeClr val="accent6"/>
          </a:solidFill>
          <a:ln>
            <a:noFill/>
          </a:ln>
          <a:effectLst/>
        </c:spPr>
      </c:pivotFmt>
      <c:pivotFmt>
        <c:idx val="1390"/>
        <c:spPr>
          <a:solidFill>
            <a:schemeClr val="accent6"/>
          </a:solidFill>
          <a:ln>
            <a:noFill/>
          </a:ln>
          <a:effectLst/>
        </c:spPr>
      </c:pivotFmt>
      <c:pivotFmt>
        <c:idx val="1391"/>
        <c:spPr>
          <a:solidFill>
            <a:schemeClr val="accent6"/>
          </a:solidFill>
          <a:ln>
            <a:noFill/>
          </a:ln>
          <a:effectLst/>
        </c:spPr>
      </c:pivotFmt>
      <c:pivotFmt>
        <c:idx val="1392"/>
        <c:spPr>
          <a:solidFill>
            <a:schemeClr val="accent6"/>
          </a:solidFill>
          <a:ln>
            <a:noFill/>
          </a:ln>
          <a:effectLst/>
        </c:spPr>
      </c:pivotFmt>
      <c:pivotFmt>
        <c:idx val="1393"/>
        <c:spPr>
          <a:solidFill>
            <a:schemeClr val="accent6"/>
          </a:solidFill>
          <a:ln>
            <a:noFill/>
          </a:ln>
          <a:effectLst/>
        </c:spPr>
      </c:pivotFmt>
      <c:pivotFmt>
        <c:idx val="1394"/>
        <c:spPr>
          <a:solidFill>
            <a:schemeClr val="accent6"/>
          </a:solidFill>
          <a:ln>
            <a:noFill/>
          </a:ln>
          <a:effectLst/>
        </c:spPr>
      </c:pivotFmt>
      <c:pivotFmt>
        <c:idx val="1395"/>
        <c:spPr>
          <a:solidFill>
            <a:schemeClr val="accent6"/>
          </a:solidFill>
          <a:ln>
            <a:noFill/>
          </a:ln>
          <a:effectLst/>
        </c:spPr>
      </c:pivotFmt>
      <c:pivotFmt>
        <c:idx val="1396"/>
        <c:spPr>
          <a:solidFill>
            <a:schemeClr val="accent6"/>
          </a:solidFill>
          <a:ln>
            <a:noFill/>
          </a:ln>
          <a:effectLst/>
        </c:spPr>
      </c:pivotFmt>
      <c:pivotFmt>
        <c:idx val="1397"/>
        <c:spPr>
          <a:solidFill>
            <a:schemeClr val="accent6"/>
          </a:solidFill>
          <a:ln>
            <a:noFill/>
          </a:ln>
          <a:effectLst/>
        </c:spPr>
      </c:pivotFmt>
      <c:pivotFmt>
        <c:idx val="1398"/>
        <c:spPr>
          <a:solidFill>
            <a:schemeClr val="accent6"/>
          </a:solidFill>
          <a:ln>
            <a:noFill/>
          </a:ln>
          <a:effectLst/>
        </c:spPr>
      </c:pivotFmt>
      <c:pivotFmt>
        <c:idx val="1399"/>
        <c:spPr>
          <a:solidFill>
            <a:schemeClr val="accent6"/>
          </a:solidFill>
          <a:ln>
            <a:noFill/>
          </a:ln>
          <a:effectLst/>
        </c:spPr>
      </c:pivotFmt>
      <c:pivotFmt>
        <c:idx val="1400"/>
        <c:spPr>
          <a:solidFill>
            <a:schemeClr val="accent6"/>
          </a:solidFill>
          <a:ln>
            <a:noFill/>
          </a:ln>
          <a:effectLst/>
        </c:spPr>
      </c:pivotFmt>
      <c:pivotFmt>
        <c:idx val="1401"/>
        <c:spPr>
          <a:solidFill>
            <a:schemeClr val="accent6"/>
          </a:solidFill>
          <a:ln>
            <a:noFill/>
          </a:ln>
          <a:effectLst/>
        </c:spPr>
      </c:pivotFmt>
      <c:pivotFmt>
        <c:idx val="1402"/>
        <c:spPr>
          <a:solidFill>
            <a:schemeClr val="accent6"/>
          </a:solidFill>
          <a:ln>
            <a:noFill/>
          </a:ln>
          <a:effectLst/>
        </c:spPr>
      </c:pivotFmt>
      <c:pivotFmt>
        <c:idx val="1403"/>
        <c:spPr>
          <a:solidFill>
            <a:schemeClr val="accent6"/>
          </a:solidFill>
          <a:ln>
            <a:noFill/>
          </a:ln>
          <a:effectLst/>
        </c:spPr>
      </c:pivotFmt>
      <c:pivotFmt>
        <c:idx val="1404"/>
        <c:spPr>
          <a:solidFill>
            <a:schemeClr val="accent6"/>
          </a:solidFill>
          <a:ln>
            <a:noFill/>
          </a:ln>
          <a:effectLst/>
        </c:spPr>
      </c:pivotFmt>
      <c:pivotFmt>
        <c:idx val="1405"/>
        <c:spPr>
          <a:solidFill>
            <a:schemeClr val="accent6"/>
          </a:solidFill>
          <a:ln>
            <a:noFill/>
          </a:ln>
          <a:effectLst/>
        </c:spPr>
      </c:pivotFmt>
      <c:pivotFmt>
        <c:idx val="1406"/>
        <c:spPr>
          <a:solidFill>
            <a:schemeClr val="accent6"/>
          </a:solidFill>
          <a:ln>
            <a:noFill/>
          </a:ln>
          <a:effectLst/>
        </c:spPr>
      </c:pivotFmt>
      <c:pivotFmt>
        <c:idx val="1407"/>
        <c:spPr>
          <a:solidFill>
            <a:schemeClr val="accent6"/>
          </a:solidFill>
          <a:ln>
            <a:noFill/>
          </a:ln>
          <a:effectLst/>
        </c:spPr>
      </c:pivotFmt>
      <c:pivotFmt>
        <c:idx val="1408"/>
        <c:spPr>
          <a:solidFill>
            <a:schemeClr val="accent6"/>
          </a:solidFill>
          <a:ln>
            <a:noFill/>
          </a:ln>
          <a:effectLst/>
        </c:spPr>
      </c:pivotFmt>
      <c:pivotFmt>
        <c:idx val="1409"/>
        <c:spPr>
          <a:solidFill>
            <a:schemeClr val="accent6"/>
          </a:solidFill>
          <a:ln>
            <a:noFill/>
          </a:ln>
          <a:effectLst/>
        </c:spPr>
      </c:pivotFmt>
      <c:pivotFmt>
        <c:idx val="1410"/>
        <c:spPr>
          <a:solidFill>
            <a:schemeClr val="accent6"/>
          </a:solidFill>
          <a:ln>
            <a:noFill/>
          </a:ln>
          <a:effectLst/>
        </c:spPr>
      </c:pivotFmt>
      <c:pivotFmt>
        <c:idx val="1411"/>
        <c:spPr>
          <a:solidFill>
            <a:schemeClr val="accent6"/>
          </a:solidFill>
          <a:ln>
            <a:noFill/>
          </a:ln>
          <a:effectLst/>
        </c:spPr>
      </c:pivotFmt>
      <c:pivotFmt>
        <c:idx val="1412"/>
        <c:spPr>
          <a:solidFill>
            <a:schemeClr val="accent6"/>
          </a:solidFill>
          <a:ln>
            <a:noFill/>
          </a:ln>
          <a:effectLst/>
        </c:spPr>
      </c:pivotFmt>
      <c:pivotFmt>
        <c:idx val="1413"/>
        <c:spPr>
          <a:solidFill>
            <a:schemeClr val="accent6"/>
          </a:solidFill>
          <a:ln>
            <a:noFill/>
          </a:ln>
          <a:effectLst/>
        </c:spPr>
      </c:pivotFmt>
      <c:pivotFmt>
        <c:idx val="1414"/>
        <c:spPr>
          <a:solidFill>
            <a:schemeClr val="accent6"/>
          </a:solidFill>
          <a:ln>
            <a:noFill/>
          </a:ln>
          <a:effectLst/>
        </c:spPr>
      </c:pivotFmt>
      <c:pivotFmt>
        <c:idx val="1415"/>
        <c:spPr>
          <a:solidFill>
            <a:schemeClr val="accent6"/>
          </a:solidFill>
          <a:ln>
            <a:noFill/>
          </a:ln>
          <a:effectLst/>
        </c:spPr>
      </c:pivotFmt>
      <c:pivotFmt>
        <c:idx val="1416"/>
        <c:spPr>
          <a:solidFill>
            <a:schemeClr val="accent6"/>
          </a:solidFill>
          <a:ln>
            <a:noFill/>
          </a:ln>
          <a:effectLst/>
        </c:spPr>
      </c:pivotFmt>
      <c:pivotFmt>
        <c:idx val="1417"/>
        <c:spPr>
          <a:solidFill>
            <a:schemeClr val="accent6"/>
          </a:solidFill>
          <a:ln>
            <a:noFill/>
          </a:ln>
          <a:effectLst/>
        </c:spPr>
      </c:pivotFmt>
      <c:pivotFmt>
        <c:idx val="1418"/>
        <c:spPr>
          <a:solidFill>
            <a:schemeClr val="accent6"/>
          </a:solidFill>
          <a:ln>
            <a:noFill/>
          </a:ln>
          <a:effectLst/>
        </c:spPr>
      </c:pivotFmt>
      <c:pivotFmt>
        <c:idx val="1419"/>
        <c:spPr>
          <a:solidFill>
            <a:schemeClr val="accent6"/>
          </a:solidFill>
          <a:ln>
            <a:noFill/>
          </a:ln>
          <a:effectLst/>
        </c:spPr>
      </c:pivotFmt>
      <c:pivotFmt>
        <c:idx val="1420"/>
        <c:spPr>
          <a:solidFill>
            <a:schemeClr val="accent6"/>
          </a:solidFill>
          <a:ln>
            <a:noFill/>
          </a:ln>
          <a:effectLst/>
        </c:spPr>
      </c:pivotFmt>
      <c:pivotFmt>
        <c:idx val="1421"/>
        <c:spPr>
          <a:solidFill>
            <a:schemeClr val="accent6"/>
          </a:solidFill>
          <a:ln>
            <a:noFill/>
          </a:ln>
          <a:effectLst/>
        </c:spPr>
      </c:pivotFmt>
      <c:pivotFmt>
        <c:idx val="1422"/>
        <c:spPr>
          <a:solidFill>
            <a:schemeClr val="accent6"/>
          </a:solidFill>
          <a:ln>
            <a:noFill/>
          </a:ln>
          <a:effectLst/>
        </c:spPr>
      </c:pivotFmt>
      <c:pivotFmt>
        <c:idx val="1423"/>
        <c:spPr>
          <a:solidFill>
            <a:schemeClr val="accent6"/>
          </a:solidFill>
          <a:ln>
            <a:noFill/>
          </a:ln>
          <a:effectLst/>
        </c:spPr>
      </c:pivotFmt>
      <c:pivotFmt>
        <c:idx val="1424"/>
        <c:spPr>
          <a:solidFill>
            <a:schemeClr val="accent6"/>
          </a:solidFill>
          <a:ln>
            <a:noFill/>
          </a:ln>
          <a:effectLst/>
        </c:spPr>
      </c:pivotFmt>
      <c:pivotFmt>
        <c:idx val="1425"/>
        <c:spPr>
          <a:solidFill>
            <a:schemeClr val="accent6"/>
          </a:solidFill>
          <a:ln>
            <a:noFill/>
          </a:ln>
          <a:effectLst/>
        </c:spPr>
      </c:pivotFmt>
      <c:pivotFmt>
        <c:idx val="1426"/>
        <c:spPr>
          <a:solidFill>
            <a:schemeClr val="accent6"/>
          </a:solidFill>
          <a:ln>
            <a:noFill/>
          </a:ln>
          <a:effectLst/>
        </c:spPr>
      </c:pivotFmt>
      <c:pivotFmt>
        <c:idx val="1427"/>
        <c:spPr>
          <a:solidFill>
            <a:schemeClr val="accent6"/>
          </a:solidFill>
          <a:ln>
            <a:noFill/>
          </a:ln>
          <a:effectLst/>
        </c:spPr>
      </c:pivotFmt>
      <c:pivotFmt>
        <c:idx val="1428"/>
        <c:spPr>
          <a:solidFill>
            <a:schemeClr val="accent6"/>
          </a:solidFill>
          <a:ln>
            <a:noFill/>
          </a:ln>
          <a:effectLst/>
        </c:spPr>
      </c:pivotFmt>
      <c:pivotFmt>
        <c:idx val="1429"/>
        <c:spPr>
          <a:solidFill>
            <a:schemeClr val="accent6"/>
          </a:solidFill>
          <a:ln>
            <a:noFill/>
          </a:ln>
          <a:effectLst/>
        </c:spPr>
      </c:pivotFmt>
      <c:pivotFmt>
        <c:idx val="1430"/>
        <c:spPr>
          <a:solidFill>
            <a:schemeClr val="accent6"/>
          </a:solidFill>
          <a:ln>
            <a:noFill/>
          </a:ln>
          <a:effectLst/>
        </c:spPr>
      </c:pivotFmt>
      <c:pivotFmt>
        <c:idx val="1431"/>
        <c:spPr>
          <a:solidFill>
            <a:schemeClr val="accent6"/>
          </a:solidFill>
          <a:ln>
            <a:noFill/>
          </a:ln>
          <a:effectLst/>
        </c:spPr>
      </c:pivotFmt>
      <c:pivotFmt>
        <c:idx val="1432"/>
        <c:spPr>
          <a:solidFill>
            <a:schemeClr val="accent6"/>
          </a:solidFill>
          <a:ln>
            <a:noFill/>
          </a:ln>
          <a:effectLst/>
        </c:spPr>
      </c:pivotFmt>
      <c:pivotFmt>
        <c:idx val="1433"/>
        <c:spPr>
          <a:solidFill>
            <a:schemeClr val="accent6"/>
          </a:solidFill>
          <a:ln>
            <a:noFill/>
          </a:ln>
          <a:effectLst/>
        </c:spPr>
      </c:pivotFmt>
      <c:pivotFmt>
        <c:idx val="1434"/>
        <c:spPr>
          <a:solidFill>
            <a:schemeClr val="accent6"/>
          </a:solidFill>
          <a:ln>
            <a:noFill/>
          </a:ln>
          <a:effectLst/>
        </c:spPr>
      </c:pivotFmt>
      <c:pivotFmt>
        <c:idx val="1435"/>
        <c:spPr>
          <a:solidFill>
            <a:schemeClr val="accent6"/>
          </a:solidFill>
          <a:ln>
            <a:noFill/>
          </a:ln>
          <a:effectLst/>
        </c:spPr>
      </c:pivotFmt>
      <c:pivotFmt>
        <c:idx val="1436"/>
        <c:spPr>
          <a:solidFill>
            <a:schemeClr val="accent6"/>
          </a:solidFill>
          <a:ln>
            <a:noFill/>
          </a:ln>
          <a:effectLst/>
        </c:spPr>
      </c:pivotFmt>
      <c:pivotFmt>
        <c:idx val="1437"/>
        <c:spPr>
          <a:solidFill>
            <a:schemeClr val="accent6"/>
          </a:solidFill>
          <a:ln>
            <a:noFill/>
          </a:ln>
          <a:effectLst/>
        </c:spPr>
      </c:pivotFmt>
      <c:pivotFmt>
        <c:idx val="1438"/>
        <c:spPr>
          <a:solidFill>
            <a:schemeClr val="accent6"/>
          </a:solidFill>
          <a:ln>
            <a:noFill/>
          </a:ln>
          <a:effectLst/>
        </c:spPr>
      </c:pivotFmt>
      <c:pivotFmt>
        <c:idx val="1439"/>
        <c:spPr>
          <a:solidFill>
            <a:schemeClr val="accent6"/>
          </a:solidFill>
          <a:ln>
            <a:noFill/>
          </a:ln>
          <a:effectLst/>
        </c:spPr>
      </c:pivotFmt>
      <c:pivotFmt>
        <c:idx val="1440"/>
        <c:spPr>
          <a:solidFill>
            <a:schemeClr val="accent6"/>
          </a:solidFill>
          <a:ln>
            <a:noFill/>
          </a:ln>
          <a:effectLst/>
        </c:spPr>
      </c:pivotFmt>
      <c:pivotFmt>
        <c:idx val="1441"/>
        <c:spPr>
          <a:solidFill>
            <a:schemeClr val="accent6"/>
          </a:solidFill>
          <a:ln>
            <a:noFill/>
          </a:ln>
          <a:effectLst/>
        </c:spPr>
      </c:pivotFmt>
      <c:pivotFmt>
        <c:idx val="1442"/>
        <c:spPr>
          <a:solidFill>
            <a:schemeClr val="accent6"/>
          </a:solidFill>
          <a:ln>
            <a:noFill/>
          </a:ln>
          <a:effectLst/>
        </c:spPr>
      </c:pivotFmt>
      <c:pivotFmt>
        <c:idx val="1443"/>
        <c:spPr>
          <a:solidFill>
            <a:schemeClr val="accent6"/>
          </a:solidFill>
          <a:ln>
            <a:noFill/>
          </a:ln>
          <a:effectLst/>
        </c:spPr>
      </c:pivotFmt>
      <c:pivotFmt>
        <c:idx val="1444"/>
        <c:spPr>
          <a:solidFill>
            <a:schemeClr val="accent6"/>
          </a:solidFill>
          <a:ln>
            <a:noFill/>
          </a:ln>
          <a:effectLst/>
        </c:spPr>
      </c:pivotFmt>
      <c:pivotFmt>
        <c:idx val="1445"/>
        <c:spPr>
          <a:solidFill>
            <a:schemeClr val="accent6"/>
          </a:solidFill>
          <a:ln>
            <a:noFill/>
          </a:ln>
          <a:effectLst/>
        </c:spPr>
      </c:pivotFmt>
      <c:pivotFmt>
        <c:idx val="1446"/>
        <c:spPr>
          <a:solidFill>
            <a:schemeClr val="accent6"/>
          </a:solidFill>
          <a:ln>
            <a:noFill/>
          </a:ln>
          <a:effectLst/>
        </c:spPr>
      </c:pivotFmt>
      <c:pivotFmt>
        <c:idx val="1447"/>
        <c:spPr>
          <a:solidFill>
            <a:schemeClr val="accent6"/>
          </a:solidFill>
          <a:ln>
            <a:noFill/>
          </a:ln>
          <a:effectLst/>
        </c:spPr>
      </c:pivotFmt>
      <c:pivotFmt>
        <c:idx val="1448"/>
        <c:spPr>
          <a:solidFill>
            <a:schemeClr val="accent6"/>
          </a:solidFill>
          <a:ln>
            <a:noFill/>
          </a:ln>
          <a:effectLst/>
        </c:spPr>
      </c:pivotFmt>
      <c:pivotFmt>
        <c:idx val="1449"/>
        <c:spPr>
          <a:solidFill>
            <a:schemeClr val="accent6"/>
          </a:solidFill>
          <a:ln>
            <a:noFill/>
          </a:ln>
          <a:effectLst/>
        </c:spPr>
      </c:pivotFmt>
      <c:pivotFmt>
        <c:idx val="1450"/>
        <c:spPr>
          <a:solidFill>
            <a:schemeClr val="accent6"/>
          </a:solidFill>
          <a:ln>
            <a:noFill/>
          </a:ln>
          <a:effectLst/>
        </c:spPr>
      </c:pivotFmt>
      <c:pivotFmt>
        <c:idx val="1451"/>
        <c:spPr>
          <a:solidFill>
            <a:schemeClr val="accent6"/>
          </a:solidFill>
          <a:ln>
            <a:noFill/>
          </a:ln>
          <a:effectLst/>
        </c:spPr>
      </c:pivotFmt>
      <c:pivotFmt>
        <c:idx val="1452"/>
        <c:spPr>
          <a:solidFill>
            <a:schemeClr val="accent6"/>
          </a:solidFill>
          <a:ln>
            <a:noFill/>
          </a:ln>
          <a:effectLst/>
        </c:spPr>
      </c:pivotFmt>
      <c:pivotFmt>
        <c:idx val="1453"/>
        <c:spPr>
          <a:solidFill>
            <a:schemeClr val="accent6"/>
          </a:solidFill>
          <a:ln>
            <a:noFill/>
          </a:ln>
          <a:effectLst/>
        </c:spPr>
      </c:pivotFmt>
      <c:pivotFmt>
        <c:idx val="14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55"/>
        <c:spPr>
          <a:solidFill>
            <a:schemeClr val="accent6"/>
          </a:solidFill>
          <a:ln>
            <a:noFill/>
          </a:ln>
          <a:effectLst/>
        </c:spPr>
      </c:pivotFmt>
      <c:pivotFmt>
        <c:idx val="1456"/>
        <c:spPr>
          <a:solidFill>
            <a:schemeClr val="accent6"/>
          </a:solidFill>
          <a:ln>
            <a:noFill/>
          </a:ln>
          <a:effectLst/>
        </c:spPr>
      </c:pivotFmt>
      <c:pivotFmt>
        <c:idx val="1457"/>
        <c:spPr>
          <a:solidFill>
            <a:schemeClr val="accent6"/>
          </a:solidFill>
          <a:ln>
            <a:noFill/>
          </a:ln>
          <a:effectLst/>
        </c:spPr>
      </c:pivotFmt>
      <c:pivotFmt>
        <c:idx val="1458"/>
        <c:spPr>
          <a:solidFill>
            <a:schemeClr val="accent6"/>
          </a:solidFill>
          <a:ln>
            <a:noFill/>
          </a:ln>
          <a:effectLst/>
        </c:spPr>
      </c:pivotFmt>
      <c:pivotFmt>
        <c:idx val="1459"/>
        <c:spPr>
          <a:solidFill>
            <a:schemeClr val="accent6"/>
          </a:solidFill>
          <a:ln>
            <a:noFill/>
          </a:ln>
          <a:effectLst/>
        </c:spPr>
      </c:pivotFmt>
      <c:pivotFmt>
        <c:idx val="1460"/>
        <c:spPr>
          <a:solidFill>
            <a:schemeClr val="accent6"/>
          </a:solidFill>
          <a:ln>
            <a:noFill/>
          </a:ln>
          <a:effectLst/>
        </c:spPr>
      </c:pivotFmt>
      <c:pivotFmt>
        <c:idx val="1461"/>
        <c:spPr>
          <a:solidFill>
            <a:schemeClr val="accent6"/>
          </a:solidFill>
          <a:ln>
            <a:noFill/>
          </a:ln>
          <a:effectLst/>
        </c:spPr>
      </c:pivotFmt>
      <c:pivotFmt>
        <c:idx val="1462"/>
        <c:spPr>
          <a:solidFill>
            <a:schemeClr val="accent6"/>
          </a:solidFill>
          <a:ln>
            <a:noFill/>
          </a:ln>
          <a:effectLst/>
        </c:spPr>
      </c:pivotFmt>
      <c:pivotFmt>
        <c:idx val="1463"/>
        <c:spPr>
          <a:solidFill>
            <a:schemeClr val="accent6"/>
          </a:solidFill>
          <a:ln>
            <a:noFill/>
          </a:ln>
          <a:effectLst/>
        </c:spPr>
      </c:pivotFmt>
      <c:pivotFmt>
        <c:idx val="1464"/>
        <c:spPr>
          <a:solidFill>
            <a:schemeClr val="accent6"/>
          </a:solidFill>
          <a:ln>
            <a:noFill/>
          </a:ln>
          <a:effectLst/>
        </c:spPr>
      </c:pivotFmt>
      <c:pivotFmt>
        <c:idx val="1465"/>
        <c:spPr>
          <a:solidFill>
            <a:schemeClr val="accent6"/>
          </a:solidFill>
          <a:ln>
            <a:noFill/>
          </a:ln>
          <a:effectLst/>
        </c:spPr>
      </c:pivotFmt>
      <c:pivotFmt>
        <c:idx val="1466"/>
        <c:spPr>
          <a:solidFill>
            <a:schemeClr val="accent6"/>
          </a:solidFill>
          <a:ln>
            <a:noFill/>
          </a:ln>
          <a:effectLst/>
        </c:spPr>
      </c:pivotFmt>
      <c:pivotFmt>
        <c:idx val="1467"/>
        <c:spPr>
          <a:solidFill>
            <a:schemeClr val="accent6"/>
          </a:solidFill>
          <a:ln>
            <a:noFill/>
          </a:ln>
          <a:effectLst/>
        </c:spPr>
      </c:pivotFmt>
      <c:pivotFmt>
        <c:idx val="1468"/>
        <c:spPr>
          <a:solidFill>
            <a:schemeClr val="accent6"/>
          </a:solidFill>
          <a:ln>
            <a:noFill/>
          </a:ln>
          <a:effectLst/>
        </c:spPr>
      </c:pivotFmt>
      <c:pivotFmt>
        <c:idx val="1469"/>
        <c:spPr>
          <a:solidFill>
            <a:schemeClr val="accent6"/>
          </a:solidFill>
          <a:ln>
            <a:noFill/>
          </a:ln>
          <a:effectLst/>
        </c:spPr>
      </c:pivotFmt>
      <c:pivotFmt>
        <c:idx val="1470"/>
        <c:spPr>
          <a:solidFill>
            <a:schemeClr val="accent6"/>
          </a:solidFill>
          <a:ln>
            <a:noFill/>
          </a:ln>
          <a:effectLst/>
        </c:spPr>
      </c:pivotFmt>
      <c:pivotFmt>
        <c:idx val="1471"/>
        <c:spPr>
          <a:solidFill>
            <a:schemeClr val="accent6"/>
          </a:solidFill>
          <a:ln>
            <a:noFill/>
          </a:ln>
          <a:effectLst/>
        </c:spPr>
      </c:pivotFmt>
      <c:pivotFmt>
        <c:idx val="1472"/>
        <c:spPr>
          <a:solidFill>
            <a:schemeClr val="accent6"/>
          </a:solidFill>
          <a:ln>
            <a:noFill/>
          </a:ln>
          <a:effectLst/>
        </c:spPr>
      </c:pivotFmt>
      <c:pivotFmt>
        <c:idx val="1473"/>
        <c:spPr>
          <a:solidFill>
            <a:schemeClr val="accent6"/>
          </a:solidFill>
          <a:ln>
            <a:noFill/>
          </a:ln>
          <a:effectLst/>
        </c:spPr>
      </c:pivotFmt>
      <c:pivotFmt>
        <c:idx val="1474"/>
        <c:spPr>
          <a:solidFill>
            <a:schemeClr val="accent6"/>
          </a:solidFill>
          <a:ln>
            <a:noFill/>
          </a:ln>
          <a:effectLst/>
        </c:spPr>
      </c:pivotFmt>
      <c:pivotFmt>
        <c:idx val="1475"/>
        <c:spPr>
          <a:solidFill>
            <a:schemeClr val="accent6"/>
          </a:solidFill>
          <a:ln>
            <a:noFill/>
          </a:ln>
          <a:effectLst/>
        </c:spPr>
      </c:pivotFmt>
      <c:pivotFmt>
        <c:idx val="1476"/>
        <c:spPr>
          <a:solidFill>
            <a:schemeClr val="accent6"/>
          </a:solidFill>
          <a:ln>
            <a:noFill/>
          </a:ln>
          <a:effectLst/>
        </c:spPr>
      </c:pivotFmt>
      <c:pivotFmt>
        <c:idx val="1477"/>
        <c:spPr>
          <a:solidFill>
            <a:schemeClr val="accent6"/>
          </a:solidFill>
          <a:ln>
            <a:noFill/>
          </a:ln>
          <a:effectLst/>
        </c:spPr>
      </c:pivotFmt>
      <c:pivotFmt>
        <c:idx val="1478"/>
        <c:spPr>
          <a:solidFill>
            <a:schemeClr val="accent6"/>
          </a:solidFill>
          <a:ln>
            <a:noFill/>
          </a:ln>
          <a:effectLst/>
        </c:spPr>
      </c:pivotFmt>
      <c:pivotFmt>
        <c:idx val="1479"/>
        <c:spPr>
          <a:solidFill>
            <a:schemeClr val="accent6"/>
          </a:solidFill>
          <a:ln>
            <a:noFill/>
          </a:ln>
          <a:effectLst/>
        </c:spPr>
      </c:pivotFmt>
      <c:pivotFmt>
        <c:idx val="1480"/>
        <c:spPr>
          <a:solidFill>
            <a:schemeClr val="accent6"/>
          </a:solidFill>
          <a:ln>
            <a:noFill/>
          </a:ln>
          <a:effectLst/>
        </c:spPr>
      </c:pivotFmt>
      <c:pivotFmt>
        <c:idx val="1481"/>
        <c:spPr>
          <a:solidFill>
            <a:schemeClr val="accent6"/>
          </a:solidFill>
          <a:ln>
            <a:noFill/>
          </a:ln>
          <a:effectLst/>
        </c:spPr>
      </c:pivotFmt>
      <c:pivotFmt>
        <c:idx val="1482"/>
        <c:spPr>
          <a:solidFill>
            <a:schemeClr val="accent6"/>
          </a:solidFill>
          <a:ln>
            <a:noFill/>
          </a:ln>
          <a:effectLst/>
        </c:spPr>
      </c:pivotFmt>
      <c:pivotFmt>
        <c:idx val="1483"/>
        <c:spPr>
          <a:solidFill>
            <a:schemeClr val="accent6"/>
          </a:solidFill>
          <a:ln>
            <a:noFill/>
          </a:ln>
          <a:effectLst/>
        </c:spPr>
      </c:pivotFmt>
      <c:pivotFmt>
        <c:idx val="1484"/>
        <c:spPr>
          <a:solidFill>
            <a:schemeClr val="accent6"/>
          </a:solidFill>
          <a:ln>
            <a:noFill/>
          </a:ln>
          <a:effectLst/>
        </c:spPr>
      </c:pivotFmt>
      <c:pivotFmt>
        <c:idx val="1485"/>
        <c:spPr>
          <a:solidFill>
            <a:schemeClr val="accent6"/>
          </a:solidFill>
          <a:ln>
            <a:noFill/>
          </a:ln>
          <a:effectLst/>
        </c:spPr>
      </c:pivotFmt>
      <c:pivotFmt>
        <c:idx val="1486"/>
        <c:spPr>
          <a:solidFill>
            <a:schemeClr val="accent6"/>
          </a:solidFill>
          <a:ln>
            <a:noFill/>
          </a:ln>
          <a:effectLst/>
        </c:spPr>
      </c:pivotFmt>
      <c:pivotFmt>
        <c:idx val="1487"/>
        <c:spPr>
          <a:solidFill>
            <a:schemeClr val="accent6"/>
          </a:solidFill>
          <a:ln>
            <a:noFill/>
          </a:ln>
          <a:effectLst/>
        </c:spPr>
      </c:pivotFmt>
      <c:pivotFmt>
        <c:idx val="1488"/>
        <c:spPr>
          <a:solidFill>
            <a:schemeClr val="accent6"/>
          </a:solidFill>
          <a:ln>
            <a:noFill/>
          </a:ln>
          <a:effectLst/>
        </c:spPr>
      </c:pivotFmt>
      <c:pivotFmt>
        <c:idx val="1489"/>
        <c:spPr>
          <a:solidFill>
            <a:schemeClr val="accent6"/>
          </a:solidFill>
          <a:ln>
            <a:noFill/>
          </a:ln>
          <a:effectLst/>
        </c:spPr>
      </c:pivotFmt>
      <c:pivotFmt>
        <c:idx val="1490"/>
        <c:spPr>
          <a:solidFill>
            <a:schemeClr val="accent6"/>
          </a:solidFill>
          <a:ln>
            <a:noFill/>
          </a:ln>
          <a:effectLst/>
        </c:spPr>
      </c:pivotFmt>
      <c:pivotFmt>
        <c:idx val="1491"/>
        <c:spPr>
          <a:solidFill>
            <a:schemeClr val="accent6"/>
          </a:solidFill>
          <a:ln>
            <a:noFill/>
          </a:ln>
          <a:effectLst/>
        </c:spPr>
      </c:pivotFmt>
      <c:pivotFmt>
        <c:idx val="1492"/>
        <c:spPr>
          <a:solidFill>
            <a:schemeClr val="accent6"/>
          </a:solidFill>
          <a:ln>
            <a:noFill/>
          </a:ln>
          <a:effectLst/>
        </c:spPr>
      </c:pivotFmt>
      <c:pivotFmt>
        <c:idx val="1493"/>
        <c:spPr>
          <a:solidFill>
            <a:schemeClr val="accent6"/>
          </a:solidFill>
          <a:ln>
            <a:noFill/>
          </a:ln>
          <a:effectLst/>
        </c:spPr>
      </c:pivotFmt>
      <c:pivotFmt>
        <c:idx val="1494"/>
        <c:spPr>
          <a:solidFill>
            <a:schemeClr val="accent6"/>
          </a:solidFill>
          <a:ln>
            <a:noFill/>
          </a:ln>
          <a:effectLst/>
        </c:spPr>
      </c:pivotFmt>
      <c:pivotFmt>
        <c:idx val="1495"/>
        <c:spPr>
          <a:solidFill>
            <a:schemeClr val="accent6"/>
          </a:solidFill>
          <a:ln>
            <a:noFill/>
          </a:ln>
          <a:effectLst/>
        </c:spPr>
      </c:pivotFmt>
      <c:pivotFmt>
        <c:idx val="1496"/>
        <c:spPr>
          <a:solidFill>
            <a:schemeClr val="accent6"/>
          </a:solidFill>
          <a:ln>
            <a:noFill/>
          </a:ln>
          <a:effectLst/>
        </c:spPr>
      </c:pivotFmt>
      <c:pivotFmt>
        <c:idx val="1497"/>
        <c:spPr>
          <a:solidFill>
            <a:schemeClr val="accent6"/>
          </a:solidFill>
          <a:ln>
            <a:noFill/>
          </a:ln>
          <a:effectLst/>
        </c:spPr>
      </c:pivotFmt>
      <c:pivotFmt>
        <c:idx val="1498"/>
        <c:spPr>
          <a:solidFill>
            <a:schemeClr val="accent6"/>
          </a:solidFill>
          <a:ln>
            <a:noFill/>
          </a:ln>
          <a:effectLst/>
        </c:spPr>
      </c:pivotFmt>
      <c:pivotFmt>
        <c:idx val="1499"/>
        <c:spPr>
          <a:solidFill>
            <a:schemeClr val="accent6"/>
          </a:solidFill>
          <a:ln>
            <a:noFill/>
          </a:ln>
          <a:effectLst/>
        </c:spPr>
      </c:pivotFmt>
      <c:pivotFmt>
        <c:idx val="1500"/>
        <c:spPr>
          <a:solidFill>
            <a:schemeClr val="accent6"/>
          </a:solidFill>
          <a:ln>
            <a:noFill/>
          </a:ln>
          <a:effectLst/>
        </c:spPr>
      </c:pivotFmt>
      <c:pivotFmt>
        <c:idx val="1501"/>
        <c:spPr>
          <a:solidFill>
            <a:schemeClr val="accent6"/>
          </a:solidFill>
          <a:ln>
            <a:noFill/>
          </a:ln>
          <a:effectLst/>
        </c:spPr>
      </c:pivotFmt>
      <c:pivotFmt>
        <c:idx val="1502"/>
        <c:spPr>
          <a:solidFill>
            <a:schemeClr val="accent6"/>
          </a:solidFill>
          <a:ln>
            <a:noFill/>
          </a:ln>
          <a:effectLst/>
        </c:spPr>
      </c:pivotFmt>
      <c:pivotFmt>
        <c:idx val="1503"/>
        <c:spPr>
          <a:solidFill>
            <a:schemeClr val="accent6"/>
          </a:solidFill>
          <a:ln>
            <a:noFill/>
          </a:ln>
          <a:effectLst/>
        </c:spPr>
      </c:pivotFmt>
      <c:pivotFmt>
        <c:idx val="1504"/>
        <c:spPr>
          <a:solidFill>
            <a:schemeClr val="accent6"/>
          </a:solidFill>
          <a:ln>
            <a:noFill/>
          </a:ln>
          <a:effectLst/>
        </c:spPr>
      </c:pivotFmt>
      <c:pivotFmt>
        <c:idx val="1505"/>
        <c:spPr>
          <a:solidFill>
            <a:schemeClr val="accent6"/>
          </a:solidFill>
          <a:ln>
            <a:noFill/>
          </a:ln>
          <a:effectLst/>
        </c:spPr>
      </c:pivotFmt>
      <c:pivotFmt>
        <c:idx val="1506"/>
        <c:spPr>
          <a:solidFill>
            <a:schemeClr val="accent6"/>
          </a:solidFill>
          <a:ln>
            <a:noFill/>
          </a:ln>
          <a:effectLst/>
        </c:spPr>
      </c:pivotFmt>
      <c:pivotFmt>
        <c:idx val="1507"/>
        <c:spPr>
          <a:solidFill>
            <a:schemeClr val="accent6"/>
          </a:solidFill>
          <a:ln>
            <a:noFill/>
          </a:ln>
          <a:effectLst/>
        </c:spPr>
      </c:pivotFmt>
      <c:pivotFmt>
        <c:idx val="1508"/>
        <c:spPr>
          <a:solidFill>
            <a:schemeClr val="accent6"/>
          </a:solidFill>
          <a:ln>
            <a:noFill/>
          </a:ln>
          <a:effectLst/>
        </c:spPr>
      </c:pivotFmt>
      <c:pivotFmt>
        <c:idx val="1509"/>
        <c:spPr>
          <a:solidFill>
            <a:schemeClr val="accent6"/>
          </a:solidFill>
          <a:ln>
            <a:noFill/>
          </a:ln>
          <a:effectLst/>
        </c:spPr>
      </c:pivotFmt>
      <c:pivotFmt>
        <c:idx val="1510"/>
        <c:spPr>
          <a:solidFill>
            <a:schemeClr val="accent6"/>
          </a:solidFill>
          <a:ln>
            <a:noFill/>
          </a:ln>
          <a:effectLst/>
        </c:spPr>
      </c:pivotFmt>
      <c:pivotFmt>
        <c:idx val="1511"/>
        <c:spPr>
          <a:solidFill>
            <a:schemeClr val="accent6"/>
          </a:solidFill>
          <a:ln>
            <a:noFill/>
          </a:ln>
          <a:effectLst/>
        </c:spPr>
      </c:pivotFmt>
      <c:pivotFmt>
        <c:idx val="1512"/>
        <c:spPr>
          <a:solidFill>
            <a:schemeClr val="accent6"/>
          </a:solidFill>
          <a:ln>
            <a:noFill/>
          </a:ln>
          <a:effectLst/>
        </c:spPr>
      </c:pivotFmt>
      <c:pivotFmt>
        <c:idx val="1513"/>
        <c:spPr>
          <a:solidFill>
            <a:schemeClr val="accent6"/>
          </a:solidFill>
          <a:ln>
            <a:noFill/>
          </a:ln>
          <a:effectLst/>
        </c:spPr>
      </c:pivotFmt>
      <c:pivotFmt>
        <c:idx val="1514"/>
        <c:spPr>
          <a:solidFill>
            <a:schemeClr val="accent6"/>
          </a:solidFill>
          <a:ln>
            <a:noFill/>
          </a:ln>
          <a:effectLst/>
        </c:spPr>
      </c:pivotFmt>
      <c:pivotFmt>
        <c:idx val="1515"/>
        <c:spPr>
          <a:solidFill>
            <a:schemeClr val="accent6"/>
          </a:solidFill>
          <a:ln>
            <a:noFill/>
          </a:ln>
          <a:effectLst/>
        </c:spPr>
      </c:pivotFmt>
      <c:pivotFmt>
        <c:idx val="1516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3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7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28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9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1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2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36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7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8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42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3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4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48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49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0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5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54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55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6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57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8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5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6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1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2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6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66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7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6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1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72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73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74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75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77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78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79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1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8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8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84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6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8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90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9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92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9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96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97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98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9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02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3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4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0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08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09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11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2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4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15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16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1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19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2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21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2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23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25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26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27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28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29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31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32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33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34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3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36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137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38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39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4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4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45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46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4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5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51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52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5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56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7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8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5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62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63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164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66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67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68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9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73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74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75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7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177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79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18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81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82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183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8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186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87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88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189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19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191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192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93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94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9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98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9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0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04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05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06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0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10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11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12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1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16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217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18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9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22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23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24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25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7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28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29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3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dPt>
          <c:dPt>
            <c:idx val="231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</c:dPt>
          <c:dPt>
            <c:idx val="234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35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36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</c:dPt>
          <c:dPt>
            <c:idx val="23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39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</c:dPt>
          <c:dPt>
            <c:idx val="24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41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42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43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24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245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46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47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48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2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5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252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53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</c:dPt>
          <c:cat>
            <c:strLit>
              <c:ptCount val="254"/>
              <c:pt idx="0">
                <c:v>补钙、促进生长发育</c:v>
              </c:pt>
              <c:pt idx="1">
                <c:v>补钙、增加骨密度</c:v>
              </c:pt>
              <c:pt idx="2">
                <c:v>促进排铅</c:v>
              </c:pt>
              <c:pt idx="3">
                <c:v>促进生长发育</c:v>
              </c:pt>
              <c:pt idx="4">
                <c:v>促进生长发育、改善记忆</c:v>
              </c:pt>
              <c:pt idx="5">
                <c:v>对辐射危害有辅助保护功能</c:v>
              </c:pt>
              <c:pt idx="6">
                <c:v>对辐射危害有辅助保护功能 对化学性肝损伤有辅助保护功能 增强免疫力</c:v>
              </c:pt>
              <c:pt idx="7">
                <c:v>对辐射危害有辅助保护功能 缓解视疲劳 缓解体力疲劳</c:v>
              </c:pt>
              <c:pt idx="8">
                <c:v>对辐射危害有辅助保护功能 缓解体力疲劳</c:v>
              </c:pt>
              <c:pt idx="9">
                <c:v>对辐射危害有辅助保护功能 祛黄褐斑</c:v>
              </c:pt>
              <c:pt idx="10">
                <c:v>对辐射危害有辅助保护功能、对化学性肝损伤有辅助保护功能、增强免疫力</c:v>
              </c:pt>
              <c:pt idx="11">
                <c:v>对化学性肝损伤具有辅助保护功能、增强免疫力</c:v>
              </c:pt>
              <c:pt idx="12">
                <c:v>对化学性肝损伤有辅助保护功能</c:v>
              </c:pt>
              <c:pt idx="13">
                <c:v>对化学性肝损伤有辅助保护功能 辅助降血脂</c:v>
              </c:pt>
              <c:pt idx="14">
                <c:v>对化学性肝损伤有辅助保护功能 辅助降血脂 缓解体力疲劳</c:v>
              </c:pt>
              <c:pt idx="15">
                <c:v>对化学性肝损伤有辅助保护功能 增强免疫力</c:v>
              </c:pt>
              <c:pt idx="16">
                <c:v>对化学性肝损伤有辅助保护功能、增强免疫力</c:v>
              </c:pt>
              <c:pt idx="17">
                <c:v>对化学性肝损伤有辅助保护作用</c:v>
              </c:pt>
              <c:pt idx="18">
                <c:v>对化学性肝损伤有辅助保护作用、改善胃肠道功能(润肠通便)</c:v>
              </c:pt>
              <c:pt idx="19">
                <c:v>对化学性肝损伤有辅助保护作用、调节血脂</c:v>
              </c:pt>
              <c:pt idx="20">
                <c:v>对化学性肝损伤有辅助保护作用、增强免疫力</c:v>
              </c:pt>
              <c:pt idx="21">
                <c:v>对胃粘膜损伤有辅助保护功能</c:v>
              </c:pt>
              <c:pt idx="22">
                <c:v>对胃粘膜有辅助保护功能</c:v>
              </c:pt>
              <c:pt idx="23">
                <c:v>对胃粘膜有辅助保护功能 对化学性肝损伤有辅助保护功能</c:v>
              </c:pt>
              <c:pt idx="24">
                <c:v>对胃粘膜有辅助保护功能 调节肠道菌群</c:v>
              </c:pt>
              <c:pt idx="25">
                <c:v>对胃粘膜有辅助保护功能 通便</c:v>
              </c:pt>
              <c:pt idx="26">
                <c:v>对胃粘膜有辅助保护功能、对化学性肝损伤有辅助保护功能</c:v>
              </c:pt>
              <c:pt idx="27">
                <c:v>辅助改善记忆</c:v>
              </c:pt>
              <c:pt idx="28">
                <c:v>辅助改善记忆 改善生长发育</c:v>
              </c:pt>
              <c:pt idx="29">
                <c:v>辅助改善记忆 改善生长发育 增强免疫力</c:v>
              </c:pt>
              <c:pt idx="30">
                <c:v>辅助改善记忆 缓解体力疲劳</c:v>
              </c:pt>
              <c:pt idx="31">
                <c:v>辅助改善记忆 缓解体力疲劳 提高缺氧耐受力</c:v>
              </c:pt>
              <c:pt idx="32">
                <c:v>辅助改善记忆 增强免疫力</c:v>
              </c:pt>
              <c:pt idx="33">
                <c:v>辅助改善记忆、改善生长发育</c:v>
              </c:pt>
              <c:pt idx="34">
                <c:v>辅助改善记忆、缓解视疲劳</c:v>
              </c:pt>
              <c:pt idx="35">
                <c:v>辅助降血糖</c:v>
              </c:pt>
              <c:pt idx="36">
                <c:v>辅助降血糖 辅助降血脂</c:v>
              </c:pt>
              <c:pt idx="37">
                <c:v>辅助降血糖、增强免疫力</c:v>
              </c:pt>
              <c:pt idx="38">
                <c:v>辅助降血压</c:v>
              </c:pt>
              <c:pt idx="39">
                <c:v>辅助降血脂</c:v>
              </c:pt>
              <c:pt idx="40">
                <c:v>辅助降血脂 辅助降血糖</c:v>
              </c:pt>
              <c:pt idx="41">
                <c:v>辅助降血脂 改善睡眠 增强免疫力</c:v>
              </c:pt>
              <c:pt idx="42">
                <c:v>辅助降血脂 缓解体力疲劳</c:v>
              </c:pt>
              <c:pt idx="43">
                <c:v>辅助降血脂 缓解体力疲劳 提高缺氧耐受力 增强免疫力</c:v>
              </c:pt>
              <c:pt idx="44">
                <c:v>辅助降血脂 减肥</c:v>
              </c:pt>
              <c:pt idx="45">
                <c:v>辅助降血脂 减肥 通便</c:v>
              </c:pt>
              <c:pt idx="46">
                <c:v>辅助降血脂 抗氧化</c:v>
              </c:pt>
              <c:pt idx="47">
                <c:v>辅助降血脂 提高缺氧耐受力</c:v>
              </c:pt>
              <c:pt idx="48">
                <c:v>辅助降血脂 增强免疫力</c:v>
              </c:pt>
              <c:pt idx="49">
                <c:v>辅助降血脂、辅助降血糖</c:v>
              </c:pt>
              <c:pt idx="50">
                <c:v>辅助降血脂、缓解体力疲劳</c:v>
              </c:pt>
              <c:pt idx="51">
                <c:v>辅助降血脂、抗氧化</c:v>
              </c:pt>
              <c:pt idx="52">
                <c:v>辅助降血脂、增强免疫力</c:v>
              </c:pt>
              <c:pt idx="53">
                <c:v>辅助抑制肿瘤、免疫调节</c:v>
              </c:pt>
              <c:pt idx="54">
                <c:v>改善记忆</c:v>
              </c:pt>
              <c:pt idx="55">
                <c:v>改善记忆、抗疲劳</c:v>
              </c:pt>
              <c:pt idx="56">
                <c:v>改善记忆、免疫调节</c:v>
              </c:pt>
              <c:pt idx="57">
                <c:v>改善记忆、调节血脂</c:v>
              </c:pt>
              <c:pt idx="58">
                <c:v>改善记忆、延缓衰老</c:v>
              </c:pt>
              <c:pt idx="59">
                <c:v>改善皮肤水份 减肥</c:v>
              </c:pt>
              <c:pt idx="60">
                <c:v>改善皮肤水份 调节肠道菌群</c:v>
              </c:pt>
              <c:pt idx="61">
                <c:v>改善生长发育</c:v>
              </c:pt>
              <c:pt idx="62">
                <c:v>改善生长发育 促进骨骼生长</c:v>
              </c:pt>
              <c:pt idx="63">
                <c:v>改善睡眠</c:v>
              </c:pt>
              <c:pt idx="64">
                <c:v>改善睡眠 祛黄褐斑</c:v>
              </c:pt>
              <c:pt idx="65">
                <c:v>改善睡眠 通便</c:v>
              </c:pt>
              <c:pt idx="66">
                <c:v>改善睡眠 增加骨密度</c:v>
              </c:pt>
              <c:pt idx="67">
                <c:v>改善睡眠 增强免疫力</c:v>
              </c:pt>
              <c:pt idx="68">
                <c:v>改善睡眠、润肠通便</c:v>
              </c:pt>
              <c:pt idx="69">
                <c:v>改善睡眠、调节血脂</c:v>
              </c:pt>
              <c:pt idx="70">
                <c:v>改善睡眠、增加骨密度</c:v>
              </c:pt>
              <c:pt idx="71">
                <c:v>改善睡眠、增强免疫力</c:v>
              </c:pt>
              <c:pt idx="72">
                <c:v>改善胃肠道功能（对胃粘膜有辅助保护作用）</c:v>
              </c:pt>
              <c:pt idx="73">
                <c:v>改善胃肠道功能(对胃粘膜有辅助保护作用、润肠通便)</c:v>
              </c:pt>
              <c:pt idx="74">
                <c:v>改善胃肠道功能(润肠通便)</c:v>
              </c:pt>
              <c:pt idx="75">
                <c:v>改善胃肠道功能（润肠通便）</c:v>
              </c:pt>
              <c:pt idx="76">
                <c:v>改善胃肠道功能(润肠通便)、抗疲劳、调节血脂</c:v>
              </c:pt>
              <c:pt idx="77">
                <c:v>改善胃肠道功能（润肠通便）、美容（祛黄褐斑）</c:v>
              </c:pt>
              <c:pt idx="78">
                <c:v>改善胃肠道功能（润肠通便）、免疫调节</c:v>
              </c:pt>
              <c:pt idx="79">
                <c:v>改善胃肠道功能（润肠通便）。</c:v>
              </c:pt>
              <c:pt idx="80">
                <c:v>改善胃肠道功能(润肠通便、调节肠道菌群)</c:v>
              </c:pt>
              <c:pt idx="81">
                <c:v>改善胃肠道功能(调节肠道菌群)</c:v>
              </c:pt>
              <c:pt idx="82">
                <c:v>改善胃肠道功能（调节肠道菌群）</c:v>
              </c:pt>
              <c:pt idx="83">
                <c:v>改善营养性贫血</c:v>
              </c:pt>
              <c:pt idx="84">
                <c:v>改善营养性贫血 增强免疫力</c:v>
              </c:pt>
              <c:pt idx="85">
                <c:v>改善营养性贫血、促进泌乳</c:v>
              </c:pt>
              <c:pt idx="86">
                <c:v>改善营养性贫血、美容（祛黄褐斑）</c:v>
              </c:pt>
              <c:pt idx="87">
                <c:v>改善营养性贫血、免疫调节</c:v>
              </c:pt>
              <c:pt idx="88">
                <c:v>改善营养性贫血、增强免疫力</c:v>
              </c:pt>
              <c:pt idx="89">
                <c:v>缓解视疲劳</c:v>
              </c:pt>
              <c:pt idx="90">
                <c:v>缓解视疲劳 抗氧化</c:v>
              </c:pt>
              <c:pt idx="91">
                <c:v>缓解视疲劳、抗氧化</c:v>
              </c:pt>
              <c:pt idx="92">
                <c:v>缓解体力疲劳</c:v>
              </c:pt>
              <c:pt idx="93">
                <c:v>缓解体力疲劳 辅助降血脂 对化学性肝损伤有辅助保护功能</c:v>
              </c:pt>
              <c:pt idx="94">
                <c:v>缓解体力疲劳 减肥</c:v>
              </c:pt>
              <c:pt idx="95">
                <c:v>缓解体力疲劳 提高缺氧耐受力</c:v>
              </c:pt>
              <c:pt idx="96">
                <c:v>缓解体力疲劳 提高缺氧耐受力 增强免疫力</c:v>
              </c:pt>
              <c:pt idx="97">
                <c:v>缓解体力疲劳 增强免疫力</c:v>
              </c:pt>
              <c:pt idx="98">
                <c:v>缓解体力疲劳、对化学性肝损伤有辅助保护功能</c:v>
              </c:pt>
              <c:pt idx="99">
                <c:v>缓解体力疲劳、辅助降血脂</c:v>
              </c:pt>
              <c:pt idx="100">
                <c:v>缓解体力疲劳、提高缺氧耐受力</c:v>
              </c:pt>
              <c:pt idx="101">
                <c:v>缓解体力疲劳、增强免疫力</c:v>
              </c:pt>
              <c:pt idx="102">
                <c:v>减肥</c:v>
              </c:pt>
              <c:pt idx="103">
                <c:v>减肥 辅助降血脂</c:v>
              </c:pt>
              <c:pt idx="104">
                <c:v>减肥 祛痤疮</c:v>
              </c:pt>
              <c:pt idx="105">
                <c:v>减肥 通便</c:v>
              </c:pt>
              <c:pt idx="106">
                <c:v>减肥 增强免疫力</c:v>
              </c:pt>
              <c:pt idx="107">
                <c:v>减肥、改善皮肤水份</c:v>
              </c:pt>
              <c:pt idx="108">
                <c:v>减肥、改善胃肠道功能(润肠通便)</c:v>
              </c:pt>
              <c:pt idx="109">
                <c:v>减肥、改善胃肠道功能（润肠通便）</c:v>
              </c:pt>
              <c:pt idx="110">
                <c:v>减肥、缓解体力疲劳</c:v>
              </c:pt>
              <c:pt idx="111">
                <c:v>减肥、美容(祛痤疮)</c:v>
              </c:pt>
              <c:pt idx="112">
                <c:v>减肥、调节血脂</c:v>
              </c:pt>
              <c:pt idx="113">
                <c:v>减肥、增强免疫力</c:v>
              </c:pt>
              <c:pt idx="114">
                <c:v>减少皮脂腺分泌</c:v>
              </c:pt>
              <c:pt idx="115">
                <c:v>抗疲劳</c:v>
              </c:pt>
              <c:pt idx="116">
                <c:v>抗疲劳、对化学性肝损伤有辅助保护作用</c:v>
              </c:pt>
              <c:pt idx="117">
                <c:v>抗疲劳、对化学性肝损伤有一定的保护作用、调节血脂</c:v>
              </c:pt>
              <c:pt idx="118">
                <c:v>抗疲劳、抗辐射</c:v>
              </c:pt>
              <c:pt idx="119">
                <c:v>抗疲劳、抗辐射及改善视力</c:v>
              </c:pt>
              <c:pt idx="120">
                <c:v>抗疲劳、免疫调节</c:v>
              </c:pt>
              <c:pt idx="121">
                <c:v>抗疲劳、免疫调节、耐缺氧</c:v>
              </c:pt>
              <c:pt idx="122">
                <c:v>抗疲劳、耐缺氧</c:v>
              </c:pt>
              <c:pt idx="123">
                <c:v>抗疲劳、耐缺氧、改善记忆</c:v>
              </c:pt>
              <c:pt idx="124">
                <c:v>抗疲劳、耐缺氧和免疫调节</c:v>
              </c:pt>
              <c:pt idx="125">
                <c:v>抗疲劳、调节免疫、延缓衰老</c:v>
              </c:pt>
              <c:pt idx="126">
                <c:v>抗疲劳、调节血脂</c:v>
              </c:pt>
              <c:pt idx="127">
                <c:v>抗疲劳、延缓衰老</c:v>
              </c:pt>
              <c:pt idx="128">
                <c:v>抗氧化</c:v>
              </c:pt>
              <c:pt idx="129">
                <c:v>抗氧化 祛黄褐斑</c:v>
              </c:pt>
              <c:pt idx="130">
                <c:v>抗氧化 增强免疫力</c:v>
              </c:pt>
              <c:pt idx="131">
                <c:v>抗氧化、美容(祛黄褐斑)</c:v>
              </c:pt>
              <c:pt idx="132">
                <c:v>抗氧化、美容（祛黄褐斑）</c:v>
              </c:pt>
              <c:pt idx="133">
                <c:v>抗氧化、祛黄褐斑</c:v>
              </c:pt>
              <c:pt idx="134">
                <c:v>抗氧化、增强免疫力</c:v>
              </c:pt>
              <c:pt idx="135">
                <c:v>卖家未填</c:v>
              </c:pt>
              <c:pt idx="136">
                <c:v>美容（改善皮肤水份、祛黄褐斑）、免疫调节</c:v>
              </c:pt>
              <c:pt idx="137">
                <c:v>美容（祛痤疮）、改善胃肠道功能（润肠通便）</c:v>
              </c:pt>
              <c:pt idx="138">
                <c:v>美容（祛黄褐斑）</c:v>
              </c:pt>
              <c:pt idx="139">
                <c:v>美容(祛黄褐斑)、改善睡眠</c:v>
              </c:pt>
              <c:pt idx="140">
                <c:v>美容（祛黄褐斑）、改善胃肠道功能（润肠通便）</c:v>
              </c:pt>
              <c:pt idx="141">
                <c:v>美容（祛黄褐斑）、抗辐射</c:v>
              </c:pt>
              <c:pt idx="142">
                <c:v>美容（祛黄褐斑）、延缓衰老</c:v>
              </c:pt>
              <c:pt idx="143">
                <c:v>美容（祛黄褐斑）、延缓衰老、改善睡眠。</c:v>
              </c:pt>
              <c:pt idx="144">
                <c:v>美容（祛黄褐斑、改善皮肤水分）</c:v>
              </c:pt>
              <c:pt idx="145">
                <c:v>美容(祛黄褐斑、祛痤疮)</c:v>
              </c:pt>
              <c:pt idx="146">
                <c:v>美容（祛黄褐斑、祛痤疮）</c:v>
              </c:pt>
              <c:pt idx="147">
                <c:v>免疫凋节</c:v>
              </c:pt>
              <c:pt idx="148">
                <c:v>免疫调节</c:v>
              </c:pt>
              <c:pt idx="149">
                <c:v>免疫调节、促进生长发育和改善记忆</c:v>
              </c:pt>
              <c:pt idx="150">
                <c:v>免疫调节、对化学性肝损伤有辅助保护作用</c:v>
              </c:pt>
              <c:pt idx="151">
                <c:v>免疫调节、改善睡眠、调节血脂</c:v>
              </c:pt>
              <c:pt idx="152">
                <c:v>免疫调节、改善胃肠道功能（润肠通便）</c:v>
              </c:pt>
              <c:pt idx="153">
                <c:v>免疫调节、改善营养性贫血</c:v>
              </c:pt>
              <c:pt idx="154">
                <c:v>免疫调节、抗疲劳</c:v>
              </c:pt>
              <c:pt idx="155">
                <c:v>免疫调节、抗疲劳、耐缺氧延缓衰老、补血</c:v>
              </c:pt>
              <c:pt idx="156">
                <c:v>免疫调节、美容（祛痤疮）</c:v>
              </c:pt>
              <c:pt idx="157">
                <c:v>免疫调节、美容（祛黄褐斑）</c:v>
              </c:pt>
              <c:pt idx="158">
                <c:v>免疫调节、耐缺氧</c:v>
              </c:pt>
              <c:pt idx="159">
                <c:v>免疫调节、调节血脂</c:v>
              </c:pt>
              <c:pt idx="160">
                <c:v>免疫调节、调节血脂(降低总胆固醇)</c:v>
              </c:pt>
              <c:pt idx="161">
                <c:v>免疫调节、延缓衰老</c:v>
              </c:pt>
              <c:pt idx="162">
                <c:v>免疫调节、抑制肿瘤、抗疲劳、调节血脂(降低总胆固醇)、耐缺氧</c:v>
              </c:pt>
              <c:pt idx="163">
                <c:v>免疫调节。</c:v>
              </c:pt>
              <c:pt idx="164">
                <c:v>免疫调节和其他(改善胃肠道功能（润肠通便）)</c:v>
              </c:pt>
              <c:pt idx="165">
                <c:v>耐缺氧</c:v>
              </c:pt>
              <c:pt idx="166">
                <c:v>耐缺氧、抗疲劳</c:v>
              </c:pt>
              <c:pt idx="167">
                <c:v>耐缺氧、免疫调节</c:v>
              </c:pt>
              <c:pt idx="168">
                <c:v>耐缺氧、调节血压</c:v>
              </c:pt>
              <c:pt idx="169">
                <c:v>清咽</c:v>
              </c:pt>
              <c:pt idx="170">
                <c:v>清咽润喉</c:v>
              </c:pt>
              <c:pt idx="171">
                <c:v>清咽润喉（清咽）</c:v>
              </c:pt>
              <c:pt idx="172">
                <c:v>祛痤疮 祛黄褐斑</c:v>
              </c:pt>
              <c:pt idx="173">
                <c:v>祛痤疮 通便</c:v>
              </c:pt>
              <c:pt idx="174">
                <c:v>祛痤疮 增强免疫力</c:v>
              </c:pt>
              <c:pt idx="175">
                <c:v>祛黄褐斑</c:v>
              </c:pt>
              <c:pt idx="176">
                <c:v>祛黄褐斑 对辐射危害有辅助保护功能</c:v>
              </c:pt>
              <c:pt idx="177">
                <c:v>祛黄褐斑 抗氧化</c:v>
              </c:pt>
              <c:pt idx="178">
                <c:v>祛黄褐斑 通便</c:v>
              </c:pt>
              <c:pt idx="179">
                <c:v>祛黄褐斑 增强免疫力</c:v>
              </c:pt>
              <c:pt idx="180">
                <c:v>祛黄褐斑、通便</c:v>
              </c:pt>
              <c:pt idx="181">
                <c:v>润肠通便、调节肠道菌群</c:v>
              </c:pt>
              <c:pt idx="182">
                <c:v>提高缺氧耐受力</c:v>
              </c:pt>
              <c:pt idx="183">
                <c:v>提高缺氧耐受力 增强免疫力</c:v>
              </c:pt>
              <c:pt idx="184">
                <c:v>提高缺氧耐受力、对化学性肝损伤有辅助保护功能</c:v>
              </c:pt>
              <c:pt idx="185">
                <c:v>提高缺氧耐受力、改善睡眠</c:v>
              </c:pt>
              <c:pt idx="186">
                <c:v>提高缺氧耐受力、缓解体力疲劳</c:v>
              </c:pt>
              <c:pt idx="187">
                <c:v>提高缺氧耐受力、增强免疫力</c:v>
              </c:pt>
              <c:pt idx="188">
                <c:v>调节肠道菌群</c:v>
              </c:pt>
              <c:pt idx="189">
                <c:v>调节肠道菌群 促进消化</c:v>
              </c:pt>
              <c:pt idx="190">
                <c:v>调节肠道菌群 通便</c:v>
              </c:pt>
              <c:pt idx="191">
                <c:v>调节肠道菌群 增强免疫力</c:v>
              </c:pt>
              <c:pt idx="192">
                <c:v>调节肠道菌群、对胃粘膜有辅助保护功能</c:v>
              </c:pt>
              <c:pt idx="193">
                <c:v>调节肠道菌群、改善皮肤水份</c:v>
              </c:pt>
              <c:pt idx="194">
                <c:v>调节肠道菌群、增强免疫力</c:v>
              </c:pt>
              <c:pt idx="195">
                <c:v>调节非特异性免疫</c:v>
              </c:pt>
              <c:pt idx="196">
                <c:v>调节体液免疫</c:v>
              </c:pt>
              <c:pt idx="197">
                <c:v>调节细胞免疫</c:v>
              </c:pt>
              <c:pt idx="198">
                <c:v>调节血糖</c:v>
              </c:pt>
              <c:pt idx="199">
                <c:v>调节血糖、改善胃肠道功能（润肠通便）</c:v>
              </c:pt>
              <c:pt idx="200">
                <c:v>调节血糖、调节血脂</c:v>
              </c:pt>
              <c:pt idx="201">
                <c:v>调节血压</c:v>
              </c:pt>
              <c:pt idx="202">
                <c:v>调节血压、延缓衰老</c:v>
              </c:pt>
              <c:pt idx="203">
                <c:v>调节血脂</c:v>
              </c:pt>
              <c:pt idx="204">
                <c:v>调节血脂（降低甘油三脂）</c:v>
              </c:pt>
              <c:pt idx="205">
                <c:v>调节血脂、对化学性肝损伤有辅助保护作用</c:v>
              </c:pt>
              <c:pt idx="206">
                <c:v>调节血脂、辅助降血压</c:v>
              </c:pt>
              <c:pt idx="207">
                <c:v>调节血脂、免疫调节</c:v>
              </c:pt>
              <c:pt idx="208">
                <c:v>调节血脂、耐缺氧</c:v>
              </c:pt>
              <c:pt idx="209">
                <c:v>调节血脂、调节血压</c:v>
              </c:pt>
              <c:pt idx="210">
                <c:v>调节血脂、延缓衰老</c:v>
              </c:pt>
              <c:pt idx="211">
                <c:v>通便</c:v>
              </c:pt>
              <c:pt idx="212">
                <c:v>通便 对胃粘膜有辅助保护功能</c:v>
              </c:pt>
              <c:pt idx="213">
                <c:v>通便 祛黄褐斑</c:v>
              </c:pt>
              <c:pt idx="214">
                <c:v>通便 调节肠道菌群</c:v>
              </c:pt>
              <c:pt idx="215">
                <c:v>通便 增强免疫力</c:v>
              </c:pt>
              <c:pt idx="216">
                <c:v>通便、改善睡眠</c:v>
              </c:pt>
              <c:pt idx="217">
                <c:v>通便、缓解体力疲劳</c:v>
              </c:pt>
              <c:pt idx="218">
                <c:v>延缓衰老，美容（祛黄褐斑）</c:v>
              </c:pt>
              <c:pt idx="219">
                <c:v>延缓衰老、抗疲劳</c:v>
              </c:pt>
              <c:pt idx="220">
                <c:v>延缓衰老、抗疲劳。</c:v>
              </c:pt>
              <c:pt idx="221">
                <c:v>延缓衰老、美容（祛黄褐斑）</c:v>
              </c:pt>
              <c:pt idx="222">
                <c:v>延缓衰老、免疫调节</c:v>
              </c:pt>
              <c:pt idx="223">
                <c:v>延缓衰老、调节血糖</c:v>
              </c:pt>
              <c:pt idx="224">
                <c:v>延缓衰老、调节血脂</c:v>
              </c:pt>
              <c:pt idx="225">
                <c:v>延缓衰老、增加骨密度</c:v>
              </c:pt>
              <c:pt idx="226">
                <c:v>抑制肿瘤、 免疫调节</c:v>
              </c:pt>
              <c:pt idx="227">
                <c:v>抑制肿瘤、免疫调节</c:v>
              </c:pt>
              <c:pt idx="228">
                <c:v>增加骨密度</c:v>
              </c:pt>
              <c:pt idx="229">
                <c:v>增加骨密度 增强免疫力</c:v>
              </c:pt>
              <c:pt idx="230">
                <c:v>增加骨密度、改善睡眠</c:v>
              </c:pt>
              <c:pt idx="231">
                <c:v>增加骨密度、免疫调节</c:v>
              </c:pt>
              <c:pt idx="232">
                <c:v>增加骨密度、增强免疫力</c:v>
              </c:pt>
              <c:pt idx="233">
                <c:v>增加骨密度改善睡眠</c:v>
              </c:pt>
              <c:pt idx="234">
                <c:v>增强免疫力</c:v>
              </c:pt>
              <c:pt idx="235">
                <c:v>增强免疫力 对化学性肝损伤有辅助保护功能</c:v>
              </c:pt>
              <c:pt idx="236">
                <c:v>增强免疫力 辅助改善记忆 改善生长发育</c:v>
              </c:pt>
              <c:pt idx="237">
                <c:v>增强免疫力 改善生长发育 辅助改善记忆</c:v>
              </c:pt>
              <c:pt idx="238">
                <c:v>增强免疫力 缓解体力疲劳</c:v>
              </c:pt>
              <c:pt idx="239">
                <c:v>增强免疫力 抗氧化</c:v>
              </c:pt>
              <c:pt idx="240">
                <c:v>增强免疫力 提高缺氧耐受力</c:v>
              </c:pt>
              <c:pt idx="241">
                <c:v>增强免疫力、对化学性肝损伤有辅助保护功能</c:v>
              </c:pt>
              <c:pt idx="242">
                <c:v>增强免疫力、辅助降血糖</c:v>
              </c:pt>
              <c:pt idx="243">
                <c:v>增强免疫力、辅助降血脂</c:v>
              </c:pt>
              <c:pt idx="244">
                <c:v>增强免疫力、缓解体力疲劳</c:v>
              </c:pt>
              <c:pt idx="245">
                <c:v>增强免疫力、抗氧化</c:v>
              </c:pt>
              <c:pt idx="246">
                <c:v>增强免疫力、提高缺氧耐受力</c:v>
              </c:pt>
              <c:pt idx="247">
                <c:v>增强免疫力、调节肠道菌群</c:v>
              </c:pt>
              <c:pt idx="248">
                <c:v>增强免疫力、通便</c:v>
              </c:pt>
              <c:pt idx="249">
                <c:v>增强免疫力、增加骨密度</c:v>
              </c:pt>
              <c:pt idx="250">
                <c:v>增强免疫力和缓解体力疲劳</c:v>
              </c:pt>
              <c:pt idx="251">
                <c:v>增强免疫力缓解体力疲劳</c:v>
              </c:pt>
              <c:pt idx="252">
                <c:v>增强免疫力提高缺氧耐受力缓解体力疲劳</c:v>
              </c:pt>
              <c:pt idx="253">
                <c:v>增强免疫力通便</c:v>
              </c:pt>
            </c:strLit>
          </c:cat>
          <c:val>
            <c:numLit>
              <c:formatCode>General</c:formatCode>
              <c:ptCount val="254"/>
              <c:pt idx="0">
                <c:v>1194</c:v>
              </c:pt>
              <c:pt idx="1">
                <c:v>340</c:v>
              </c:pt>
              <c:pt idx="2">
                <c:v>26362.48</c:v>
              </c:pt>
              <c:pt idx="3">
                <c:v>107583</c:v>
              </c:pt>
              <c:pt idx="4">
                <c:v>22365</c:v>
              </c:pt>
              <c:pt idx="5">
                <c:v>87571.6</c:v>
              </c:pt>
              <c:pt idx="6">
                <c:v>11280</c:v>
              </c:pt>
              <c:pt idx="7">
                <c:v>1284</c:v>
              </c:pt>
              <c:pt idx="8">
                <c:v>2316.1</c:v>
              </c:pt>
              <c:pt idx="9">
                <c:v>12982</c:v>
              </c:pt>
              <c:pt idx="10">
                <c:v>43155</c:v>
              </c:pt>
              <c:pt idx="11">
                <c:v>91405</c:v>
              </c:pt>
              <c:pt idx="12">
                <c:v>539705.24</c:v>
              </c:pt>
              <c:pt idx="13">
                <c:v>41954</c:v>
              </c:pt>
              <c:pt idx="14">
                <c:v>81367.100000000006</c:v>
              </c:pt>
              <c:pt idx="15">
                <c:v>98004</c:v>
              </c:pt>
              <c:pt idx="16">
                <c:v>292</c:v>
              </c:pt>
              <c:pt idx="17">
                <c:v>691577.84</c:v>
              </c:pt>
              <c:pt idx="18">
                <c:v>13680</c:v>
              </c:pt>
              <c:pt idx="19">
                <c:v>8790</c:v>
              </c:pt>
              <c:pt idx="20">
                <c:v>16380</c:v>
              </c:pt>
              <c:pt idx="21">
                <c:v>19453.64</c:v>
              </c:pt>
              <c:pt idx="22">
                <c:v>56684.119999999995</c:v>
              </c:pt>
              <c:pt idx="23">
                <c:v>390.54</c:v>
              </c:pt>
              <c:pt idx="24">
                <c:v>222712.2</c:v>
              </c:pt>
              <c:pt idx="25">
                <c:v>5850</c:v>
              </c:pt>
              <c:pt idx="26">
                <c:v>1863</c:v>
              </c:pt>
              <c:pt idx="27">
                <c:v>762693.03999999992</c:v>
              </c:pt>
              <c:pt idx="28">
                <c:v>1461</c:v>
              </c:pt>
              <c:pt idx="29">
                <c:v>29511.599999999999</c:v>
              </c:pt>
              <c:pt idx="30">
                <c:v>6084</c:v>
              </c:pt>
              <c:pt idx="31">
                <c:v>7356</c:v>
              </c:pt>
              <c:pt idx="32">
                <c:v>8283</c:v>
              </c:pt>
              <c:pt idx="33">
                <c:v>1432</c:v>
              </c:pt>
              <c:pt idx="34">
                <c:v>5664</c:v>
              </c:pt>
              <c:pt idx="35">
                <c:v>627832.34</c:v>
              </c:pt>
              <c:pt idx="36">
                <c:v>122283.91</c:v>
              </c:pt>
              <c:pt idx="37">
                <c:v>795</c:v>
              </c:pt>
              <c:pt idx="38">
                <c:v>104125.2</c:v>
              </c:pt>
              <c:pt idx="39">
                <c:v>4636943.3400000008</c:v>
              </c:pt>
              <c:pt idx="40">
                <c:v>398</c:v>
              </c:pt>
              <c:pt idx="41">
                <c:v>11760</c:v>
              </c:pt>
              <c:pt idx="42">
                <c:v>20716</c:v>
              </c:pt>
              <c:pt idx="43">
                <c:v>51972.36</c:v>
              </c:pt>
              <c:pt idx="44">
                <c:v>297588.38</c:v>
              </c:pt>
              <c:pt idx="45">
                <c:v>17722</c:v>
              </c:pt>
              <c:pt idx="46">
                <c:v>105160.5</c:v>
              </c:pt>
              <c:pt idx="47">
                <c:v>1634.4</c:v>
              </c:pt>
              <c:pt idx="48">
                <c:v>13619.5</c:v>
              </c:pt>
              <c:pt idx="49">
                <c:v>132945</c:v>
              </c:pt>
              <c:pt idx="50">
                <c:v>3221</c:v>
              </c:pt>
              <c:pt idx="51">
                <c:v>8642</c:v>
              </c:pt>
              <c:pt idx="52">
                <c:v>65471</c:v>
              </c:pt>
              <c:pt idx="53">
                <c:v>44889.2</c:v>
              </c:pt>
              <c:pt idx="54">
                <c:v>314073.2</c:v>
              </c:pt>
              <c:pt idx="55">
                <c:v>288699</c:v>
              </c:pt>
              <c:pt idx="56">
                <c:v>4407.5</c:v>
              </c:pt>
              <c:pt idx="57">
                <c:v>4846</c:v>
              </c:pt>
              <c:pt idx="58">
                <c:v>3414</c:v>
              </c:pt>
              <c:pt idx="59">
                <c:v>1148</c:v>
              </c:pt>
              <c:pt idx="60">
                <c:v>760</c:v>
              </c:pt>
              <c:pt idx="61">
                <c:v>723293</c:v>
              </c:pt>
              <c:pt idx="62">
                <c:v>273</c:v>
              </c:pt>
              <c:pt idx="63">
                <c:v>860242.39999999991</c:v>
              </c:pt>
              <c:pt idx="64">
                <c:v>2572</c:v>
              </c:pt>
              <c:pt idx="65">
                <c:v>1692</c:v>
              </c:pt>
              <c:pt idx="66">
                <c:v>2158</c:v>
              </c:pt>
              <c:pt idx="67">
                <c:v>3250</c:v>
              </c:pt>
              <c:pt idx="68">
                <c:v>359401.80000000005</c:v>
              </c:pt>
              <c:pt idx="69">
                <c:v>356</c:v>
              </c:pt>
              <c:pt idx="70">
                <c:v>354005.6</c:v>
              </c:pt>
              <c:pt idx="71">
                <c:v>9627</c:v>
              </c:pt>
              <c:pt idx="72">
                <c:v>45019</c:v>
              </c:pt>
              <c:pt idx="73">
                <c:v>192463.9</c:v>
              </c:pt>
              <c:pt idx="74">
                <c:v>68784.5</c:v>
              </c:pt>
              <c:pt idx="75">
                <c:v>1958234.8100000003</c:v>
              </c:pt>
              <c:pt idx="76">
                <c:v>3248</c:v>
              </c:pt>
              <c:pt idx="77">
                <c:v>530532</c:v>
              </c:pt>
              <c:pt idx="78">
                <c:v>59315.4</c:v>
              </c:pt>
              <c:pt idx="79">
                <c:v>4214</c:v>
              </c:pt>
              <c:pt idx="80">
                <c:v>67504</c:v>
              </c:pt>
              <c:pt idx="81">
                <c:v>1540</c:v>
              </c:pt>
              <c:pt idx="82">
                <c:v>36162</c:v>
              </c:pt>
              <c:pt idx="83">
                <c:v>1106307.6299999999</c:v>
              </c:pt>
              <c:pt idx="84">
                <c:v>4693</c:v>
              </c:pt>
              <c:pt idx="85">
                <c:v>5277</c:v>
              </c:pt>
              <c:pt idx="86">
                <c:v>82818</c:v>
              </c:pt>
              <c:pt idx="87">
                <c:v>17625.2</c:v>
              </c:pt>
              <c:pt idx="88">
                <c:v>83107.3</c:v>
              </c:pt>
              <c:pt idx="89">
                <c:v>2036058.24</c:v>
              </c:pt>
              <c:pt idx="90">
                <c:v>5642</c:v>
              </c:pt>
              <c:pt idx="91">
                <c:v>29452</c:v>
              </c:pt>
              <c:pt idx="92">
                <c:v>7761375.9599999972</c:v>
              </c:pt>
              <c:pt idx="93">
                <c:v>95</c:v>
              </c:pt>
              <c:pt idx="94">
                <c:v>6882.7</c:v>
              </c:pt>
              <c:pt idx="95">
                <c:v>2735</c:v>
              </c:pt>
              <c:pt idx="96">
                <c:v>210252</c:v>
              </c:pt>
              <c:pt idx="97">
                <c:v>776912.33</c:v>
              </c:pt>
              <c:pt idx="98">
                <c:v>13272</c:v>
              </c:pt>
              <c:pt idx="99">
                <c:v>55151</c:v>
              </c:pt>
              <c:pt idx="100">
                <c:v>6291</c:v>
              </c:pt>
              <c:pt idx="101">
                <c:v>148419</c:v>
              </c:pt>
              <c:pt idx="102">
                <c:v>25006084.049999993</c:v>
              </c:pt>
              <c:pt idx="103">
                <c:v>86398</c:v>
              </c:pt>
              <c:pt idx="104">
                <c:v>28118.079999999998</c:v>
              </c:pt>
              <c:pt idx="105">
                <c:v>5586</c:v>
              </c:pt>
              <c:pt idx="106">
                <c:v>15656</c:v>
              </c:pt>
              <c:pt idx="107">
                <c:v>913284</c:v>
              </c:pt>
              <c:pt idx="108">
                <c:v>1014</c:v>
              </c:pt>
              <c:pt idx="109">
                <c:v>6300</c:v>
              </c:pt>
              <c:pt idx="110">
                <c:v>813291</c:v>
              </c:pt>
              <c:pt idx="111">
                <c:v>69192</c:v>
              </c:pt>
              <c:pt idx="112">
                <c:v>1467271.3</c:v>
              </c:pt>
              <c:pt idx="113">
                <c:v>26844.639999999999</c:v>
              </c:pt>
              <c:pt idx="114">
                <c:v>37852</c:v>
              </c:pt>
              <c:pt idx="115">
                <c:v>883247.3</c:v>
              </c:pt>
              <c:pt idx="116">
                <c:v>37807</c:v>
              </c:pt>
              <c:pt idx="117">
                <c:v>319680</c:v>
              </c:pt>
              <c:pt idx="118">
                <c:v>3105</c:v>
              </c:pt>
              <c:pt idx="119">
                <c:v>72468</c:v>
              </c:pt>
              <c:pt idx="120">
                <c:v>33733</c:v>
              </c:pt>
              <c:pt idx="121">
                <c:v>66080.399999999994</c:v>
              </c:pt>
              <c:pt idx="122">
                <c:v>13193</c:v>
              </c:pt>
              <c:pt idx="123">
                <c:v>76002.3</c:v>
              </c:pt>
              <c:pt idx="124">
                <c:v>60138</c:v>
              </c:pt>
              <c:pt idx="125">
                <c:v>17028</c:v>
              </c:pt>
              <c:pt idx="126">
                <c:v>3960</c:v>
              </c:pt>
              <c:pt idx="127">
                <c:v>34368</c:v>
              </c:pt>
              <c:pt idx="128">
                <c:v>2505190.27</c:v>
              </c:pt>
              <c:pt idx="129">
                <c:v>109759</c:v>
              </c:pt>
              <c:pt idx="130">
                <c:v>28426.16</c:v>
              </c:pt>
              <c:pt idx="131">
                <c:v>5792</c:v>
              </c:pt>
              <c:pt idx="132">
                <c:v>25240</c:v>
              </c:pt>
              <c:pt idx="133">
                <c:v>222968</c:v>
              </c:pt>
              <c:pt idx="134">
                <c:v>28116.5</c:v>
              </c:pt>
              <c:pt idx="135">
                <c:v>118854</c:v>
              </c:pt>
              <c:pt idx="136">
                <c:v>4752</c:v>
              </c:pt>
              <c:pt idx="137">
                <c:v>673509</c:v>
              </c:pt>
              <c:pt idx="138">
                <c:v>39323.39</c:v>
              </c:pt>
              <c:pt idx="139">
                <c:v>1395.7</c:v>
              </c:pt>
              <c:pt idx="140">
                <c:v>188311.7</c:v>
              </c:pt>
              <c:pt idx="141">
                <c:v>15230.939999999999</c:v>
              </c:pt>
              <c:pt idx="142">
                <c:v>3614913</c:v>
              </c:pt>
              <c:pt idx="143">
                <c:v>14921</c:v>
              </c:pt>
              <c:pt idx="144">
                <c:v>166232.70000000001</c:v>
              </c:pt>
              <c:pt idx="145">
                <c:v>108484</c:v>
              </c:pt>
              <c:pt idx="146">
                <c:v>1032</c:v>
              </c:pt>
              <c:pt idx="147">
                <c:v>340113</c:v>
              </c:pt>
              <c:pt idx="148">
                <c:v>6396752.6599999992</c:v>
              </c:pt>
              <c:pt idx="149">
                <c:v>46117</c:v>
              </c:pt>
              <c:pt idx="150">
                <c:v>70972</c:v>
              </c:pt>
              <c:pt idx="151">
                <c:v>7616</c:v>
              </c:pt>
              <c:pt idx="152">
                <c:v>2800</c:v>
              </c:pt>
              <c:pt idx="153">
                <c:v>115058</c:v>
              </c:pt>
              <c:pt idx="154">
                <c:v>480651.6</c:v>
              </c:pt>
              <c:pt idx="155">
                <c:v>87234.9</c:v>
              </c:pt>
              <c:pt idx="156">
                <c:v>386085</c:v>
              </c:pt>
              <c:pt idx="157">
                <c:v>209178</c:v>
              </c:pt>
              <c:pt idx="158">
                <c:v>546</c:v>
              </c:pt>
              <c:pt idx="159">
                <c:v>1062457</c:v>
              </c:pt>
              <c:pt idx="160">
                <c:v>2872</c:v>
              </c:pt>
              <c:pt idx="161">
                <c:v>205828</c:v>
              </c:pt>
              <c:pt idx="162">
                <c:v>1624837.23</c:v>
              </c:pt>
              <c:pt idx="163">
                <c:v>708</c:v>
              </c:pt>
              <c:pt idx="164">
                <c:v>30162.2</c:v>
              </c:pt>
              <c:pt idx="165">
                <c:v>59228</c:v>
              </c:pt>
              <c:pt idx="166">
                <c:v>6324</c:v>
              </c:pt>
              <c:pt idx="167">
                <c:v>6567</c:v>
              </c:pt>
              <c:pt idx="168">
                <c:v>2492</c:v>
              </c:pt>
              <c:pt idx="169">
                <c:v>3263.5</c:v>
              </c:pt>
              <c:pt idx="170">
                <c:v>2534.5</c:v>
              </c:pt>
              <c:pt idx="171">
                <c:v>28114.6</c:v>
              </c:pt>
              <c:pt idx="172">
                <c:v>15269</c:v>
              </c:pt>
              <c:pt idx="173">
                <c:v>7237.2</c:v>
              </c:pt>
              <c:pt idx="174">
                <c:v>22301</c:v>
              </c:pt>
              <c:pt idx="175">
                <c:v>996929.42</c:v>
              </c:pt>
              <c:pt idx="176">
                <c:v>240</c:v>
              </c:pt>
              <c:pt idx="177">
                <c:v>8729.6</c:v>
              </c:pt>
              <c:pt idx="178">
                <c:v>325380.09999999998</c:v>
              </c:pt>
              <c:pt idx="179">
                <c:v>2118</c:v>
              </c:pt>
              <c:pt idx="180">
                <c:v>97824.5</c:v>
              </c:pt>
              <c:pt idx="181">
                <c:v>48383</c:v>
              </c:pt>
              <c:pt idx="182">
                <c:v>172686.85</c:v>
              </c:pt>
              <c:pt idx="183">
                <c:v>45037</c:v>
              </c:pt>
              <c:pt idx="184">
                <c:v>16218</c:v>
              </c:pt>
              <c:pt idx="185">
                <c:v>1749</c:v>
              </c:pt>
              <c:pt idx="186">
                <c:v>2801</c:v>
              </c:pt>
              <c:pt idx="187">
                <c:v>2796</c:v>
              </c:pt>
              <c:pt idx="188">
                <c:v>619616.30000000005</c:v>
              </c:pt>
              <c:pt idx="189">
                <c:v>585</c:v>
              </c:pt>
              <c:pt idx="190">
                <c:v>50160.1</c:v>
              </c:pt>
              <c:pt idx="191">
                <c:v>221669.19999999998</c:v>
              </c:pt>
              <c:pt idx="192">
                <c:v>101579.56</c:v>
              </c:pt>
              <c:pt idx="193">
                <c:v>4218</c:v>
              </c:pt>
              <c:pt idx="194">
                <c:v>42666</c:v>
              </c:pt>
              <c:pt idx="195">
                <c:v>3436</c:v>
              </c:pt>
              <c:pt idx="196">
                <c:v>23907</c:v>
              </c:pt>
              <c:pt idx="197">
                <c:v>47136</c:v>
              </c:pt>
              <c:pt idx="198">
                <c:v>75813</c:v>
              </c:pt>
              <c:pt idx="199">
                <c:v>2470</c:v>
              </c:pt>
              <c:pt idx="200">
                <c:v>363161.54000000004</c:v>
              </c:pt>
              <c:pt idx="201">
                <c:v>34427</c:v>
              </c:pt>
              <c:pt idx="202">
                <c:v>437041.54</c:v>
              </c:pt>
              <c:pt idx="203">
                <c:v>1126257.3800000001</c:v>
              </c:pt>
              <c:pt idx="204">
                <c:v>14516</c:v>
              </c:pt>
              <c:pt idx="205">
                <c:v>119954</c:v>
              </c:pt>
              <c:pt idx="206">
                <c:v>3200</c:v>
              </c:pt>
              <c:pt idx="207">
                <c:v>71148</c:v>
              </c:pt>
              <c:pt idx="208">
                <c:v>51275</c:v>
              </c:pt>
              <c:pt idx="209">
                <c:v>10782</c:v>
              </c:pt>
              <c:pt idx="210">
                <c:v>23289</c:v>
              </c:pt>
              <c:pt idx="211">
                <c:v>2021894.83</c:v>
              </c:pt>
              <c:pt idx="212">
                <c:v>462</c:v>
              </c:pt>
              <c:pt idx="213">
                <c:v>2304</c:v>
              </c:pt>
              <c:pt idx="214">
                <c:v>197</c:v>
              </c:pt>
              <c:pt idx="215">
                <c:v>5427.1</c:v>
              </c:pt>
              <c:pt idx="216">
                <c:v>6768</c:v>
              </c:pt>
              <c:pt idx="217">
                <c:v>1037</c:v>
              </c:pt>
              <c:pt idx="218">
                <c:v>56430</c:v>
              </c:pt>
              <c:pt idx="219">
                <c:v>476.8</c:v>
              </c:pt>
              <c:pt idx="220">
                <c:v>948</c:v>
              </c:pt>
              <c:pt idx="221">
                <c:v>3156</c:v>
              </c:pt>
              <c:pt idx="222">
                <c:v>108421.4</c:v>
              </c:pt>
              <c:pt idx="223">
                <c:v>18482</c:v>
              </c:pt>
              <c:pt idx="224">
                <c:v>45829</c:v>
              </c:pt>
              <c:pt idx="225">
                <c:v>1136139</c:v>
              </c:pt>
              <c:pt idx="226">
                <c:v>3420</c:v>
              </c:pt>
              <c:pt idx="227">
                <c:v>6534</c:v>
              </c:pt>
              <c:pt idx="228">
                <c:v>11894769.24</c:v>
              </c:pt>
              <c:pt idx="229">
                <c:v>45080</c:v>
              </c:pt>
              <c:pt idx="230">
                <c:v>5302</c:v>
              </c:pt>
              <c:pt idx="231">
                <c:v>67140</c:v>
              </c:pt>
              <c:pt idx="232">
                <c:v>44287</c:v>
              </c:pt>
              <c:pt idx="233">
                <c:v>113552</c:v>
              </c:pt>
              <c:pt idx="234">
                <c:v>31669716.770000007</c:v>
              </c:pt>
              <c:pt idx="235">
                <c:v>110</c:v>
              </c:pt>
              <c:pt idx="236">
                <c:v>294</c:v>
              </c:pt>
              <c:pt idx="237">
                <c:v>1078</c:v>
              </c:pt>
              <c:pt idx="238">
                <c:v>17523</c:v>
              </c:pt>
              <c:pt idx="239">
                <c:v>316</c:v>
              </c:pt>
              <c:pt idx="240">
                <c:v>363</c:v>
              </c:pt>
              <c:pt idx="241">
                <c:v>388331</c:v>
              </c:pt>
              <c:pt idx="242">
                <c:v>2730</c:v>
              </c:pt>
              <c:pt idx="243">
                <c:v>621</c:v>
              </c:pt>
              <c:pt idx="244">
                <c:v>1786051.8299999998</c:v>
              </c:pt>
              <c:pt idx="245">
                <c:v>1514875</c:v>
              </c:pt>
              <c:pt idx="246">
                <c:v>340</c:v>
              </c:pt>
              <c:pt idx="247">
                <c:v>20080</c:v>
              </c:pt>
              <c:pt idx="248">
                <c:v>5364</c:v>
              </c:pt>
              <c:pt idx="249">
                <c:v>18696</c:v>
              </c:pt>
              <c:pt idx="250">
                <c:v>19772.8</c:v>
              </c:pt>
              <c:pt idx="251">
                <c:v>1238867.6000000001</c:v>
              </c:pt>
              <c:pt idx="252">
                <c:v>4896</c:v>
              </c:pt>
              <c:pt idx="253">
                <c:v>8432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[保健食品-淘宝行业数据分析报告.xlsx]PivotChartTable9</c15:name>
        <c15:fmtId val="6"/>
      </c15:pivotSource>
      <c15:pivotOptions>
        <c15:dropZoneFilter val="1"/>
        <c15:dropZoneCategories val="1"/>
        <c15:dropZoneSeries val="1"/>
        <c15:dropZonesVisible val="1"/>
      </c15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价格分析销售额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4"/>
            </a:solidFill>
            <a:ln w="19050" cap="flat" cmpd="sng" algn="ctr">
              <a:solidFill>
                <a:schemeClr val="lt1"/>
              </a:solidFill>
              <a:prstDash val="solid"/>
              <a:miter lim="800000"/>
            </a:ln>
            <a:effectLst/>
          </c:spPr>
          <c:dLbls>
            <c:numFmt formatCode="#,##0.00_);[Red]\(#,##0.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计算价格!$E$3:$E$23</c:f>
              <c:numCache>
                <c:formatCode>0.0_ </c:formatCode>
                <c:ptCount val="21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</c:numCache>
            </c:numRef>
          </c:cat>
          <c:val>
            <c:numRef>
              <c:f>计算价格!$H$3:$H$23</c:f>
              <c:numCache>
                <c:formatCode>General</c:formatCode>
                <c:ptCount val="21"/>
                <c:pt idx="0">
                  <c:v>0</c:v>
                </c:pt>
                <c:pt idx="1">
                  <c:v>8602868.129999999</c:v>
                </c:pt>
                <c:pt idx="2">
                  <c:v>32764171.880000003</c:v>
                </c:pt>
                <c:pt idx="3">
                  <c:v>17481449.899999999</c:v>
                </c:pt>
                <c:pt idx="4">
                  <c:v>25980447.849999994</c:v>
                </c:pt>
                <c:pt idx="5">
                  <c:v>8876146.6599999964</c:v>
                </c:pt>
                <c:pt idx="6">
                  <c:v>18674851.920000002</c:v>
                </c:pt>
                <c:pt idx="7">
                  <c:v>6495717.6300000008</c:v>
                </c:pt>
                <c:pt idx="8">
                  <c:v>5934545.4000000004</c:v>
                </c:pt>
                <c:pt idx="9">
                  <c:v>1404376.2000000002</c:v>
                </c:pt>
                <c:pt idx="10">
                  <c:v>1368464.4100000001</c:v>
                </c:pt>
                <c:pt idx="11">
                  <c:v>270905</c:v>
                </c:pt>
                <c:pt idx="12">
                  <c:v>1940977</c:v>
                </c:pt>
                <c:pt idx="13">
                  <c:v>31459</c:v>
                </c:pt>
                <c:pt idx="14">
                  <c:v>618828.6</c:v>
                </c:pt>
                <c:pt idx="15">
                  <c:v>10905.3</c:v>
                </c:pt>
                <c:pt idx="16">
                  <c:v>334355.5</c:v>
                </c:pt>
                <c:pt idx="17">
                  <c:v>336492</c:v>
                </c:pt>
                <c:pt idx="18">
                  <c:v>140768</c:v>
                </c:pt>
                <c:pt idx="19">
                  <c:v>306834</c:v>
                </c:pt>
                <c:pt idx="20">
                  <c:v>399646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axId val="346566896"/>
        <c:axId val="346567456"/>
      </c:areaChart>
      <c:catAx>
        <c:axId val="346566896"/>
        <c:scaling>
          <c:orientation val="minMax"/>
        </c:scaling>
        <c:delete val="0"/>
        <c:axPos val="b"/>
        <c:numFmt formatCode="0.0_ 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567456"/>
        <c:crosses val="autoZero"/>
        <c:auto val="1"/>
        <c:lblAlgn val="ctr"/>
        <c:lblOffset val="100"/>
        <c:noMultiLvlLbl val="0"/>
      </c:catAx>
      <c:valAx>
        <c:axId val="34656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单位:</a:t>
                </a:r>
                <a:r>
                  <a:rPr lang="zh-CN" altLang="en-US"/>
                  <a:t>万</a:t>
                </a:r>
                <a:r>
                  <a:rPr lang="zh-CN"/>
                  <a:t>元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566896"/>
        <c:crosses val="autoZero"/>
        <c:crossBetween val="midCat"/>
        <c:dispUnits>
          <c:builtInUnit val="ten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平台分析销售量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5"/>
              <c:pt idx="0">
                <c:v>天猫</c:v>
              </c:pt>
              <c:pt idx="1">
                <c:v>淘宝</c:v>
              </c:pt>
              <c:pt idx="2">
                <c:v>95095医药馆</c:v>
              </c:pt>
              <c:pt idx="3">
                <c:v>全球购</c:v>
              </c:pt>
              <c:pt idx="4">
                <c:v>天猫超市</c:v>
              </c:pt>
            </c:strLit>
          </c:cat>
          <c:val>
            <c:numLit>
              <c:formatCode>General</c:formatCode>
              <c:ptCount val="5"/>
              <c:pt idx="0">
                <c:v>763449</c:v>
              </c:pt>
              <c:pt idx="1">
                <c:v>342375</c:v>
              </c:pt>
              <c:pt idx="2">
                <c:v>36791</c:v>
              </c:pt>
              <c:pt idx="3">
                <c:v>618</c:v>
              </c:pt>
              <c:pt idx="4">
                <c:v>154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[保健食品-淘宝行业数据分析报告.xlsx]PivotChartTable16</c15:name>
        <c15:fmtId val="8"/>
      </c15:pivotSource>
      <c15:pivotOptions>
        <c15:dropZoneFilter val="1"/>
        <c15:dropZoneCategories val="1"/>
        <c15:dropZoneSeries val="1"/>
      </c15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卖家分析销售额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8"/>
              <c:pt idx="0">
                <c:v>天猫卖家</c:v>
              </c:pt>
              <c:pt idx="1">
                <c:v>皇冠卖家</c:v>
              </c:pt>
              <c:pt idx="2">
                <c:v>钻级卖家</c:v>
              </c:pt>
              <c:pt idx="3">
                <c:v>心级卖家</c:v>
              </c:pt>
              <c:pt idx="4">
                <c:v>不到心级</c:v>
              </c:pt>
              <c:pt idx="5">
                <c:v>金牌卖家</c:v>
              </c:pt>
              <c:pt idx="6">
                <c:v>全球购优选商家</c:v>
              </c:pt>
              <c:pt idx="7">
                <c:v>天猫超市</c:v>
              </c:pt>
            </c:strLit>
          </c:cat>
          <c:val>
            <c:numLit>
              <c:formatCode>General</c:formatCode>
              <c:ptCount val="8"/>
              <c:pt idx="0">
                <c:v>108101350.50999996</c:v>
              </c:pt>
              <c:pt idx="1">
                <c:v>12289062.709999997</c:v>
              </c:pt>
              <c:pt idx="2">
                <c:v>7957886.3599999985</c:v>
              </c:pt>
              <c:pt idx="3">
                <c:v>2244010.6400000006</c:v>
              </c:pt>
              <c:pt idx="4">
                <c:v>2238259.86</c:v>
              </c:pt>
              <c:pt idx="5">
                <c:v>1275006.2000000002</c:v>
              </c:pt>
              <c:pt idx="6">
                <c:v>76903.100000000006</c:v>
              </c:pt>
              <c:pt idx="7">
                <c:v>17055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[保健食品-淘宝行业数据分析报告.xlsx]PivotChartTable38</c15:name>
        <c15:fmtId val="8"/>
      </c15:pivotSource>
      <c15:pivotOptions>
        <c15:dropZoneFilter val="1"/>
        <c15:dropZoneCategories val="1"/>
        <c15:dropZoneSeries val="1"/>
      </c15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卖家分析销售量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8"/>
              <c:pt idx="0">
                <c:v>天猫卖家</c:v>
              </c:pt>
              <c:pt idx="1">
                <c:v>皇冠卖家</c:v>
              </c:pt>
              <c:pt idx="2">
                <c:v>钻级卖家</c:v>
              </c:pt>
              <c:pt idx="3">
                <c:v>心级卖家</c:v>
              </c:pt>
              <c:pt idx="4">
                <c:v>不到心级</c:v>
              </c:pt>
              <c:pt idx="5">
                <c:v>金牌卖家</c:v>
              </c:pt>
              <c:pt idx="6">
                <c:v>全球购优选商家</c:v>
              </c:pt>
              <c:pt idx="7">
                <c:v>天猫超市</c:v>
              </c:pt>
            </c:strLit>
          </c:cat>
          <c:val>
            <c:numLit>
              <c:formatCode>General</c:formatCode>
              <c:ptCount val="8"/>
              <c:pt idx="0">
                <c:v>800240</c:v>
              </c:pt>
              <c:pt idx="1">
                <c:v>181190</c:v>
              </c:pt>
              <c:pt idx="2">
                <c:v>110764</c:v>
              </c:pt>
              <c:pt idx="3">
                <c:v>27424</c:v>
              </c:pt>
              <c:pt idx="4">
                <c:v>13960</c:v>
              </c:pt>
              <c:pt idx="5">
                <c:v>9037</c:v>
              </c:pt>
              <c:pt idx="6">
                <c:v>618</c:v>
              </c:pt>
              <c:pt idx="7">
                <c:v>154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[保健食品-淘宝行业数据分析报告.xlsx]PivotChartTable39</c15:name>
        <c15:fmtId val="10"/>
      </c15:pivotSource>
      <c15:pivotOptions>
        <c15:dropZoneFilter val="1"/>
        <c15:dropZoneCategories val="1"/>
        <c15:dropZoneSeries val="1"/>
      </c15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热销店铺创店时间分析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计算创店时间!$E$1</c:f>
              <c:strCache>
                <c:ptCount val="1"/>
                <c:pt idx="0">
                  <c:v>店铺数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计算创店时间!$D$3:$D$13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计算创店时间!$E$3:$E$13</c:f>
              <c:numCache>
                <c:formatCode>General</c:formatCode>
                <c:ptCount val="11"/>
                <c:pt idx="0">
                  <c:v>4</c:v>
                </c:pt>
                <c:pt idx="1">
                  <c:v>36</c:v>
                </c:pt>
                <c:pt idx="2">
                  <c:v>83</c:v>
                </c:pt>
                <c:pt idx="3">
                  <c:v>101</c:v>
                </c:pt>
                <c:pt idx="4">
                  <c:v>140</c:v>
                </c:pt>
                <c:pt idx="5">
                  <c:v>211</c:v>
                </c:pt>
                <c:pt idx="6">
                  <c:v>196</c:v>
                </c:pt>
                <c:pt idx="7">
                  <c:v>185</c:v>
                </c:pt>
                <c:pt idx="8">
                  <c:v>205</c:v>
                </c:pt>
                <c:pt idx="9">
                  <c:v>223</c:v>
                </c:pt>
                <c:pt idx="10">
                  <c:v>257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32624752"/>
        <c:axId val="432625312"/>
      </c:lineChart>
      <c:catAx>
        <c:axId val="43262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2625312"/>
        <c:crosses val="autoZero"/>
        <c:auto val="1"/>
        <c:lblAlgn val="ctr"/>
        <c:lblOffset val="100"/>
        <c:noMultiLvlLbl val="0"/>
      </c:catAx>
      <c:valAx>
        <c:axId val="43262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单位</a:t>
                </a:r>
                <a:r>
                  <a:rPr lang="en-US" altLang="zh-CN"/>
                  <a:t>:</a:t>
                </a:r>
                <a:r>
                  <a:rPr lang="zh-CN" altLang="en-US"/>
                  <a:t>家数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262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</c:pivotFmt>
      <c:pivotFmt>
        <c:idx val="600"/>
        <c:spPr>
          <a:solidFill>
            <a:schemeClr val="accent1"/>
          </a:solidFill>
          <a:ln>
            <a:noFill/>
          </a:ln>
          <a:effectLst/>
        </c:spPr>
      </c:pivotFmt>
      <c:pivotFmt>
        <c:idx val="601"/>
        <c:spPr>
          <a:solidFill>
            <a:schemeClr val="accent1"/>
          </a:solidFill>
          <a:ln>
            <a:noFill/>
          </a:ln>
          <a:effectLst/>
        </c:spPr>
      </c:pivotFmt>
      <c:pivotFmt>
        <c:idx val="602"/>
        <c:spPr>
          <a:solidFill>
            <a:schemeClr val="accent1"/>
          </a:solidFill>
          <a:ln>
            <a:noFill/>
          </a:ln>
          <a:effectLst/>
        </c:spPr>
      </c:pivotFmt>
      <c:pivotFmt>
        <c:idx val="603"/>
        <c:spPr>
          <a:solidFill>
            <a:schemeClr val="accent1"/>
          </a:solidFill>
          <a:ln>
            <a:noFill/>
          </a:ln>
          <a:effectLst/>
        </c:spPr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</c:pivotFmt>
      <c:pivotFmt>
        <c:idx val="822"/>
        <c:spPr>
          <a:solidFill>
            <a:schemeClr val="accent1"/>
          </a:solidFill>
          <a:ln>
            <a:noFill/>
          </a:ln>
          <a:effectLst/>
        </c:spPr>
      </c:pivotFmt>
      <c:pivotFmt>
        <c:idx val="823"/>
        <c:spPr>
          <a:solidFill>
            <a:schemeClr val="accent1"/>
          </a:solidFill>
          <a:ln>
            <a:noFill/>
          </a:ln>
          <a:effectLst/>
        </c:spPr>
      </c:pivotFmt>
      <c:pivotFmt>
        <c:idx val="824"/>
        <c:spPr>
          <a:solidFill>
            <a:schemeClr val="accent1"/>
          </a:solidFill>
          <a:ln>
            <a:noFill/>
          </a:ln>
          <a:effectLst/>
        </c:spPr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</c:pivotFmt>
      <c:pivotFmt>
        <c:idx val="826"/>
        <c:spPr>
          <a:solidFill>
            <a:schemeClr val="accent1"/>
          </a:solidFill>
          <a:ln>
            <a:noFill/>
          </a:ln>
          <a:effectLst/>
        </c:spPr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</c:pivotFmt>
      <c:pivotFmt>
        <c:idx val="854"/>
        <c:spPr>
          <a:solidFill>
            <a:schemeClr val="accent1"/>
          </a:solidFill>
          <a:ln>
            <a:noFill/>
          </a:ln>
          <a:effectLst/>
        </c:spPr>
      </c:pivotFmt>
      <c:pivotFmt>
        <c:idx val="855"/>
        <c:spPr>
          <a:solidFill>
            <a:schemeClr val="accent1"/>
          </a:solidFill>
          <a:ln>
            <a:noFill/>
          </a:ln>
          <a:effectLst/>
        </c:spPr>
      </c:pivotFmt>
      <c:pivotFmt>
        <c:idx val="856"/>
        <c:spPr>
          <a:solidFill>
            <a:schemeClr val="accent1"/>
          </a:solidFill>
          <a:ln>
            <a:noFill/>
          </a:ln>
          <a:effectLst/>
        </c:spPr>
      </c:pivotFmt>
      <c:pivotFmt>
        <c:idx val="857"/>
        <c:spPr>
          <a:solidFill>
            <a:schemeClr val="accent1"/>
          </a:solidFill>
          <a:ln>
            <a:noFill/>
          </a:ln>
          <a:effectLst/>
        </c:spPr>
      </c:pivotFmt>
      <c:pivotFmt>
        <c:idx val="858"/>
        <c:spPr>
          <a:solidFill>
            <a:schemeClr val="accent1"/>
          </a:solidFill>
          <a:ln>
            <a:noFill/>
          </a:ln>
          <a:effectLst/>
        </c:spPr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</c:pivotFmt>
      <c:pivotFmt>
        <c:idx val="860"/>
        <c:spPr>
          <a:solidFill>
            <a:schemeClr val="accent1"/>
          </a:solidFill>
          <a:ln>
            <a:noFill/>
          </a:ln>
          <a:effectLst/>
        </c:spPr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</c:pivotFmt>
      <c:pivotFmt>
        <c:idx val="865"/>
        <c:spPr>
          <a:solidFill>
            <a:schemeClr val="accent1"/>
          </a:solidFill>
          <a:ln>
            <a:noFill/>
          </a:ln>
          <a:effectLst/>
        </c:spPr>
      </c:pivotFmt>
      <c:pivotFmt>
        <c:idx val="866"/>
        <c:spPr>
          <a:solidFill>
            <a:schemeClr val="accent1"/>
          </a:solidFill>
          <a:ln>
            <a:noFill/>
          </a:ln>
          <a:effectLst/>
        </c:spPr>
      </c:pivotFmt>
      <c:pivotFmt>
        <c:idx val="867"/>
        <c:spPr>
          <a:solidFill>
            <a:schemeClr val="accent1"/>
          </a:solidFill>
          <a:ln>
            <a:noFill/>
          </a:ln>
          <a:effectLst/>
        </c:spPr>
      </c:pivotFmt>
      <c:pivotFmt>
        <c:idx val="868"/>
        <c:spPr>
          <a:solidFill>
            <a:schemeClr val="accent1"/>
          </a:solidFill>
          <a:ln>
            <a:noFill/>
          </a:ln>
          <a:effectLst/>
        </c:spPr>
      </c:pivotFmt>
      <c:pivotFmt>
        <c:idx val="869"/>
        <c:spPr>
          <a:solidFill>
            <a:schemeClr val="accent1"/>
          </a:solidFill>
          <a:ln>
            <a:noFill/>
          </a:ln>
          <a:effectLst/>
        </c:spPr>
      </c:pivotFmt>
      <c:pivotFmt>
        <c:idx val="870"/>
        <c:spPr>
          <a:solidFill>
            <a:schemeClr val="accent1"/>
          </a:solidFill>
          <a:ln>
            <a:noFill/>
          </a:ln>
          <a:effectLst/>
        </c:spPr>
      </c:pivotFmt>
      <c:pivotFmt>
        <c:idx val="871"/>
        <c:spPr>
          <a:solidFill>
            <a:schemeClr val="accent1"/>
          </a:solidFill>
          <a:ln>
            <a:noFill/>
          </a:ln>
          <a:effectLst/>
        </c:spPr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</c:pivotFmt>
      <c:pivotFmt>
        <c:idx val="1053"/>
        <c:spPr>
          <a:solidFill>
            <a:schemeClr val="accent1"/>
          </a:solidFill>
          <a:ln>
            <a:noFill/>
          </a:ln>
          <a:effectLst/>
        </c:spPr>
      </c:pivotFmt>
      <c:pivotFmt>
        <c:idx val="1054"/>
        <c:spPr>
          <a:solidFill>
            <a:schemeClr val="accent1"/>
          </a:solidFill>
          <a:ln>
            <a:noFill/>
          </a:ln>
          <a:effectLst/>
        </c:spPr>
      </c:pivotFmt>
      <c:pivotFmt>
        <c:idx val="1055"/>
        <c:spPr>
          <a:solidFill>
            <a:schemeClr val="accent1"/>
          </a:solidFill>
          <a:ln>
            <a:noFill/>
          </a:ln>
          <a:effectLst/>
        </c:spPr>
      </c:pivotFmt>
      <c:pivotFmt>
        <c:idx val="1056"/>
        <c:spPr>
          <a:solidFill>
            <a:schemeClr val="accent1"/>
          </a:solidFill>
          <a:ln>
            <a:noFill/>
          </a:ln>
          <a:effectLst/>
        </c:spPr>
      </c:pivotFmt>
      <c:pivotFmt>
        <c:idx val="1057"/>
        <c:spPr>
          <a:solidFill>
            <a:schemeClr val="accent1"/>
          </a:solidFill>
          <a:ln>
            <a:noFill/>
          </a:ln>
          <a:effectLst/>
        </c:spPr>
      </c:pivotFmt>
      <c:pivotFmt>
        <c:idx val="1058"/>
        <c:spPr>
          <a:solidFill>
            <a:schemeClr val="accent1"/>
          </a:solidFill>
          <a:ln>
            <a:noFill/>
          </a:ln>
          <a:effectLst/>
        </c:spPr>
      </c:pivotFmt>
      <c:pivotFmt>
        <c:idx val="1059"/>
        <c:spPr>
          <a:solidFill>
            <a:schemeClr val="accent1"/>
          </a:solidFill>
          <a:ln>
            <a:noFill/>
          </a:ln>
          <a:effectLst/>
        </c:spPr>
      </c:pivotFmt>
      <c:pivotFmt>
        <c:idx val="1060"/>
        <c:spPr>
          <a:solidFill>
            <a:schemeClr val="accent1"/>
          </a:solidFill>
          <a:ln>
            <a:noFill/>
          </a:ln>
          <a:effectLst/>
        </c:spPr>
      </c:pivotFmt>
      <c:pivotFmt>
        <c:idx val="1061"/>
        <c:spPr>
          <a:solidFill>
            <a:schemeClr val="accent1"/>
          </a:solidFill>
          <a:ln>
            <a:noFill/>
          </a:ln>
          <a:effectLst/>
        </c:spPr>
      </c:pivotFmt>
      <c:pivotFmt>
        <c:idx val="1062"/>
        <c:spPr>
          <a:solidFill>
            <a:schemeClr val="accent1"/>
          </a:solidFill>
          <a:ln>
            <a:noFill/>
          </a:ln>
          <a:effectLst/>
        </c:spPr>
      </c:pivotFmt>
      <c:pivotFmt>
        <c:idx val="1063"/>
        <c:spPr>
          <a:solidFill>
            <a:schemeClr val="accent1"/>
          </a:solidFill>
          <a:ln>
            <a:noFill/>
          </a:ln>
          <a:effectLst/>
        </c:spPr>
      </c:pivotFmt>
      <c:pivotFmt>
        <c:idx val="1064"/>
        <c:spPr>
          <a:solidFill>
            <a:schemeClr val="accent1"/>
          </a:solidFill>
          <a:ln>
            <a:noFill/>
          </a:ln>
          <a:effectLst/>
        </c:spPr>
      </c:pivotFmt>
      <c:pivotFmt>
        <c:idx val="1065"/>
        <c:spPr>
          <a:solidFill>
            <a:schemeClr val="accent1"/>
          </a:solidFill>
          <a:ln>
            <a:noFill/>
          </a:ln>
          <a:effectLst/>
        </c:spPr>
      </c:pivotFmt>
      <c:pivotFmt>
        <c:idx val="1066"/>
        <c:spPr>
          <a:solidFill>
            <a:schemeClr val="accent1"/>
          </a:solidFill>
          <a:ln>
            <a:noFill/>
          </a:ln>
          <a:effectLst/>
        </c:spPr>
      </c:pivotFmt>
      <c:pivotFmt>
        <c:idx val="1067"/>
        <c:spPr>
          <a:solidFill>
            <a:schemeClr val="accent1"/>
          </a:solidFill>
          <a:ln>
            <a:noFill/>
          </a:ln>
          <a:effectLst/>
        </c:spPr>
      </c:pivotFmt>
      <c:pivotFmt>
        <c:idx val="1068"/>
        <c:spPr>
          <a:solidFill>
            <a:schemeClr val="accent1"/>
          </a:solidFill>
          <a:ln>
            <a:noFill/>
          </a:ln>
          <a:effectLst/>
        </c:spPr>
      </c:pivotFmt>
      <c:pivotFmt>
        <c:idx val="1069"/>
        <c:spPr>
          <a:solidFill>
            <a:schemeClr val="accent1"/>
          </a:solidFill>
          <a:ln>
            <a:noFill/>
          </a:ln>
          <a:effectLst/>
        </c:spPr>
      </c:pivotFmt>
      <c:pivotFmt>
        <c:idx val="1070"/>
        <c:spPr>
          <a:solidFill>
            <a:schemeClr val="accent1"/>
          </a:solidFill>
          <a:ln>
            <a:noFill/>
          </a:ln>
          <a:effectLst/>
        </c:spPr>
      </c:pivotFmt>
      <c:pivotFmt>
        <c:idx val="1071"/>
        <c:spPr>
          <a:solidFill>
            <a:schemeClr val="accent1"/>
          </a:solidFill>
          <a:ln>
            <a:noFill/>
          </a:ln>
          <a:effectLst/>
        </c:spPr>
      </c:pivotFmt>
      <c:pivotFmt>
        <c:idx val="1072"/>
        <c:spPr>
          <a:solidFill>
            <a:schemeClr val="accent1"/>
          </a:solidFill>
          <a:ln>
            <a:noFill/>
          </a:ln>
          <a:effectLst/>
        </c:spPr>
      </c:pivotFmt>
      <c:pivotFmt>
        <c:idx val="1073"/>
        <c:spPr>
          <a:solidFill>
            <a:schemeClr val="accent1"/>
          </a:solidFill>
          <a:ln>
            <a:noFill/>
          </a:ln>
          <a:effectLst/>
        </c:spPr>
      </c:pivotFmt>
      <c:pivotFmt>
        <c:idx val="1074"/>
        <c:spPr>
          <a:solidFill>
            <a:schemeClr val="accent1"/>
          </a:solidFill>
          <a:ln>
            <a:noFill/>
          </a:ln>
          <a:effectLst/>
        </c:spPr>
      </c:pivotFmt>
      <c:pivotFmt>
        <c:idx val="1075"/>
        <c:spPr>
          <a:solidFill>
            <a:schemeClr val="accent1"/>
          </a:solidFill>
          <a:ln>
            <a:noFill/>
          </a:ln>
          <a:effectLst/>
        </c:spPr>
      </c:pivotFmt>
      <c:pivotFmt>
        <c:idx val="1076"/>
        <c:spPr>
          <a:solidFill>
            <a:schemeClr val="accent1"/>
          </a:solidFill>
          <a:ln>
            <a:noFill/>
          </a:ln>
          <a:effectLst/>
        </c:spPr>
      </c:pivotFmt>
      <c:pivotFmt>
        <c:idx val="1077"/>
        <c:spPr>
          <a:solidFill>
            <a:schemeClr val="accent1"/>
          </a:solidFill>
          <a:ln>
            <a:noFill/>
          </a:ln>
          <a:effectLst/>
        </c:spPr>
      </c:pivotFmt>
      <c:pivotFmt>
        <c:idx val="1078"/>
        <c:spPr>
          <a:solidFill>
            <a:schemeClr val="accent1"/>
          </a:solidFill>
          <a:ln>
            <a:noFill/>
          </a:ln>
          <a:effectLst/>
        </c:spPr>
      </c:pivotFmt>
      <c:pivotFmt>
        <c:idx val="1079"/>
        <c:spPr>
          <a:solidFill>
            <a:schemeClr val="accent1"/>
          </a:solidFill>
          <a:ln>
            <a:noFill/>
          </a:ln>
          <a:effectLst/>
        </c:spPr>
      </c:pivotFmt>
      <c:pivotFmt>
        <c:idx val="1080"/>
        <c:spPr>
          <a:solidFill>
            <a:schemeClr val="accent1"/>
          </a:solidFill>
          <a:ln>
            <a:noFill/>
          </a:ln>
          <a:effectLst/>
        </c:spPr>
      </c:pivotFmt>
      <c:pivotFmt>
        <c:idx val="1081"/>
        <c:spPr>
          <a:solidFill>
            <a:schemeClr val="accent1"/>
          </a:solidFill>
          <a:ln>
            <a:noFill/>
          </a:ln>
          <a:effectLst/>
        </c:spPr>
      </c:pivotFmt>
      <c:pivotFmt>
        <c:idx val="1082"/>
        <c:spPr>
          <a:solidFill>
            <a:schemeClr val="accent1"/>
          </a:solidFill>
          <a:ln>
            <a:noFill/>
          </a:ln>
          <a:effectLst/>
        </c:spPr>
      </c:pivotFmt>
      <c:pivotFmt>
        <c:idx val="1083"/>
        <c:spPr>
          <a:solidFill>
            <a:schemeClr val="accent1"/>
          </a:solidFill>
          <a:ln>
            <a:noFill/>
          </a:ln>
          <a:effectLst/>
        </c:spPr>
      </c:pivotFmt>
      <c:pivotFmt>
        <c:idx val="1084"/>
        <c:spPr>
          <a:solidFill>
            <a:schemeClr val="accent1"/>
          </a:solidFill>
          <a:ln>
            <a:noFill/>
          </a:ln>
          <a:effectLst/>
        </c:spPr>
      </c:pivotFmt>
      <c:pivotFmt>
        <c:idx val="1085"/>
        <c:spPr>
          <a:solidFill>
            <a:schemeClr val="accent1"/>
          </a:solidFill>
          <a:ln>
            <a:noFill/>
          </a:ln>
          <a:effectLst/>
        </c:spPr>
      </c:pivotFmt>
      <c:pivotFmt>
        <c:idx val="1086"/>
        <c:spPr>
          <a:solidFill>
            <a:schemeClr val="accent1"/>
          </a:solidFill>
          <a:ln>
            <a:noFill/>
          </a:ln>
          <a:effectLst/>
        </c:spPr>
      </c:pivotFmt>
      <c:pivotFmt>
        <c:idx val="1087"/>
        <c:spPr>
          <a:solidFill>
            <a:schemeClr val="accent1"/>
          </a:solidFill>
          <a:ln>
            <a:noFill/>
          </a:ln>
          <a:effectLst/>
        </c:spPr>
      </c:pivotFmt>
      <c:pivotFmt>
        <c:idx val="1088"/>
        <c:spPr>
          <a:solidFill>
            <a:schemeClr val="accent1"/>
          </a:solidFill>
          <a:ln>
            <a:noFill/>
          </a:ln>
          <a:effectLst/>
        </c:spPr>
      </c:pivotFmt>
      <c:pivotFmt>
        <c:idx val="1089"/>
        <c:spPr>
          <a:solidFill>
            <a:schemeClr val="accent1"/>
          </a:solidFill>
          <a:ln>
            <a:noFill/>
          </a:ln>
          <a:effectLst/>
        </c:spPr>
      </c:pivotFmt>
      <c:pivotFmt>
        <c:idx val="1090"/>
        <c:spPr>
          <a:solidFill>
            <a:schemeClr val="accent1"/>
          </a:solidFill>
          <a:ln>
            <a:noFill/>
          </a:ln>
          <a:effectLst/>
        </c:spPr>
      </c:pivotFmt>
      <c:pivotFmt>
        <c:idx val="1091"/>
        <c:spPr>
          <a:solidFill>
            <a:schemeClr val="accent1"/>
          </a:solidFill>
          <a:ln>
            <a:noFill/>
          </a:ln>
          <a:effectLst/>
        </c:spPr>
      </c:pivotFmt>
      <c:pivotFmt>
        <c:idx val="1092"/>
        <c:spPr>
          <a:solidFill>
            <a:schemeClr val="accent1"/>
          </a:solidFill>
          <a:ln>
            <a:noFill/>
          </a:ln>
          <a:effectLst/>
        </c:spPr>
      </c:pivotFmt>
      <c:pivotFmt>
        <c:idx val="1093"/>
        <c:spPr>
          <a:solidFill>
            <a:schemeClr val="accent1"/>
          </a:solidFill>
          <a:ln>
            <a:noFill/>
          </a:ln>
          <a:effectLst/>
        </c:spPr>
      </c:pivotFmt>
      <c:pivotFmt>
        <c:idx val="1094"/>
        <c:spPr>
          <a:solidFill>
            <a:schemeClr val="accent1"/>
          </a:solidFill>
          <a:ln>
            <a:noFill/>
          </a:ln>
          <a:effectLst/>
        </c:spPr>
      </c:pivotFmt>
      <c:pivotFmt>
        <c:idx val="1095"/>
        <c:spPr>
          <a:solidFill>
            <a:schemeClr val="accent1"/>
          </a:solidFill>
          <a:ln>
            <a:noFill/>
          </a:ln>
          <a:effectLst/>
        </c:spPr>
      </c:pivotFmt>
      <c:pivotFmt>
        <c:idx val="1096"/>
        <c:spPr>
          <a:solidFill>
            <a:schemeClr val="accent1"/>
          </a:solidFill>
          <a:ln>
            <a:noFill/>
          </a:ln>
          <a:effectLst/>
        </c:spPr>
      </c:pivotFmt>
      <c:pivotFmt>
        <c:idx val="1097"/>
        <c:spPr>
          <a:solidFill>
            <a:schemeClr val="accent1"/>
          </a:solidFill>
          <a:ln>
            <a:noFill/>
          </a:ln>
          <a:effectLst/>
        </c:spPr>
      </c:pivotFmt>
      <c:pivotFmt>
        <c:idx val="1098"/>
        <c:spPr>
          <a:solidFill>
            <a:schemeClr val="accent1"/>
          </a:solidFill>
          <a:ln>
            <a:noFill/>
          </a:ln>
          <a:effectLst/>
        </c:spPr>
      </c:pivotFmt>
      <c:pivotFmt>
        <c:idx val="1099"/>
        <c:spPr>
          <a:solidFill>
            <a:schemeClr val="accent1"/>
          </a:solidFill>
          <a:ln>
            <a:noFill/>
          </a:ln>
          <a:effectLst/>
        </c:spPr>
      </c:pivotFmt>
      <c:pivotFmt>
        <c:idx val="1100"/>
        <c:spPr>
          <a:solidFill>
            <a:schemeClr val="accent1"/>
          </a:solidFill>
          <a:ln>
            <a:noFill/>
          </a:ln>
          <a:effectLst/>
        </c:spPr>
      </c:pivotFmt>
      <c:pivotFmt>
        <c:idx val="1101"/>
        <c:spPr>
          <a:solidFill>
            <a:schemeClr val="accent1"/>
          </a:solidFill>
          <a:ln>
            <a:noFill/>
          </a:ln>
          <a:effectLst/>
        </c:spPr>
      </c:pivotFmt>
      <c:pivotFmt>
        <c:idx val="1102"/>
        <c:spPr>
          <a:solidFill>
            <a:schemeClr val="accent1"/>
          </a:solidFill>
          <a:ln>
            <a:noFill/>
          </a:ln>
          <a:effectLst/>
        </c:spPr>
      </c:pivotFmt>
      <c:pivotFmt>
        <c:idx val="1103"/>
        <c:spPr>
          <a:solidFill>
            <a:schemeClr val="accent1"/>
          </a:solidFill>
          <a:ln>
            <a:noFill/>
          </a:ln>
          <a:effectLst/>
        </c:spPr>
      </c:pivotFmt>
      <c:pivotFmt>
        <c:idx val="1104"/>
        <c:spPr>
          <a:solidFill>
            <a:schemeClr val="accent1"/>
          </a:solidFill>
          <a:ln>
            <a:noFill/>
          </a:ln>
          <a:effectLst/>
        </c:spPr>
      </c:pivotFmt>
      <c:pivotFmt>
        <c:idx val="1105"/>
        <c:spPr>
          <a:solidFill>
            <a:schemeClr val="accent1"/>
          </a:solidFill>
          <a:ln>
            <a:noFill/>
          </a:ln>
          <a:effectLst/>
        </c:spPr>
      </c:pivotFmt>
      <c:pivotFmt>
        <c:idx val="1106"/>
        <c:spPr>
          <a:solidFill>
            <a:schemeClr val="accent1"/>
          </a:solidFill>
          <a:ln>
            <a:noFill/>
          </a:ln>
          <a:effectLst/>
        </c:spPr>
      </c:pivotFmt>
      <c:pivotFmt>
        <c:idx val="1107"/>
        <c:spPr>
          <a:solidFill>
            <a:schemeClr val="accent1"/>
          </a:solidFill>
          <a:ln>
            <a:noFill/>
          </a:ln>
          <a:effectLst/>
        </c:spPr>
      </c:pivotFmt>
      <c:pivotFmt>
        <c:idx val="1108"/>
        <c:spPr>
          <a:solidFill>
            <a:schemeClr val="accent1"/>
          </a:solidFill>
          <a:ln>
            <a:noFill/>
          </a:ln>
          <a:effectLst/>
        </c:spPr>
      </c:pivotFmt>
      <c:pivotFmt>
        <c:idx val="1109"/>
        <c:spPr>
          <a:solidFill>
            <a:schemeClr val="accent1"/>
          </a:solidFill>
          <a:ln>
            <a:noFill/>
          </a:ln>
          <a:effectLst/>
        </c:spPr>
      </c:pivotFmt>
      <c:pivotFmt>
        <c:idx val="1110"/>
        <c:spPr>
          <a:solidFill>
            <a:schemeClr val="accent1"/>
          </a:solidFill>
          <a:ln>
            <a:noFill/>
          </a:ln>
          <a:effectLst/>
        </c:spPr>
      </c:pivotFmt>
      <c:pivotFmt>
        <c:idx val="1111"/>
        <c:spPr>
          <a:solidFill>
            <a:schemeClr val="accent1"/>
          </a:solidFill>
          <a:ln>
            <a:noFill/>
          </a:ln>
          <a:effectLst/>
        </c:spPr>
      </c:pivotFmt>
      <c:pivotFmt>
        <c:idx val="1112"/>
        <c:spPr>
          <a:solidFill>
            <a:schemeClr val="accent1"/>
          </a:solidFill>
          <a:ln>
            <a:noFill/>
          </a:ln>
          <a:effectLst/>
        </c:spPr>
      </c:pivotFmt>
      <c:pivotFmt>
        <c:idx val="1113"/>
        <c:spPr>
          <a:solidFill>
            <a:schemeClr val="accent1"/>
          </a:solidFill>
          <a:ln>
            <a:noFill/>
          </a:ln>
          <a:effectLst/>
        </c:spPr>
      </c:pivotFmt>
      <c:pivotFmt>
        <c:idx val="1114"/>
        <c:spPr>
          <a:solidFill>
            <a:schemeClr val="accent1"/>
          </a:solidFill>
          <a:ln>
            <a:noFill/>
          </a:ln>
          <a:effectLst/>
        </c:spPr>
      </c:pivotFmt>
      <c:pivotFmt>
        <c:idx val="1115"/>
        <c:spPr>
          <a:solidFill>
            <a:schemeClr val="accent1"/>
          </a:solidFill>
          <a:ln>
            <a:noFill/>
          </a:ln>
          <a:effectLst/>
        </c:spPr>
      </c:pivotFmt>
      <c:pivotFmt>
        <c:idx val="1116"/>
        <c:spPr>
          <a:solidFill>
            <a:schemeClr val="accent1"/>
          </a:solidFill>
          <a:ln>
            <a:noFill/>
          </a:ln>
          <a:effectLst/>
        </c:spPr>
      </c:pivotFmt>
      <c:pivotFmt>
        <c:idx val="1117"/>
        <c:spPr>
          <a:solidFill>
            <a:schemeClr val="accent1"/>
          </a:solidFill>
          <a:ln>
            <a:noFill/>
          </a:ln>
          <a:effectLst/>
        </c:spPr>
      </c:pivotFmt>
      <c:pivotFmt>
        <c:idx val="1118"/>
        <c:spPr>
          <a:solidFill>
            <a:schemeClr val="accent1"/>
          </a:solidFill>
          <a:ln>
            <a:noFill/>
          </a:ln>
          <a:effectLst/>
        </c:spPr>
      </c:pivotFmt>
      <c:pivotFmt>
        <c:idx val="1119"/>
        <c:spPr>
          <a:solidFill>
            <a:schemeClr val="accent1"/>
          </a:solidFill>
          <a:ln>
            <a:noFill/>
          </a:ln>
          <a:effectLst/>
        </c:spPr>
      </c:pivotFmt>
      <c:pivotFmt>
        <c:idx val="1120"/>
        <c:spPr>
          <a:solidFill>
            <a:schemeClr val="accent1"/>
          </a:solidFill>
          <a:ln>
            <a:noFill/>
          </a:ln>
          <a:effectLst/>
        </c:spPr>
      </c:pivotFmt>
      <c:pivotFmt>
        <c:idx val="1121"/>
        <c:spPr>
          <a:solidFill>
            <a:schemeClr val="accent1"/>
          </a:solidFill>
          <a:ln>
            <a:noFill/>
          </a:ln>
          <a:effectLst/>
        </c:spPr>
      </c:pivotFmt>
      <c:pivotFmt>
        <c:idx val="1122"/>
        <c:spPr>
          <a:solidFill>
            <a:schemeClr val="accent1"/>
          </a:solidFill>
          <a:ln>
            <a:noFill/>
          </a:ln>
          <a:effectLst/>
        </c:spPr>
      </c:pivotFmt>
      <c:pivotFmt>
        <c:idx val="1123"/>
        <c:spPr>
          <a:solidFill>
            <a:schemeClr val="accent1"/>
          </a:solidFill>
          <a:ln>
            <a:noFill/>
          </a:ln>
          <a:effectLst/>
        </c:spPr>
      </c:pivotFmt>
      <c:pivotFmt>
        <c:idx val="1124"/>
        <c:spPr>
          <a:solidFill>
            <a:schemeClr val="accent1"/>
          </a:solidFill>
          <a:ln>
            <a:noFill/>
          </a:ln>
          <a:effectLst/>
        </c:spPr>
      </c:pivotFmt>
      <c:pivotFmt>
        <c:idx val="1125"/>
        <c:spPr>
          <a:solidFill>
            <a:schemeClr val="accent1"/>
          </a:solidFill>
          <a:ln>
            <a:noFill/>
          </a:ln>
          <a:effectLst/>
        </c:spPr>
      </c:pivotFmt>
      <c:pivotFmt>
        <c:idx val="1126"/>
        <c:spPr>
          <a:solidFill>
            <a:schemeClr val="accent1"/>
          </a:solidFill>
          <a:ln>
            <a:noFill/>
          </a:ln>
          <a:effectLst/>
        </c:spPr>
      </c:pivotFmt>
      <c:pivotFmt>
        <c:idx val="1127"/>
        <c:spPr>
          <a:solidFill>
            <a:schemeClr val="accent1"/>
          </a:solidFill>
          <a:ln>
            <a:noFill/>
          </a:ln>
          <a:effectLst/>
        </c:spPr>
      </c:pivotFmt>
      <c:pivotFmt>
        <c:idx val="1128"/>
        <c:spPr>
          <a:solidFill>
            <a:schemeClr val="accent1"/>
          </a:solidFill>
          <a:ln>
            <a:noFill/>
          </a:ln>
          <a:effectLst/>
        </c:spPr>
      </c:pivotFmt>
      <c:pivotFmt>
        <c:idx val="1129"/>
        <c:spPr>
          <a:solidFill>
            <a:schemeClr val="accent1"/>
          </a:solidFill>
          <a:ln>
            <a:noFill/>
          </a:ln>
          <a:effectLst/>
        </c:spPr>
      </c:pivotFmt>
      <c:pivotFmt>
        <c:idx val="1130"/>
        <c:spPr>
          <a:solidFill>
            <a:schemeClr val="accent1"/>
          </a:solidFill>
          <a:ln>
            <a:noFill/>
          </a:ln>
          <a:effectLst/>
        </c:spPr>
      </c:pivotFmt>
      <c:pivotFmt>
        <c:idx val="1131"/>
        <c:spPr>
          <a:solidFill>
            <a:schemeClr val="accent1"/>
          </a:solidFill>
          <a:ln>
            <a:noFill/>
          </a:ln>
          <a:effectLst/>
        </c:spPr>
      </c:pivotFmt>
      <c:pivotFmt>
        <c:idx val="1132"/>
        <c:spPr>
          <a:solidFill>
            <a:schemeClr val="accent1"/>
          </a:solidFill>
          <a:ln>
            <a:noFill/>
          </a:ln>
          <a:effectLst/>
        </c:spPr>
      </c:pivotFmt>
      <c:pivotFmt>
        <c:idx val="1133"/>
        <c:spPr>
          <a:solidFill>
            <a:schemeClr val="accent1"/>
          </a:solidFill>
          <a:ln>
            <a:noFill/>
          </a:ln>
          <a:effectLst/>
        </c:spPr>
      </c:pivotFmt>
      <c:pivotFmt>
        <c:idx val="1134"/>
        <c:spPr>
          <a:solidFill>
            <a:schemeClr val="accent1"/>
          </a:solidFill>
          <a:ln>
            <a:noFill/>
          </a:ln>
          <a:effectLst/>
        </c:spPr>
      </c:pivotFmt>
      <c:pivotFmt>
        <c:idx val="1135"/>
        <c:spPr>
          <a:solidFill>
            <a:schemeClr val="accent1"/>
          </a:solidFill>
          <a:ln>
            <a:noFill/>
          </a:ln>
          <a:effectLst/>
        </c:spPr>
      </c:pivotFmt>
      <c:pivotFmt>
        <c:idx val="1136"/>
        <c:spPr>
          <a:solidFill>
            <a:schemeClr val="accent1"/>
          </a:solidFill>
          <a:ln>
            <a:noFill/>
          </a:ln>
          <a:effectLst/>
        </c:spPr>
      </c:pivotFmt>
      <c:pivotFmt>
        <c:idx val="1137"/>
        <c:spPr>
          <a:solidFill>
            <a:schemeClr val="accent1"/>
          </a:solidFill>
          <a:ln>
            <a:noFill/>
          </a:ln>
          <a:effectLst/>
        </c:spPr>
      </c:pivotFmt>
      <c:pivotFmt>
        <c:idx val="1138"/>
        <c:spPr>
          <a:solidFill>
            <a:schemeClr val="accent1"/>
          </a:solidFill>
          <a:ln>
            <a:noFill/>
          </a:ln>
          <a:effectLst/>
        </c:spPr>
      </c:pivotFmt>
      <c:pivotFmt>
        <c:idx val="1139"/>
        <c:spPr>
          <a:solidFill>
            <a:schemeClr val="accent1"/>
          </a:solidFill>
          <a:ln>
            <a:noFill/>
          </a:ln>
          <a:effectLst/>
        </c:spPr>
      </c:pivotFmt>
      <c:pivotFmt>
        <c:idx val="1140"/>
        <c:spPr>
          <a:solidFill>
            <a:schemeClr val="accent1"/>
          </a:solidFill>
          <a:ln>
            <a:noFill/>
          </a:ln>
          <a:effectLst/>
        </c:spPr>
      </c:pivotFmt>
      <c:pivotFmt>
        <c:idx val="1141"/>
        <c:spPr>
          <a:solidFill>
            <a:schemeClr val="accent1"/>
          </a:solidFill>
          <a:ln>
            <a:noFill/>
          </a:ln>
          <a:effectLst/>
        </c:spPr>
      </c:pivotFmt>
      <c:pivotFmt>
        <c:idx val="1142"/>
        <c:spPr>
          <a:solidFill>
            <a:schemeClr val="accent1"/>
          </a:solidFill>
          <a:ln>
            <a:noFill/>
          </a:ln>
          <a:effectLst/>
        </c:spPr>
      </c:pivotFmt>
      <c:pivotFmt>
        <c:idx val="1143"/>
        <c:spPr>
          <a:solidFill>
            <a:schemeClr val="accent1"/>
          </a:solidFill>
          <a:ln>
            <a:noFill/>
          </a:ln>
          <a:effectLst/>
        </c:spPr>
      </c:pivotFmt>
      <c:pivotFmt>
        <c:idx val="1144"/>
        <c:spPr>
          <a:solidFill>
            <a:schemeClr val="accent1"/>
          </a:solidFill>
          <a:ln>
            <a:noFill/>
          </a:ln>
          <a:effectLst/>
        </c:spPr>
      </c:pivotFmt>
      <c:pivotFmt>
        <c:idx val="1145"/>
        <c:spPr>
          <a:solidFill>
            <a:schemeClr val="accent1"/>
          </a:solidFill>
          <a:ln>
            <a:noFill/>
          </a:ln>
          <a:effectLst/>
        </c:spPr>
      </c:pivotFmt>
      <c:pivotFmt>
        <c:idx val="1146"/>
        <c:spPr>
          <a:solidFill>
            <a:schemeClr val="accent1"/>
          </a:solidFill>
          <a:ln>
            <a:noFill/>
          </a:ln>
          <a:effectLst/>
        </c:spPr>
      </c:pivotFmt>
      <c:pivotFmt>
        <c:idx val="1147"/>
        <c:spPr>
          <a:solidFill>
            <a:schemeClr val="accent1"/>
          </a:solidFill>
          <a:ln>
            <a:noFill/>
          </a:ln>
          <a:effectLst/>
        </c:spPr>
      </c:pivotFmt>
      <c:pivotFmt>
        <c:idx val="1148"/>
        <c:spPr>
          <a:solidFill>
            <a:schemeClr val="accent1"/>
          </a:solidFill>
          <a:ln>
            <a:noFill/>
          </a:ln>
          <a:effectLst/>
        </c:spPr>
      </c:pivotFmt>
      <c:pivotFmt>
        <c:idx val="1149"/>
        <c:spPr>
          <a:solidFill>
            <a:schemeClr val="accent1"/>
          </a:solidFill>
          <a:ln>
            <a:noFill/>
          </a:ln>
          <a:effectLst/>
        </c:spPr>
      </c:pivotFmt>
      <c:pivotFmt>
        <c:idx val="1150"/>
        <c:spPr>
          <a:solidFill>
            <a:schemeClr val="accent1"/>
          </a:solidFill>
          <a:ln>
            <a:noFill/>
          </a:ln>
          <a:effectLst/>
        </c:spPr>
      </c:pivotFmt>
      <c:pivotFmt>
        <c:idx val="1151"/>
        <c:spPr>
          <a:solidFill>
            <a:schemeClr val="accent1"/>
          </a:solidFill>
          <a:ln>
            <a:noFill/>
          </a:ln>
          <a:effectLst/>
        </c:spPr>
      </c:pivotFmt>
      <c:pivotFmt>
        <c:idx val="1152"/>
        <c:spPr>
          <a:solidFill>
            <a:schemeClr val="accent1"/>
          </a:solidFill>
          <a:ln>
            <a:noFill/>
          </a:ln>
          <a:effectLst/>
        </c:spPr>
      </c:pivotFmt>
      <c:pivotFmt>
        <c:idx val="1153"/>
        <c:spPr>
          <a:solidFill>
            <a:schemeClr val="accent1"/>
          </a:solidFill>
          <a:ln>
            <a:noFill/>
          </a:ln>
          <a:effectLst/>
        </c:spPr>
      </c:pivotFmt>
      <c:pivotFmt>
        <c:idx val="1154"/>
        <c:spPr>
          <a:solidFill>
            <a:schemeClr val="accent1"/>
          </a:solidFill>
          <a:ln>
            <a:noFill/>
          </a:ln>
          <a:effectLst/>
        </c:spPr>
      </c:pivotFmt>
      <c:pivotFmt>
        <c:idx val="1155"/>
        <c:spPr>
          <a:solidFill>
            <a:schemeClr val="accent1"/>
          </a:solidFill>
          <a:ln>
            <a:noFill/>
          </a:ln>
          <a:effectLst/>
        </c:spPr>
      </c:pivotFmt>
      <c:pivotFmt>
        <c:idx val="1156"/>
        <c:spPr>
          <a:solidFill>
            <a:schemeClr val="accent1"/>
          </a:solidFill>
          <a:ln>
            <a:noFill/>
          </a:ln>
          <a:effectLst/>
        </c:spPr>
      </c:pivotFmt>
      <c:pivotFmt>
        <c:idx val="1157"/>
        <c:spPr>
          <a:solidFill>
            <a:schemeClr val="accent1"/>
          </a:solidFill>
          <a:ln>
            <a:noFill/>
          </a:ln>
          <a:effectLst/>
        </c:spPr>
      </c:pivotFmt>
      <c:pivotFmt>
        <c:idx val="1158"/>
        <c:spPr>
          <a:solidFill>
            <a:schemeClr val="accent1"/>
          </a:solidFill>
          <a:ln>
            <a:noFill/>
          </a:ln>
          <a:effectLst/>
        </c:spPr>
      </c:pivotFmt>
      <c:pivotFmt>
        <c:idx val="1159"/>
        <c:spPr>
          <a:solidFill>
            <a:schemeClr val="accent1"/>
          </a:solidFill>
          <a:ln>
            <a:noFill/>
          </a:ln>
          <a:effectLst/>
        </c:spPr>
      </c:pivotFmt>
      <c:pivotFmt>
        <c:idx val="1160"/>
        <c:spPr>
          <a:solidFill>
            <a:schemeClr val="accent1"/>
          </a:solidFill>
          <a:ln>
            <a:noFill/>
          </a:ln>
          <a:effectLst/>
        </c:spPr>
      </c:pivotFmt>
      <c:pivotFmt>
        <c:idx val="1161"/>
        <c:spPr>
          <a:solidFill>
            <a:schemeClr val="accent1"/>
          </a:solidFill>
          <a:ln>
            <a:noFill/>
          </a:ln>
          <a:effectLst/>
        </c:spPr>
      </c:pivotFmt>
      <c:pivotFmt>
        <c:idx val="1162"/>
        <c:spPr>
          <a:solidFill>
            <a:schemeClr val="accent1"/>
          </a:solidFill>
          <a:ln>
            <a:noFill/>
          </a:ln>
          <a:effectLst/>
        </c:spPr>
      </c:pivotFmt>
      <c:pivotFmt>
        <c:idx val="1163"/>
        <c:spPr>
          <a:solidFill>
            <a:schemeClr val="accent1"/>
          </a:solidFill>
          <a:ln>
            <a:noFill/>
          </a:ln>
          <a:effectLst/>
        </c:spPr>
      </c:pivotFmt>
      <c:pivotFmt>
        <c:idx val="1164"/>
        <c:spPr>
          <a:solidFill>
            <a:schemeClr val="accent1"/>
          </a:solidFill>
          <a:ln>
            <a:noFill/>
          </a:ln>
          <a:effectLst/>
        </c:spPr>
      </c:pivotFmt>
      <c:pivotFmt>
        <c:idx val="1165"/>
        <c:spPr>
          <a:solidFill>
            <a:schemeClr val="accent1"/>
          </a:solidFill>
          <a:ln>
            <a:noFill/>
          </a:ln>
          <a:effectLst/>
        </c:spPr>
      </c:pivotFmt>
      <c:pivotFmt>
        <c:idx val="1166"/>
        <c:spPr>
          <a:solidFill>
            <a:schemeClr val="accent1"/>
          </a:solidFill>
          <a:ln>
            <a:noFill/>
          </a:ln>
          <a:effectLst/>
        </c:spPr>
      </c:pivotFmt>
      <c:pivotFmt>
        <c:idx val="1167"/>
        <c:spPr>
          <a:solidFill>
            <a:schemeClr val="accent1"/>
          </a:solidFill>
          <a:ln>
            <a:noFill/>
          </a:ln>
          <a:effectLst/>
        </c:spPr>
      </c:pivotFmt>
      <c:pivotFmt>
        <c:idx val="1168"/>
        <c:spPr>
          <a:solidFill>
            <a:schemeClr val="accent1"/>
          </a:solidFill>
          <a:ln>
            <a:noFill/>
          </a:ln>
          <a:effectLst/>
        </c:spPr>
      </c:pivotFmt>
      <c:pivotFmt>
        <c:idx val="1169"/>
        <c:spPr>
          <a:solidFill>
            <a:schemeClr val="accent1"/>
          </a:solidFill>
          <a:ln>
            <a:noFill/>
          </a:ln>
          <a:effectLst/>
        </c:spPr>
      </c:pivotFmt>
      <c:pivotFmt>
        <c:idx val="1170"/>
        <c:spPr>
          <a:solidFill>
            <a:schemeClr val="accent1"/>
          </a:solidFill>
          <a:ln>
            <a:noFill/>
          </a:ln>
          <a:effectLst/>
        </c:spPr>
      </c:pivotFmt>
      <c:pivotFmt>
        <c:idx val="1171"/>
        <c:spPr>
          <a:solidFill>
            <a:schemeClr val="accent1"/>
          </a:solidFill>
          <a:ln>
            <a:noFill/>
          </a:ln>
          <a:effectLst/>
        </c:spPr>
      </c:pivotFmt>
      <c:pivotFmt>
        <c:idx val="1172"/>
        <c:spPr>
          <a:solidFill>
            <a:schemeClr val="accent1"/>
          </a:solidFill>
          <a:ln>
            <a:noFill/>
          </a:ln>
          <a:effectLst/>
        </c:spPr>
      </c:pivotFmt>
      <c:pivotFmt>
        <c:idx val="1173"/>
        <c:spPr>
          <a:solidFill>
            <a:schemeClr val="accent1"/>
          </a:solidFill>
          <a:ln>
            <a:noFill/>
          </a:ln>
          <a:effectLst/>
        </c:spPr>
      </c:pivotFmt>
      <c:pivotFmt>
        <c:idx val="1174"/>
        <c:spPr>
          <a:solidFill>
            <a:schemeClr val="accent1"/>
          </a:solidFill>
          <a:ln>
            <a:noFill/>
          </a:ln>
          <a:effectLst/>
        </c:spPr>
      </c:pivotFmt>
      <c:pivotFmt>
        <c:idx val="1175"/>
        <c:spPr>
          <a:solidFill>
            <a:schemeClr val="accent1"/>
          </a:solidFill>
          <a:ln>
            <a:noFill/>
          </a:ln>
          <a:effectLst/>
        </c:spPr>
      </c:pivotFmt>
      <c:pivotFmt>
        <c:idx val="1176"/>
        <c:spPr>
          <a:solidFill>
            <a:schemeClr val="accent1"/>
          </a:solidFill>
          <a:ln>
            <a:noFill/>
          </a:ln>
          <a:effectLst/>
        </c:spPr>
      </c:pivotFmt>
      <c:pivotFmt>
        <c:idx val="1177"/>
        <c:spPr>
          <a:solidFill>
            <a:schemeClr val="accent1"/>
          </a:solidFill>
          <a:ln>
            <a:noFill/>
          </a:ln>
          <a:effectLst/>
        </c:spPr>
      </c:pivotFmt>
      <c:pivotFmt>
        <c:idx val="1178"/>
        <c:spPr>
          <a:solidFill>
            <a:schemeClr val="accent1"/>
          </a:solidFill>
          <a:ln>
            <a:noFill/>
          </a:ln>
          <a:effectLst/>
        </c:spPr>
      </c:pivotFmt>
      <c:pivotFmt>
        <c:idx val="1179"/>
        <c:spPr>
          <a:solidFill>
            <a:schemeClr val="accent1"/>
          </a:solidFill>
          <a:ln>
            <a:noFill/>
          </a:ln>
          <a:effectLst/>
        </c:spPr>
      </c:pivotFmt>
      <c:pivotFmt>
        <c:idx val="1180"/>
        <c:spPr>
          <a:solidFill>
            <a:schemeClr val="accent1"/>
          </a:solidFill>
          <a:ln>
            <a:noFill/>
          </a:ln>
          <a:effectLst/>
        </c:spPr>
      </c:pivotFmt>
      <c:pivotFmt>
        <c:idx val="1181"/>
        <c:spPr>
          <a:solidFill>
            <a:schemeClr val="accent1"/>
          </a:solidFill>
          <a:ln>
            <a:noFill/>
          </a:ln>
          <a:effectLst/>
        </c:spPr>
      </c:pivotFmt>
      <c:pivotFmt>
        <c:idx val="1182"/>
        <c:spPr>
          <a:solidFill>
            <a:schemeClr val="accent1"/>
          </a:solidFill>
          <a:ln>
            <a:noFill/>
          </a:ln>
          <a:effectLst/>
        </c:spPr>
      </c:pivotFmt>
      <c:pivotFmt>
        <c:idx val="1183"/>
        <c:spPr>
          <a:solidFill>
            <a:schemeClr val="accent1"/>
          </a:solidFill>
          <a:ln>
            <a:noFill/>
          </a:ln>
          <a:effectLst/>
        </c:spPr>
      </c:pivotFmt>
      <c:pivotFmt>
        <c:idx val="1184"/>
        <c:spPr>
          <a:solidFill>
            <a:schemeClr val="accent1"/>
          </a:solidFill>
          <a:ln>
            <a:noFill/>
          </a:ln>
          <a:effectLst/>
        </c:spPr>
      </c:pivotFmt>
      <c:pivotFmt>
        <c:idx val="1185"/>
        <c:spPr>
          <a:solidFill>
            <a:schemeClr val="accent1"/>
          </a:solidFill>
          <a:ln>
            <a:noFill/>
          </a:ln>
          <a:effectLst/>
        </c:spPr>
      </c:pivotFmt>
      <c:pivotFmt>
        <c:idx val="1186"/>
        <c:spPr>
          <a:solidFill>
            <a:schemeClr val="accent1"/>
          </a:solidFill>
          <a:ln>
            <a:noFill/>
          </a:ln>
          <a:effectLst/>
        </c:spPr>
      </c:pivotFmt>
      <c:pivotFmt>
        <c:idx val="1187"/>
        <c:spPr>
          <a:solidFill>
            <a:schemeClr val="accent1"/>
          </a:solidFill>
          <a:ln>
            <a:noFill/>
          </a:ln>
          <a:effectLst/>
        </c:spPr>
      </c:pivotFmt>
      <c:pivotFmt>
        <c:idx val="1188"/>
        <c:spPr>
          <a:solidFill>
            <a:schemeClr val="accent1"/>
          </a:solidFill>
          <a:ln>
            <a:noFill/>
          </a:ln>
          <a:effectLst/>
        </c:spPr>
      </c:pivotFmt>
      <c:pivotFmt>
        <c:idx val="1189"/>
        <c:spPr>
          <a:solidFill>
            <a:schemeClr val="accent1"/>
          </a:solidFill>
          <a:ln>
            <a:noFill/>
          </a:ln>
          <a:effectLst/>
        </c:spPr>
      </c:pivotFmt>
      <c:pivotFmt>
        <c:idx val="1190"/>
        <c:spPr>
          <a:solidFill>
            <a:schemeClr val="accent1"/>
          </a:solidFill>
          <a:ln>
            <a:noFill/>
          </a:ln>
          <a:effectLst/>
        </c:spPr>
      </c:pivotFmt>
      <c:pivotFmt>
        <c:idx val="1191"/>
        <c:spPr>
          <a:solidFill>
            <a:schemeClr val="accent1"/>
          </a:solidFill>
          <a:ln>
            <a:noFill/>
          </a:ln>
          <a:effectLst/>
        </c:spPr>
      </c:pivotFmt>
      <c:pivotFmt>
        <c:idx val="1192"/>
        <c:spPr>
          <a:solidFill>
            <a:schemeClr val="accent1"/>
          </a:solidFill>
          <a:ln>
            <a:noFill/>
          </a:ln>
          <a:effectLst/>
        </c:spPr>
      </c:pivotFmt>
      <c:pivotFmt>
        <c:idx val="1193"/>
        <c:spPr>
          <a:solidFill>
            <a:schemeClr val="accent1"/>
          </a:solidFill>
          <a:ln>
            <a:noFill/>
          </a:ln>
          <a:effectLst/>
        </c:spPr>
      </c:pivotFmt>
      <c:pivotFmt>
        <c:idx val="1194"/>
        <c:spPr>
          <a:solidFill>
            <a:schemeClr val="accent1"/>
          </a:solidFill>
          <a:ln>
            <a:noFill/>
          </a:ln>
          <a:effectLst/>
        </c:spPr>
      </c:pivotFmt>
      <c:pivotFmt>
        <c:idx val="1195"/>
        <c:spPr>
          <a:solidFill>
            <a:schemeClr val="accent1"/>
          </a:solidFill>
          <a:ln>
            <a:noFill/>
          </a:ln>
          <a:effectLst/>
        </c:spPr>
      </c:pivotFmt>
      <c:pivotFmt>
        <c:idx val="1196"/>
        <c:spPr>
          <a:solidFill>
            <a:schemeClr val="accent1"/>
          </a:solidFill>
          <a:ln>
            <a:noFill/>
          </a:ln>
          <a:effectLst/>
        </c:spPr>
      </c:pivotFmt>
      <c:pivotFmt>
        <c:idx val="1197"/>
        <c:spPr>
          <a:solidFill>
            <a:schemeClr val="accent1"/>
          </a:solidFill>
          <a:ln>
            <a:noFill/>
          </a:ln>
          <a:effectLst/>
        </c:spPr>
      </c:pivotFmt>
      <c:pivotFmt>
        <c:idx val="1198"/>
        <c:spPr>
          <a:solidFill>
            <a:schemeClr val="accent1"/>
          </a:solidFill>
          <a:ln>
            <a:noFill/>
          </a:ln>
          <a:effectLst/>
        </c:spPr>
      </c:pivotFmt>
      <c:pivotFmt>
        <c:idx val="1199"/>
        <c:spPr>
          <a:solidFill>
            <a:schemeClr val="accent1"/>
          </a:solidFill>
          <a:ln>
            <a:noFill/>
          </a:ln>
          <a:effectLst/>
        </c:spPr>
      </c:pivotFmt>
      <c:pivotFmt>
        <c:idx val="1200"/>
        <c:spPr>
          <a:solidFill>
            <a:schemeClr val="accent1"/>
          </a:solidFill>
          <a:ln>
            <a:noFill/>
          </a:ln>
          <a:effectLst/>
        </c:spPr>
      </c:pivotFmt>
      <c:pivotFmt>
        <c:idx val="1201"/>
        <c:spPr>
          <a:solidFill>
            <a:schemeClr val="accent1"/>
          </a:solidFill>
          <a:ln>
            <a:noFill/>
          </a:ln>
          <a:effectLst/>
        </c:spPr>
      </c:pivotFmt>
      <c:pivotFmt>
        <c:idx val="1202"/>
        <c:spPr>
          <a:solidFill>
            <a:schemeClr val="accent1"/>
          </a:solidFill>
          <a:ln>
            <a:noFill/>
          </a:ln>
          <a:effectLst/>
        </c:spPr>
      </c:pivotFmt>
      <c:pivotFmt>
        <c:idx val="1203"/>
        <c:spPr>
          <a:solidFill>
            <a:schemeClr val="accent1"/>
          </a:solidFill>
          <a:ln>
            <a:noFill/>
          </a:ln>
          <a:effectLst/>
        </c:spPr>
      </c:pivotFmt>
      <c:pivotFmt>
        <c:idx val="1204"/>
        <c:spPr>
          <a:solidFill>
            <a:schemeClr val="accent1"/>
          </a:solidFill>
          <a:ln>
            <a:noFill/>
          </a:ln>
          <a:effectLst/>
        </c:spPr>
      </c:pivotFmt>
      <c:pivotFmt>
        <c:idx val="1205"/>
        <c:spPr>
          <a:solidFill>
            <a:schemeClr val="accent1"/>
          </a:solidFill>
          <a:ln>
            <a:noFill/>
          </a:ln>
          <a:effectLst/>
        </c:spPr>
      </c:pivotFmt>
      <c:pivotFmt>
        <c:idx val="1206"/>
        <c:spPr>
          <a:solidFill>
            <a:schemeClr val="accent1"/>
          </a:solidFill>
          <a:ln>
            <a:noFill/>
          </a:ln>
          <a:effectLst/>
        </c:spPr>
      </c:pivotFmt>
      <c:pivotFmt>
        <c:idx val="1207"/>
        <c:spPr>
          <a:solidFill>
            <a:schemeClr val="accent1"/>
          </a:solidFill>
          <a:ln>
            <a:noFill/>
          </a:ln>
          <a:effectLst/>
        </c:spPr>
      </c:pivotFmt>
      <c:pivotFmt>
        <c:idx val="1208"/>
        <c:spPr>
          <a:solidFill>
            <a:schemeClr val="accent1"/>
          </a:solidFill>
          <a:ln>
            <a:noFill/>
          </a:ln>
          <a:effectLst/>
        </c:spPr>
      </c:pivotFmt>
      <c:pivotFmt>
        <c:idx val="1209"/>
        <c:spPr>
          <a:solidFill>
            <a:schemeClr val="accent1"/>
          </a:solidFill>
          <a:ln>
            <a:noFill/>
          </a:ln>
          <a:effectLst/>
        </c:spPr>
      </c:pivotFmt>
      <c:pivotFmt>
        <c:idx val="1210"/>
        <c:spPr>
          <a:solidFill>
            <a:schemeClr val="accent1"/>
          </a:solidFill>
          <a:ln>
            <a:noFill/>
          </a:ln>
          <a:effectLst/>
        </c:spPr>
      </c:pivotFmt>
      <c:pivotFmt>
        <c:idx val="1211"/>
        <c:spPr>
          <a:solidFill>
            <a:schemeClr val="accent1"/>
          </a:solidFill>
          <a:ln>
            <a:noFill/>
          </a:ln>
          <a:effectLst/>
        </c:spPr>
      </c:pivotFmt>
      <c:pivotFmt>
        <c:idx val="1212"/>
        <c:spPr>
          <a:solidFill>
            <a:schemeClr val="accent1"/>
          </a:solidFill>
          <a:ln>
            <a:noFill/>
          </a:ln>
          <a:effectLst/>
        </c:spPr>
      </c:pivotFmt>
      <c:pivotFmt>
        <c:idx val="1213"/>
        <c:spPr>
          <a:solidFill>
            <a:schemeClr val="accent1"/>
          </a:solidFill>
          <a:ln>
            <a:noFill/>
          </a:ln>
          <a:effectLst/>
        </c:spPr>
      </c:pivotFmt>
      <c:pivotFmt>
        <c:idx val="1214"/>
        <c:spPr>
          <a:solidFill>
            <a:schemeClr val="accent1"/>
          </a:solidFill>
          <a:ln>
            <a:noFill/>
          </a:ln>
          <a:effectLst/>
        </c:spPr>
      </c:pivotFmt>
      <c:pivotFmt>
        <c:idx val="1215"/>
        <c:spPr>
          <a:solidFill>
            <a:schemeClr val="accent1"/>
          </a:solidFill>
          <a:ln>
            <a:noFill/>
          </a:ln>
          <a:effectLst/>
        </c:spPr>
      </c:pivotFmt>
      <c:pivotFmt>
        <c:idx val="1216"/>
        <c:spPr>
          <a:solidFill>
            <a:schemeClr val="accent1"/>
          </a:solidFill>
          <a:ln>
            <a:noFill/>
          </a:ln>
          <a:effectLst/>
        </c:spPr>
      </c:pivotFmt>
      <c:pivotFmt>
        <c:idx val="1217"/>
        <c:spPr>
          <a:solidFill>
            <a:schemeClr val="accent1"/>
          </a:solidFill>
          <a:ln>
            <a:noFill/>
          </a:ln>
          <a:effectLst/>
        </c:spPr>
      </c:pivotFmt>
      <c:pivotFmt>
        <c:idx val="1218"/>
        <c:spPr>
          <a:solidFill>
            <a:schemeClr val="accent1"/>
          </a:solidFill>
          <a:ln>
            <a:noFill/>
          </a:ln>
          <a:effectLst/>
        </c:spPr>
      </c:pivotFmt>
      <c:pivotFmt>
        <c:idx val="1219"/>
        <c:spPr>
          <a:solidFill>
            <a:schemeClr val="accent1"/>
          </a:solidFill>
          <a:ln>
            <a:noFill/>
          </a:ln>
          <a:effectLst/>
        </c:spPr>
      </c:pivotFmt>
      <c:pivotFmt>
        <c:idx val="1220"/>
        <c:spPr>
          <a:solidFill>
            <a:schemeClr val="accent1"/>
          </a:solidFill>
          <a:ln>
            <a:noFill/>
          </a:ln>
          <a:effectLst/>
        </c:spPr>
      </c:pivotFmt>
      <c:pivotFmt>
        <c:idx val="1221"/>
        <c:spPr>
          <a:solidFill>
            <a:schemeClr val="accent1"/>
          </a:solidFill>
          <a:ln>
            <a:noFill/>
          </a:ln>
          <a:effectLst/>
        </c:spPr>
      </c:pivotFmt>
      <c:pivotFmt>
        <c:idx val="1222"/>
        <c:spPr>
          <a:solidFill>
            <a:schemeClr val="accent1"/>
          </a:solidFill>
          <a:ln>
            <a:noFill/>
          </a:ln>
          <a:effectLst/>
        </c:spPr>
      </c:pivotFmt>
      <c:pivotFmt>
        <c:idx val="1223"/>
        <c:spPr>
          <a:solidFill>
            <a:schemeClr val="accent1"/>
          </a:solidFill>
          <a:ln>
            <a:noFill/>
          </a:ln>
          <a:effectLst/>
        </c:spPr>
      </c:pivotFmt>
      <c:pivotFmt>
        <c:idx val="1224"/>
        <c:spPr>
          <a:solidFill>
            <a:schemeClr val="accent1"/>
          </a:solidFill>
          <a:ln>
            <a:noFill/>
          </a:ln>
          <a:effectLst/>
        </c:spPr>
      </c:pivotFmt>
      <c:pivotFmt>
        <c:idx val="1225"/>
        <c:spPr>
          <a:solidFill>
            <a:schemeClr val="accent1"/>
          </a:solidFill>
          <a:ln>
            <a:noFill/>
          </a:ln>
          <a:effectLst/>
        </c:spPr>
      </c:pivotFmt>
      <c:pivotFmt>
        <c:idx val="1226"/>
        <c:spPr>
          <a:solidFill>
            <a:schemeClr val="accent1"/>
          </a:solidFill>
          <a:ln>
            <a:noFill/>
          </a:ln>
          <a:effectLst/>
        </c:spPr>
      </c:pivotFmt>
      <c:pivotFmt>
        <c:idx val="1227"/>
        <c:spPr>
          <a:solidFill>
            <a:schemeClr val="accent1"/>
          </a:solidFill>
          <a:ln>
            <a:noFill/>
          </a:ln>
          <a:effectLst/>
        </c:spPr>
      </c:pivotFmt>
      <c:pivotFmt>
        <c:idx val="1228"/>
        <c:spPr>
          <a:solidFill>
            <a:schemeClr val="accent1"/>
          </a:solidFill>
          <a:ln>
            <a:noFill/>
          </a:ln>
          <a:effectLst/>
        </c:spPr>
      </c:pivotFmt>
      <c:pivotFmt>
        <c:idx val="1229"/>
        <c:spPr>
          <a:solidFill>
            <a:schemeClr val="accent1"/>
          </a:solidFill>
          <a:ln>
            <a:noFill/>
          </a:ln>
          <a:effectLst/>
        </c:spPr>
      </c:pivotFmt>
      <c:pivotFmt>
        <c:idx val="1230"/>
        <c:spPr>
          <a:solidFill>
            <a:schemeClr val="accent1"/>
          </a:solidFill>
          <a:ln>
            <a:noFill/>
          </a:ln>
          <a:effectLst/>
        </c:spPr>
      </c:pivotFmt>
      <c:pivotFmt>
        <c:idx val="1231"/>
        <c:spPr>
          <a:solidFill>
            <a:schemeClr val="accent1"/>
          </a:solidFill>
          <a:ln>
            <a:noFill/>
          </a:ln>
          <a:effectLst/>
        </c:spPr>
      </c:pivotFmt>
      <c:pivotFmt>
        <c:idx val="1232"/>
        <c:spPr>
          <a:solidFill>
            <a:schemeClr val="accent1"/>
          </a:solidFill>
          <a:ln>
            <a:noFill/>
          </a:ln>
          <a:effectLst/>
        </c:spPr>
      </c:pivotFmt>
      <c:pivotFmt>
        <c:idx val="1233"/>
        <c:spPr>
          <a:solidFill>
            <a:schemeClr val="accent1"/>
          </a:solidFill>
          <a:ln>
            <a:noFill/>
          </a:ln>
          <a:effectLst/>
        </c:spPr>
      </c:pivotFmt>
      <c:pivotFmt>
        <c:idx val="1234"/>
        <c:spPr>
          <a:solidFill>
            <a:schemeClr val="accent1"/>
          </a:solidFill>
          <a:ln>
            <a:noFill/>
          </a:ln>
          <a:effectLst/>
        </c:spPr>
      </c:pivotFmt>
      <c:pivotFmt>
        <c:idx val="1235"/>
        <c:spPr>
          <a:solidFill>
            <a:schemeClr val="accent1"/>
          </a:solidFill>
          <a:ln>
            <a:noFill/>
          </a:ln>
          <a:effectLst/>
        </c:spPr>
      </c:pivotFmt>
      <c:pivotFmt>
        <c:idx val="1236"/>
        <c:spPr>
          <a:solidFill>
            <a:schemeClr val="accent1"/>
          </a:solidFill>
          <a:ln>
            <a:noFill/>
          </a:ln>
          <a:effectLst/>
        </c:spPr>
      </c:pivotFmt>
      <c:pivotFmt>
        <c:idx val="1237"/>
        <c:spPr>
          <a:solidFill>
            <a:schemeClr val="accent1"/>
          </a:solidFill>
          <a:ln>
            <a:noFill/>
          </a:ln>
          <a:effectLst/>
        </c:spPr>
      </c:pivotFmt>
      <c:pivotFmt>
        <c:idx val="1238"/>
        <c:spPr>
          <a:solidFill>
            <a:schemeClr val="accent1"/>
          </a:solidFill>
          <a:ln>
            <a:noFill/>
          </a:ln>
          <a:effectLst/>
        </c:spPr>
      </c:pivotFmt>
      <c:pivotFmt>
        <c:idx val="1239"/>
        <c:spPr>
          <a:solidFill>
            <a:schemeClr val="accent1"/>
          </a:solidFill>
          <a:ln>
            <a:noFill/>
          </a:ln>
          <a:effectLst/>
        </c:spPr>
      </c:pivotFmt>
      <c:pivotFmt>
        <c:idx val="1240"/>
        <c:spPr>
          <a:solidFill>
            <a:schemeClr val="accent1"/>
          </a:solidFill>
          <a:ln>
            <a:noFill/>
          </a:ln>
          <a:effectLst/>
        </c:spPr>
      </c:pivotFmt>
      <c:pivotFmt>
        <c:idx val="1241"/>
        <c:spPr>
          <a:solidFill>
            <a:schemeClr val="accent1"/>
          </a:solidFill>
          <a:ln>
            <a:noFill/>
          </a:ln>
          <a:effectLst/>
        </c:spPr>
      </c:pivotFmt>
      <c:pivotFmt>
        <c:idx val="1242"/>
        <c:spPr>
          <a:solidFill>
            <a:schemeClr val="accent1"/>
          </a:solidFill>
          <a:ln>
            <a:noFill/>
          </a:ln>
          <a:effectLst/>
        </c:spPr>
      </c:pivotFmt>
      <c:pivotFmt>
        <c:idx val="1243"/>
        <c:spPr>
          <a:solidFill>
            <a:schemeClr val="accent1"/>
          </a:solidFill>
          <a:ln>
            <a:noFill/>
          </a:ln>
          <a:effectLst/>
        </c:spPr>
      </c:pivotFmt>
      <c:pivotFmt>
        <c:idx val="1244"/>
        <c:spPr>
          <a:solidFill>
            <a:schemeClr val="accent1"/>
          </a:solidFill>
          <a:ln>
            <a:noFill/>
          </a:ln>
          <a:effectLst/>
        </c:spPr>
      </c:pivotFmt>
      <c:pivotFmt>
        <c:idx val="1245"/>
        <c:spPr>
          <a:solidFill>
            <a:schemeClr val="accent1"/>
          </a:solidFill>
          <a:ln>
            <a:noFill/>
          </a:ln>
          <a:effectLst/>
        </c:spPr>
      </c:pivotFmt>
      <c:pivotFmt>
        <c:idx val="1246"/>
        <c:spPr>
          <a:solidFill>
            <a:schemeClr val="accent1"/>
          </a:solidFill>
          <a:ln>
            <a:noFill/>
          </a:ln>
          <a:effectLst/>
        </c:spPr>
      </c:pivotFmt>
      <c:pivotFmt>
        <c:idx val="1247"/>
        <c:spPr>
          <a:solidFill>
            <a:schemeClr val="accent1"/>
          </a:solidFill>
          <a:ln>
            <a:noFill/>
          </a:ln>
          <a:effectLst/>
        </c:spPr>
      </c:pivotFmt>
      <c:pivotFmt>
        <c:idx val="1248"/>
        <c:spPr>
          <a:solidFill>
            <a:schemeClr val="accent1"/>
          </a:solidFill>
          <a:ln>
            <a:noFill/>
          </a:ln>
          <a:effectLst/>
        </c:spPr>
      </c:pivotFmt>
      <c:pivotFmt>
        <c:idx val="1249"/>
        <c:spPr>
          <a:solidFill>
            <a:schemeClr val="accent1"/>
          </a:solidFill>
          <a:ln>
            <a:noFill/>
          </a:ln>
          <a:effectLst/>
        </c:spPr>
      </c:pivotFmt>
      <c:pivotFmt>
        <c:idx val="1250"/>
        <c:spPr>
          <a:solidFill>
            <a:schemeClr val="accent1"/>
          </a:solidFill>
          <a:ln>
            <a:noFill/>
          </a:ln>
          <a:effectLst/>
        </c:spPr>
      </c:pivotFmt>
      <c:pivotFmt>
        <c:idx val="1251"/>
        <c:spPr>
          <a:solidFill>
            <a:schemeClr val="accent1"/>
          </a:solidFill>
          <a:ln>
            <a:noFill/>
          </a:ln>
          <a:effectLst/>
        </c:spPr>
      </c:pivotFmt>
      <c:pivotFmt>
        <c:idx val="1252"/>
        <c:spPr>
          <a:solidFill>
            <a:schemeClr val="accent1"/>
          </a:solidFill>
          <a:ln>
            <a:noFill/>
          </a:ln>
          <a:effectLst/>
        </c:spPr>
      </c:pivotFmt>
      <c:pivotFmt>
        <c:idx val="1253"/>
        <c:spPr>
          <a:solidFill>
            <a:schemeClr val="accent1"/>
          </a:solidFill>
          <a:ln>
            <a:noFill/>
          </a:ln>
          <a:effectLst/>
        </c:spPr>
      </c:pivotFmt>
      <c:pivotFmt>
        <c:idx val="1254"/>
        <c:spPr>
          <a:solidFill>
            <a:schemeClr val="accent1"/>
          </a:solidFill>
          <a:ln>
            <a:noFill/>
          </a:ln>
          <a:effectLst/>
        </c:spPr>
      </c:pivotFmt>
      <c:pivotFmt>
        <c:idx val="1255"/>
        <c:spPr>
          <a:solidFill>
            <a:schemeClr val="accent1"/>
          </a:solidFill>
          <a:ln>
            <a:noFill/>
          </a:ln>
          <a:effectLst/>
        </c:spPr>
      </c:pivotFmt>
      <c:pivotFmt>
        <c:idx val="1256"/>
        <c:spPr>
          <a:solidFill>
            <a:schemeClr val="accent1"/>
          </a:solidFill>
          <a:ln>
            <a:noFill/>
          </a:ln>
          <a:effectLst/>
        </c:spPr>
      </c:pivotFmt>
      <c:pivotFmt>
        <c:idx val="1257"/>
        <c:spPr>
          <a:solidFill>
            <a:schemeClr val="accent1"/>
          </a:solidFill>
          <a:ln>
            <a:noFill/>
          </a:ln>
          <a:effectLst/>
        </c:spPr>
      </c:pivotFmt>
      <c:pivotFmt>
        <c:idx val="1258"/>
        <c:spPr>
          <a:solidFill>
            <a:schemeClr val="accent1"/>
          </a:solidFill>
          <a:ln>
            <a:noFill/>
          </a:ln>
          <a:effectLst/>
        </c:spPr>
      </c:pivotFmt>
      <c:pivotFmt>
        <c:idx val="1259"/>
        <c:spPr>
          <a:solidFill>
            <a:schemeClr val="accent1"/>
          </a:solidFill>
          <a:ln>
            <a:noFill/>
          </a:ln>
          <a:effectLst/>
        </c:spPr>
      </c:pivotFmt>
      <c:pivotFmt>
        <c:idx val="1260"/>
        <c:spPr>
          <a:solidFill>
            <a:schemeClr val="accent1"/>
          </a:solidFill>
          <a:ln>
            <a:noFill/>
          </a:ln>
          <a:effectLst/>
        </c:spPr>
      </c:pivotFmt>
      <c:pivotFmt>
        <c:idx val="1261"/>
        <c:spPr>
          <a:solidFill>
            <a:schemeClr val="accent1"/>
          </a:solidFill>
          <a:ln>
            <a:noFill/>
          </a:ln>
          <a:effectLst/>
        </c:spPr>
      </c:pivotFmt>
      <c:pivotFmt>
        <c:idx val="1262"/>
        <c:spPr>
          <a:solidFill>
            <a:schemeClr val="accent1"/>
          </a:solidFill>
          <a:ln>
            <a:noFill/>
          </a:ln>
          <a:effectLst/>
        </c:spPr>
      </c:pivotFmt>
      <c:pivotFmt>
        <c:idx val="1263"/>
        <c:spPr>
          <a:solidFill>
            <a:schemeClr val="accent1"/>
          </a:solidFill>
          <a:ln>
            <a:noFill/>
          </a:ln>
          <a:effectLst/>
        </c:spPr>
      </c:pivotFmt>
      <c:pivotFmt>
        <c:idx val="1264"/>
        <c:spPr>
          <a:solidFill>
            <a:schemeClr val="accent1"/>
          </a:solidFill>
          <a:ln>
            <a:noFill/>
          </a:ln>
          <a:effectLst/>
        </c:spPr>
      </c:pivotFmt>
      <c:pivotFmt>
        <c:idx val="1265"/>
        <c:spPr>
          <a:solidFill>
            <a:schemeClr val="accent1"/>
          </a:solidFill>
          <a:ln>
            <a:noFill/>
          </a:ln>
          <a:effectLst/>
        </c:spPr>
      </c:pivotFmt>
      <c:pivotFmt>
        <c:idx val="1266"/>
        <c:spPr>
          <a:solidFill>
            <a:schemeClr val="accent1"/>
          </a:solidFill>
          <a:ln>
            <a:noFill/>
          </a:ln>
          <a:effectLst/>
        </c:spPr>
      </c:pivotFmt>
      <c:pivotFmt>
        <c:idx val="1267"/>
        <c:spPr>
          <a:solidFill>
            <a:schemeClr val="accent1"/>
          </a:solidFill>
          <a:ln>
            <a:noFill/>
          </a:ln>
          <a:effectLst/>
        </c:spPr>
      </c:pivotFmt>
      <c:pivotFmt>
        <c:idx val="1268"/>
        <c:spPr>
          <a:solidFill>
            <a:schemeClr val="accent1"/>
          </a:solidFill>
          <a:ln>
            <a:noFill/>
          </a:ln>
          <a:effectLst/>
        </c:spPr>
      </c:pivotFmt>
      <c:pivotFmt>
        <c:idx val="1269"/>
        <c:spPr>
          <a:solidFill>
            <a:schemeClr val="accent1"/>
          </a:solidFill>
          <a:ln>
            <a:noFill/>
          </a:ln>
          <a:effectLst/>
        </c:spPr>
      </c:pivotFmt>
      <c:pivotFmt>
        <c:idx val="1270"/>
        <c:spPr>
          <a:solidFill>
            <a:schemeClr val="accent1"/>
          </a:solidFill>
          <a:ln>
            <a:noFill/>
          </a:ln>
          <a:effectLst/>
        </c:spPr>
      </c:pivotFmt>
      <c:pivotFmt>
        <c:idx val="1271"/>
        <c:spPr>
          <a:solidFill>
            <a:schemeClr val="accent1"/>
          </a:solidFill>
          <a:ln>
            <a:noFill/>
          </a:ln>
          <a:effectLst/>
        </c:spPr>
      </c:pivotFmt>
      <c:pivotFmt>
        <c:idx val="1272"/>
        <c:spPr>
          <a:solidFill>
            <a:schemeClr val="accent1"/>
          </a:solidFill>
          <a:ln>
            <a:noFill/>
          </a:ln>
          <a:effectLst/>
        </c:spPr>
      </c:pivotFmt>
      <c:pivotFmt>
        <c:idx val="1273"/>
        <c:spPr>
          <a:solidFill>
            <a:schemeClr val="accent1"/>
          </a:solidFill>
          <a:ln>
            <a:noFill/>
          </a:ln>
          <a:effectLst/>
        </c:spPr>
      </c:pivotFmt>
      <c:pivotFmt>
        <c:idx val="1274"/>
        <c:spPr>
          <a:solidFill>
            <a:schemeClr val="accent1"/>
          </a:solidFill>
          <a:ln>
            <a:noFill/>
          </a:ln>
          <a:effectLst/>
        </c:spPr>
      </c:pivotFmt>
      <c:pivotFmt>
        <c:idx val="1275"/>
        <c:spPr>
          <a:solidFill>
            <a:schemeClr val="accent1"/>
          </a:solidFill>
          <a:ln>
            <a:noFill/>
          </a:ln>
          <a:effectLst/>
        </c:spPr>
      </c:pivotFmt>
      <c:pivotFmt>
        <c:idx val="1276"/>
        <c:spPr>
          <a:solidFill>
            <a:schemeClr val="accent1"/>
          </a:solidFill>
          <a:ln>
            <a:noFill/>
          </a:ln>
          <a:effectLst/>
        </c:spPr>
      </c:pivotFmt>
      <c:pivotFmt>
        <c:idx val="1277"/>
        <c:spPr>
          <a:solidFill>
            <a:schemeClr val="accent1"/>
          </a:solidFill>
          <a:ln>
            <a:noFill/>
          </a:ln>
          <a:effectLst/>
        </c:spPr>
      </c:pivotFmt>
      <c:pivotFmt>
        <c:idx val="1278"/>
        <c:spPr>
          <a:solidFill>
            <a:schemeClr val="accent1"/>
          </a:solidFill>
          <a:ln>
            <a:noFill/>
          </a:ln>
          <a:effectLst/>
        </c:spPr>
      </c:pivotFmt>
      <c:pivotFmt>
        <c:idx val="1279"/>
        <c:spPr>
          <a:solidFill>
            <a:schemeClr val="accent1"/>
          </a:solidFill>
          <a:ln>
            <a:noFill/>
          </a:ln>
          <a:effectLst/>
        </c:spPr>
      </c:pivotFmt>
      <c:pivotFmt>
        <c:idx val="1280"/>
        <c:spPr>
          <a:solidFill>
            <a:schemeClr val="accent1"/>
          </a:solidFill>
          <a:ln>
            <a:noFill/>
          </a:ln>
          <a:effectLst/>
        </c:spPr>
      </c:pivotFmt>
      <c:pivotFmt>
        <c:idx val="1281"/>
        <c:spPr>
          <a:solidFill>
            <a:schemeClr val="accent1"/>
          </a:solidFill>
          <a:ln>
            <a:noFill/>
          </a:ln>
          <a:effectLst/>
        </c:spPr>
      </c:pivotFmt>
      <c:pivotFmt>
        <c:idx val="1282"/>
        <c:spPr>
          <a:solidFill>
            <a:schemeClr val="accent1"/>
          </a:solidFill>
          <a:ln>
            <a:noFill/>
          </a:ln>
          <a:effectLst/>
        </c:spPr>
      </c:pivotFmt>
      <c:pivotFmt>
        <c:idx val="1283"/>
        <c:spPr>
          <a:solidFill>
            <a:schemeClr val="accent1"/>
          </a:solidFill>
          <a:ln>
            <a:noFill/>
          </a:ln>
          <a:effectLst/>
        </c:spPr>
      </c:pivotFmt>
      <c:pivotFmt>
        <c:idx val="1284"/>
        <c:spPr>
          <a:solidFill>
            <a:schemeClr val="accent1"/>
          </a:solidFill>
          <a:ln>
            <a:noFill/>
          </a:ln>
          <a:effectLst/>
        </c:spPr>
      </c:pivotFmt>
      <c:pivotFmt>
        <c:idx val="1285"/>
        <c:spPr>
          <a:solidFill>
            <a:schemeClr val="accent1"/>
          </a:solidFill>
          <a:ln>
            <a:noFill/>
          </a:ln>
          <a:effectLst/>
        </c:spPr>
      </c:pivotFmt>
      <c:pivotFmt>
        <c:idx val="1286"/>
        <c:spPr>
          <a:solidFill>
            <a:schemeClr val="accent1"/>
          </a:solidFill>
          <a:ln>
            <a:noFill/>
          </a:ln>
          <a:effectLst/>
        </c:spPr>
      </c:pivotFmt>
      <c:pivotFmt>
        <c:idx val="1287"/>
        <c:spPr>
          <a:solidFill>
            <a:schemeClr val="accent1"/>
          </a:solidFill>
          <a:ln>
            <a:noFill/>
          </a:ln>
          <a:effectLst/>
        </c:spPr>
      </c:pivotFmt>
      <c:pivotFmt>
        <c:idx val="1288"/>
        <c:spPr>
          <a:solidFill>
            <a:schemeClr val="accent1"/>
          </a:solidFill>
          <a:ln>
            <a:noFill/>
          </a:ln>
          <a:effectLst/>
        </c:spPr>
      </c:pivotFmt>
      <c:pivotFmt>
        <c:idx val="1289"/>
        <c:spPr>
          <a:solidFill>
            <a:schemeClr val="accent1"/>
          </a:solidFill>
          <a:ln>
            <a:noFill/>
          </a:ln>
          <a:effectLst/>
        </c:spPr>
      </c:pivotFmt>
      <c:pivotFmt>
        <c:idx val="1290"/>
        <c:spPr>
          <a:solidFill>
            <a:schemeClr val="accent1"/>
          </a:solidFill>
          <a:ln>
            <a:noFill/>
          </a:ln>
          <a:effectLst/>
        </c:spPr>
      </c:pivotFmt>
      <c:pivotFmt>
        <c:idx val="1291"/>
        <c:spPr>
          <a:solidFill>
            <a:schemeClr val="accent1"/>
          </a:solidFill>
          <a:ln>
            <a:noFill/>
          </a:ln>
          <a:effectLst/>
        </c:spPr>
      </c:pivotFmt>
      <c:pivotFmt>
        <c:idx val="1292"/>
        <c:spPr>
          <a:solidFill>
            <a:schemeClr val="accent1"/>
          </a:solidFill>
          <a:ln>
            <a:noFill/>
          </a:ln>
          <a:effectLst/>
        </c:spPr>
      </c:pivotFmt>
      <c:pivotFmt>
        <c:idx val="1293"/>
        <c:spPr>
          <a:solidFill>
            <a:schemeClr val="accent1"/>
          </a:solidFill>
          <a:ln>
            <a:noFill/>
          </a:ln>
          <a:effectLst/>
        </c:spPr>
      </c:pivotFmt>
      <c:pivotFmt>
        <c:idx val="1294"/>
        <c:spPr>
          <a:solidFill>
            <a:schemeClr val="accent1"/>
          </a:solidFill>
          <a:ln>
            <a:noFill/>
          </a:ln>
          <a:effectLst/>
        </c:spPr>
      </c:pivotFmt>
      <c:pivotFmt>
        <c:idx val="1295"/>
        <c:spPr>
          <a:solidFill>
            <a:schemeClr val="accent1"/>
          </a:solidFill>
          <a:ln>
            <a:noFill/>
          </a:ln>
          <a:effectLst/>
        </c:spPr>
      </c:pivotFmt>
      <c:pivotFmt>
        <c:idx val="1296"/>
        <c:spPr>
          <a:solidFill>
            <a:schemeClr val="accent1"/>
          </a:solidFill>
          <a:ln>
            <a:noFill/>
          </a:ln>
          <a:effectLst/>
        </c:spPr>
      </c:pivotFmt>
      <c:pivotFmt>
        <c:idx val="1297"/>
        <c:spPr>
          <a:solidFill>
            <a:schemeClr val="accent1"/>
          </a:solidFill>
          <a:ln>
            <a:noFill/>
          </a:ln>
          <a:effectLst/>
        </c:spPr>
      </c:pivotFmt>
      <c:pivotFmt>
        <c:idx val="1298"/>
        <c:spPr>
          <a:solidFill>
            <a:schemeClr val="accent1"/>
          </a:solidFill>
          <a:ln>
            <a:noFill/>
          </a:ln>
          <a:effectLst/>
        </c:spPr>
      </c:pivotFmt>
      <c:pivotFmt>
        <c:idx val="1299"/>
        <c:spPr>
          <a:solidFill>
            <a:schemeClr val="accent1"/>
          </a:solidFill>
          <a:ln>
            <a:noFill/>
          </a:ln>
          <a:effectLst/>
        </c:spPr>
      </c:pivotFmt>
      <c:pivotFmt>
        <c:idx val="1300"/>
        <c:spPr>
          <a:solidFill>
            <a:schemeClr val="accent1"/>
          </a:solidFill>
          <a:ln>
            <a:noFill/>
          </a:ln>
          <a:effectLst/>
        </c:spPr>
      </c:pivotFmt>
      <c:pivotFmt>
        <c:idx val="1301"/>
        <c:spPr>
          <a:solidFill>
            <a:schemeClr val="accent1"/>
          </a:solidFill>
          <a:ln>
            <a:noFill/>
          </a:ln>
          <a:effectLst/>
        </c:spPr>
      </c:pivotFmt>
      <c:pivotFmt>
        <c:idx val="1302"/>
        <c:spPr>
          <a:solidFill>
            <a:schemeClr val="accent1"/>
          </a:solidFill>
          <a:ln>
            <a:noFill/>
          </a:ln>
          <a:effectLst/>
        </c:spPr>
      </c:pivotFmt>
      <c:pivotFmt>
        <c:idx val="1303"/>
        <c:spPr>
          <a:solidFill>
            <a:schemeClr val="accent1"/>
          </a:solidFill>
          <a:ln>
            <a:noFill/>
          </a:ln>
          <a:effectLst/>
        </c:spPr>
      </c:pivotFmt>
      <c:pivotFmt>
        <c:idx val="1304"/>
        <c:spPr>
          <a:solidFill>
            <a:schemeClr val="accent1"/>
          </a:solidFill>
          <a:ln>
            <a:noFill/>
          </a:ln>
          <a:effectLst/>
        </c:spPr>
      </c:pivotFmt>
      <c:pivotFmt>
        <c:idx val="1305"/>
        <c:spPr>
          <a:solidFill>
            <a:schemeClr val="accent1"/>
          </a:solidFill>
          <a:ln>
            <a:noFill/>
          </a:ln>
          <a:effectLst/>
        </c:spPr>
      </c:pivotFmt>
      <c:pivotFmt>
        <c:idx val="1306"/>
        <c:spPr>
          <a:solidFill>
            <a:schemeClr val="accent1"/>
          </a:solidFill>
          <a:ln>
            <a:noFill/>
          </a:ln>
          <a:effectLst/>
        </c:spPr>
      </c:pivotFmt>
      <c:pivotFmt>
        <c:idx val="1307"/>
        <c:spPr>
          <a:solidFill>
            <a:schemeClr val="accent1"/>
          </a:solidFill>
          <a:ln>
            <a:noFill/>
          </a:ln>
          <a:effectLst/>
        </c:spPr>
      </c:pivotFmt>
      <c:pivotFmt>
        <c:idx val="1308"/>
        <c:spPr>
          <a:solidFill>
            <a:schemeClr val="accent1"/>
          </a:solidFill>
          <a:ln>
            <a:noFill/>
          </a:ln>
          <a:effectLst/>
        </c:spPr>
      </c:pivotFmt>
      <c:pivotFmt>
        <c:idx val="1309"/>
        <c:spPr>
          <a:solidFill>
            <a:schemeClr val="accent1"/>
          </a:solidFill>
          <a:ln>
            <a:noFill/>
          </a:ln>
          <a:effectLst/>
        </c:spPr>
      </c:pivotFmt>
      <c:pivotFmt>
        <c:idx val="1310"/>
        <c:spPr>
          <a:solidFill>
            <a:schemeClr val="accent1"/>
          </a:solidFill>
          <a:ln>
            <a:noFill/>
          </a:ln>
          <a:effectLst/>
        </c:spPr>
      </c:pivotFmt>
      <c:pivotFmt>
        <c:idx val="1311"/>
        <c:spPr>
          <a:solidFill>
            <a:schemeClr val="accent1"/>
          </a:solidFill>
          <a:ln>
            <a:noFill/>
          </a:ln>
          <a:effectLst/>
        </c:spPr>
      </c:pivotFmt>
      <c:pivotFmt>
        <c:idx val="1312"/>
        <c:spPr>
          <a:solidFill>
            <a:schemeClr val="accent1"/>
          </a:solidFill>
          <a:ln>
            <a:noFill/>
          </a:ln>
          <a:effectLst/>
        </c:spPr>
      </c:pivotFmt>
      <c:pivotFmt>
        <c:idx val="1313"/>
        <c:spPr>
          <a:solidFill>
            <a:schemeClr val="accent1"/>
          </a:solidFill>
          <a:ln>
            <a:noFill/>
          </a:ln>
          <a:effectLst/>
        </c:spPr>
      </c:pivotFmt>
      <c:pivotFmt>
        <c:idx val="1314"/>
        <c:spPr>
          <a:solidFill>
            <a:schemeClr val="accent1"/>
          </a:solidFill>
          <a:ln>
            <a:noFill/>
          </a:ln>
          <a:effectLst/>
        </c:spPr>
      </c:pivotFmt>
      <c:pivotFmt>
        <c:idx val="1315"/>
        <c:spPr>
          <a:solidFill>
            <a:schemeClr val="accent1"/>
          </a:solidFill>
          <a:ln>
            <a:noFill/>
          </a:ln>
          <a:effectLst/>
        </c:spPr>
      </c:pivotFmt>
      <c:pivotFmt>
        <c:idx val="1316"/>
        <c:spPr>
          <a:solidFill>
            <a:schemeClr val="accent1"/>
          </a:solidFill>
          <a:ln>
            <a:noFill/>
          </a:ln>
          <a:effectLst/>
        </c:spPr>
      </c:pivotFmt>
      <c:pivotFmt>
        <c:idx val="1317"/>
        <c:spPr>
          <a:solidFill>
            <a:schemeClr val="accent1"/>
          </a:solidFill>
          <a:ln>
            <a:noFill/>
          </a:ln>
          <a:effectLst/>
        </c:spPr>
      </c:pivotFmt>
      <c:pivotFmt>
        <c:idx val="1318"/>
        <c:spPr>
          <a:solidFill>
            <a:schemeClr val="accent1"/>
          </a:solidFill>
          <a:ln>
            <a:noFill/>
          </a:ln>
          <a:effectLst/>
        </c:spPr>
      </c:pivotFmt>
      <c:pivotFmt>
        <c:idx val="1319"/>
        <c:spPr>
          <a:solidFill>
            <a:schemeClr val="accent1"/>
          </a:solidFill>
          <a:ln>
            <a:noFill/>
          </a:ln>
          <a:effectLst/>
        </c:spPr>
      </c:pivotFmt>
      <c:pivotFmt>
        <c:idx val="1320"/>
        <c:spPr>
          <a:solidFill>
            <a:schemeClr val="accent1"/>
          </a:solidFill>
          <a:ln>
            <a:noFill/>
          </a:ln>
          <a:effectLst/>
        </c:spPr>
      </c:pivotFmt>
      <c:pivotFmt>
        <c:idx val="1321"/>
        <c:spPr>
          <a:solidFill>
            <a:schemeClr val="accent1"/>
          </a:solidFill>
          <a:ln>
            <a:noFill/>
          </a:ln>
          <a:effectLst/>
        </c:spPr>
      </c:pivotFmt>
      <c:pivotFmt>
        <c:idx val="1322"/>
        <c:spPr>
          <a:solidFill>
            <a:schemeClr val="accent1"/>
          </a:solidFill>
          <a:ln>
            <a:noFill/>
          </a:ln>
          <a:effectLst/>
        </c:spPr>
      </c:pivotFmt>
      <c:pivotFmt>
        <c:idx val="1323"/>
        <c:spPr>
          <a:solidFill>
            <a:schemeClr val="accent1"/>
          </a:solidFill>
          <a:ln>
            <a:noFill/>
          </a:ln>
          <a:effectLst/>
        </c:spPr>
      </c:pivotFmt>
      <c:pivotFmt>
        <c:idx val="1324"/>
        <c:spPr>
          <a:solidFill>
            <a:schemeClr val="accent1"/>
          </a:solidFill>
          <a:ln>
            <a:noFill/>
          </a:ln>
          <a:effectLst/>
        </c:spPr>
      </c:pivotFmt>
      <c:pivotFmt>
        <c:idx val="1325"/>
        <c:spPr>
          <a:solidFill>
            <a:schemeClr val="accent1"/>
          </a:solidFill>
          <a:ln>
            <a:noFill/>
          </a:ln>
          <a:effectLst/>
        </c:spPr>
      </c:pivotFmt>
      <c:pivotFmt>
        <c:idx val="1326"/>
        <c:spPr>
          <a:solidFill>
            <a:schemeClr val="accent1"/>
          </a:solidFill>
          <a:ln>
            <a:noFill/>
          </a:ln>
          <a:effectLst/>
        </c:spPr>
      </c:pivotFmt>
      <c:pivotFmt>
        <c:idx val="1327"/>
        <c:spPr>
          <a:solidFill>
            <a:schemeClr val="accent1"/>
          </a:solidFill>
          <a:ln>
            <a:noFill/>
          </a:ln>
          <a:effectLst/>
        </c:spPr>
      </c:pivotFmt>
      <c:pivotFmt>
        <c:idx val="1328"/>
        <c:spPr>
          <a:solidFill>
            <a:schemeClr val="accent1"/>
          </a:solidFill>
          <a:ln>
            <a:noFill/>
          </a:ln>
          <a:effectLst/>
        </c:spPr>
      </c:pivotFmt>
      <c:pivotFmt>
        <c:idx val="1329"/>
        <c:spPr>
          <a:solidFill>
            <a:schemeClr val="accent1"/>
          </a:solidFill>
          <a:ln>
            <a:noFill/>
          </a:ln>
          <a:effectLst/>
        </c:spPr>
      </c:pivotFmt>
      <c:pivotFmt>
        <c:idx val="1330"/>
        <c:spPr>
          <a:solidFill>
            <a:schemeClr val="accent1"/>
          </a:solidFill>
          <a:ln>
            <a:noFill/>
          </a:ln>
          <a:effectLst/>
        </c:spPr>
      </c:pivotFmt>
      <c:pivotFmt>
        <c:idx val="1331"/>
        <c:spPr>
          <a:solidFill>
            <a:schemeClr val="accent1"/>
          </a:solidFill>
          <a:ln>
            <a:noFill/>
          </a:ln>
          <a:effectLst/>
        </c:spPr>
      </c:pivotFmt>
      <c:pivotFmt>
        <c:idx val="1332"/>
        <c:spPr>
          <a:solidFill>
            <a:schemeClr val="accent1"/>
          </a:solidFill>
          <a:ln>
            <a:noFill/>
          </a:ln>
          <a:effectLst/>
        </c:spPr>
      </c:pivotFmt>
      <c:pivotFmt>
        <c:idx val="1333"/>
        <c:spPr>
          <a:solidFill>
            <a:schemeClr val="accent1"/>
          </a:solidFill>
          <a:ln>
            <a:noFill/>
          </a:ln>
          <a:effectLst/>
        </c:spPr>
      </c:pivotFmt>
      <c:pivotFmt>
        <c:idx val="1334"/>
        <c:spPr>
          <a:solidFill>
            <a:schemeClr val="accent1"/>
          </a:solidFill>
          <a:ln>
            <a:noFill/>
          </a:ln>
          <a:effectLst/>
        </c:spPr>
      </c:pivotFmt>
      <c:pivotFmt>
        <c:idx val="1335"/>
        <c:spPr>
          <a:solidFill>
            <a:schemeClr val="accent1"/>
          </a:solidFill>
          <a:ln>
            <a:noFill/>
          </a:ln>
          <a:effectLst/>
        </c:spPr>
      </c:pivotFmt>
      <c:pivotFmt>
        <c:idx val="1336"/>
        <c:spPr>
          <a:solidFill>
            <a:schemeClr val="accent1"/>
          </a:solidFill>
          <a:ln>
            <a:noFill/>
          </a:ln>
          <a:effectLst/>
        </c:spPr>
      </c:pivotFmt>
      <c:pivotFmt>
        <c:idx val="1337"/>
        <c:spPr>
          <a:solidFill>
            <a:schemeClr val="accent1"/>
          </a:solidFill>
          <a:ln>
            <a:noFill/>
          </a:ln>
          <a:effectLst/>
        </c:spPr>
      </c:pivotFmt>
      <c:pivotFmt>
        <c:idx val="1338"/>
        <c:spPr>
          <a:solidFill>
            <a:schemeClr val="accent1"/>
          </a:solidFill>
          <a:ln>
            <a:noFill/>
          </a:ln>
          <a:effectLst/>
        </c:spPr>
      </c:pivotFmt>
      <c:pivotFmt>
        <c:idx val="1339"/>
        <c:spPr>
          <a:solidFill>
            <a:schemeClr val="accent1"/>
          </a:solidFill>
          <a:ln>
            <a:noFill/>
          </a:ln>
          <a:effectLst/>
        </c:spPr>
      </c:pivotFmt>
      <c:pivotFmt>
        <c:idx val="1340"/>
        <c:spPr>
          <a:solidFill>
            <a:schemeClr val="accent1"/>
          </a:solidFill>
          <a:ln>
            <a:noFill/>
          </a:ln>
          <a:effectLst/>
        </c:spPr>
      </c:pivotFmt>
      <c:pivotFmt>
        <c:idx val="1341"/>
        <c:spPr>
          <a:solidFill>
            <a:schemeClr val="accent1"/>
          </a:solidFill>
          <a:ln>
            <a:noFill/>
          </a:ln>
          <a:effectLst/>
        </c:spPr>
      </c:pivotFmt>
      <c:pivotFmt>
        <c:idx val="1342"/>
        <c:spPr>
          <a:solidFill>
            <a:schemeClr val="accent1"/>
          </a:solidFill>
          <a:ln>
            <a:noFill/>
          </a:ln>
          <a:effectLst/>
        </c:spPr>
      </c:pivotFmt>
      <c:pivotFmt>
        <c:idx val="1343"/>
        <c:spPr>
          <a:solidFill>
            <a:schemeClr val="accent1"/>
          </a:solidFill>
          <a:ln>
            <a:noFill/>
          </a:ln>
          <a:effectLst/>
        </c:spPr>
      </c:pivotFmt>
      <c:pivotFmt>
        <c:idx val="1344"/>
        <c:spPr>
          <a:solidFill>
            <a:schemeClr val="accent1"/>
          </a:solidFill>
          <a:ln>
            <a:noFill/>
          </a:ln>
          <a:effectLst/>
        </c:spPr>
      </c:pivotFmt>
      <c:pivotFmt>
        <c:idx val="1345"/>
        <c:spPr>
          <a:solidFill>
            <a:schemeClr val="accent1"/>
          </a:solidFill>
          <a:ln>
            <a:noFill/>
          </a:ln>
          <a:effectLst/>
        </c:spPr>
      </c:pivotFmt>
      <c:pivotFmt>
        <c:idx val="1346"/>
        <c:spPr>
          <a:solidFill>
            <a:schemeClr val="accent1"/>
          </a:solidFill>
          <a:ln>
            <a:noFill/>
          </a:ln>
          <a:effectLst/>
        </c:spPr>
      </c:pivotFmt>
      <c:pivotFmt>
        <c:idx val="1347"/>
        <c:spPr>
          <a:solidFill>
            <a:schemeClr val="accent1"/>
          </a:solidFill>
          <a:ln>
            <a:noFill/>
          </a:ln>
          <a:effectLst/>
        </c:spPr>
      </c:pivotFmt>
      <c:pivotFmt>
        <c:idx val="1348"/>
        <c:spPr>
          <a:solidFill>
            <a:schemeClr val="accent1"/>
          </a:solidFill>
          <a:ln>
            <a:noFill/>
          </a:ln>
          <a:effectLst/>
        </c:spPr>
      </c:pivotFmt>
      <c:pivotFmt>
        <c:idx val="1349"/>
        <c:spPr>
          <a:solidFill>
            <a:schemeClr val="accent1"/>
          </a:solidFill>
          <a:ln>
            <a:noFill/>
          </a:ln>
          <a:effectLst/>
        </c:spPr>
      </c:pivotFmt>
      <c:pivotFmt>
        <c:idx val="1350"/>
        <c:spPr>
          <a:solidFill>
            <a:schemeClr val="accent1"/>
          </a:solidFill>
          <a:ln>
            <a:noFill/>
          </a:ln>
          <a:effectLst/>
        </c:spPr>
      </c:pivotFmt>
      <c:pivotFmt>
        <c:idx val="1351"/>
        <c:spPr>
          <a:solidFill>
            <a:schemeClr val="accent1"/>
          </a:solidFill>
          <a:ln>
            <a:noFill/>
          </a:ln>
          <a:effectLst/>
        </c:spPr>
      </c:pivotFmt>
      <c:pivotFmt>
        <c:idx val="1352"/>
        <c:spPr>
          <a:solidFill>
            <a:schemeClr val="accent1"/>
          </a:solidFill>
          <a:ln>
            <a:noFill/>
          </a:ln>
          <a:effectLst/>
        </c:spPr>
      </c:pivotFmt>
      <c:pivotFmt>
        <c:idx val="1353"/>
        <c:spPr>
          <a:solidFill>
            <a:schemeClr val="accent1"/>
          </a:solidFill>
          <a:ln>
            <a:noFill/>
          </a:ln>
          <a:effectLst/>
        </c:spPr>
      </c:pivotFmt>
      <c:pivotFmt>
        <c:idx val="1354"/>
        <c:spPr>
          <a:solidFill>
            <a:schemeClr val="accent1"/>
          </a:solidFill>
          <a:ln>
            <a:noFill/>
          </a:ln>
          <a:effectLst/>
        </c:spPr>
      </c:pivotFmt>
      <c:pivotFmt>
        <c:idx val="1355"/>
        <c:spPr>
          <a:solidFill>
            <a:schemeClr val="accent1"/>
          </a:solidFill>
          <a:ln>
            <a:noFill/>
          </a:ln>
          <a:effectLst/>
        </c:spPr>
      </c:pivotFmt>
      <c:pivotFmt>
        <c:idx val="1356"/>
        <c:spPr>
          <a:solidFill>
            <a:schemeClr val="accent1"/>
          </a:solidFill>
          <a:ln>
            <a:noFill/>
          </a:ln>
          <a:effectLst/>
        </c:spPr>
      </c:pivotFmt>
      <c:pivotFmt>
        <c:idx val="1357"/>
        <c:spPr>
          <a:solidFill>
            <a:schemeClr val="accent1"/>
          </a:solidFill>
          <a:ln>
            <a:noFill/>
          </a:ln>
          <a:effectLst/>
        </c:spPr>
      </c:pivotFmt>
      <c:pivotFmt>
        <c:idx val="1358"/>
        <c:spPr>
          <a:solidFill>
            <a:schemeClr val="accent1"/>
          </a:solidFill>
          <a:ln>
            <a:noFill/>
          </a:ln>
          <a:effectLst/>
        </c:spPr>
      </c:pivotFmt>
      <c:pivotFmt>
        <c:idx val="1359"/>
        <c:spPr>
          <a:solidFill>
            <a:schemeClr val="accent1"/>
          </a:solidFill>
          <a:ln>
            <a:noFill/>
          </a:ln>
          <a:effectLst/>
        </c:spPr>
      </c:pivotFmt>
      <c:pivotFmt>
        <c:idx val="1360"/>
        <c:spPr>
          <a:solidFill>
            <a:schemeClr val="accent1"/>
          </a:solidFill>
          <a:ln>
            <a:noFill/>
          </a:ln>
          <a:effectLst/>
        </c:spPr>
      </c:pivotFmt>
      <c:pivotFmt>
        <c:idx val="1361"/>
        <c:spPr>
          <a:solidFill>
            <a:schemeClr val="accent1"/>
          </a:solidFill>
          <a:ln>
            <a:noFill/>
          </a:ln>
          <a:effectLst/>
        </c:spPr>
      </c:pivotFmt>
      <c:pivotFmt>
        <c:idx val="1362"/>
        <c:spPr>
          <a:solidFill>
            <a:schemeClr val="accent1"/>
          </a:solidFill>
          <a:ln>
            <a:noFill/>
          </a:ln>
          <a:effectLst/>
        </c:spPr>
      </c:pivotFmt>
      <c:pivotFmt>
        <c:idx val="1363"/>
        <c:spPr>
          <a:solidFill>
            <a:schemeClr val="accent1"/>
          </a:solidFill>
          <a:ln>
            <a:noFill/>
          </a:ln>
          <a:effectLst/>
        </c:spPr>
      </c:pivotFmt>
      <c:pivotFmt>
        <c:idx val="1364"/>
        <c:spPr>
          <a:solidFill>
            <a:schemeClr val="accent1"/>
          </a:solidFill>
          <a:ln>
            <a:noFill/>
          </a:ln>
          <a:effectLst/>
        </c:spPr>
      </c:pivotFmt>
      <c:pivotFmt>
        <c:idx val="1365"/>
        <c:spPr>
          <a:solidFill>
            <a:schemeClr val="accent1"/>
          </a:solidFill>
          <a:ln>
            <a:noFill/>
          </a:ln>
          <a:effectLst/>
        </c:spPr>
      </c:pivotFmt>
      <c:pivotFmt>
        <c:idx val="1366"/>
        <c:spPr>
          <a:solidFill>
            <a:schemeClr val="accent1"/>
          </a:solidFill>
          <a:ln>
            <a:noFill/>
          </a:ln>
          <a:effectLst/>
        </c:spPr>
      </c:pivotFmt>
      <c:pivotFmt>
        <c:idx val="1367"/>
        <c:spPr>
          <a:solidFill>
            <a:schemeClr val="accent1"/>
          </a:solidFill>
          <a:ln>
            <a:noFill/>
          </a:ln>
          <a:effectLst/>
        </c:spPr>
      </c:pivotFmt>
      <c:pivotFmt>
        <c:idx val="1368"/>
        <c:spPr>
          <a:solidFill>
            <a:schemeClr val="accent1"/>
          </a:solidFill>
          <a:ln>
            <a:noFill/>
          </a:ln>
          <a:effectLst/>
        </c:spPr>
      </c:pivotFmt>
      <c:pivotFmt>
        <c:idx val="1369"/>
        <c:spPr>
          <a:solidFill>
            <a:schemeClr val="accent1"/>
          </a:solidFill>
          <a:ln>
            <a:noFill/>
          </a:ln>
          <a:effectLst/>
        </c:spPr>
      </c:pivotFmt>
      <c:pivotFmt>
        <c:idx val="1370"/>
        <c:spPr>
          <a:solidFill>
            <a:schemeClr val="accent1"/>
          </a:solidFill>
          <a:ln>
            <a:noFill/>
          </a:ln>
          <a:effectLst/>
        </c:spPr>
      </c:pivotFmt>
      <c:pivotFmt>
        <c:idx val="1371"/>
        <c:spPr>
          <a:solidFill>
            <a:schemeClr val="accent1"/>
          </a:solidFill>
          <a:ln>
            <a:noFill/>
          </a:ln>
          <a:effectLst/>
        </c:spPr>
      </c:pivotFmt>
      <c:pivotFmt>
        <c:idx val="1372"/>
        <c:spPr>
          <a:solidFill>
            <a:schemeClr val="accent1"/>
          </a:solidFill>
          <a:ln>
            <a:noFill/>
          </a:ln>
          <a:effectLst/>
        </c:spPr>
      </c:pivotFmt>
      <c:pivotFmt>
        <c:idx val="1373"/>
        <c:spPr>
          <a:solidFill>
            <a:schemeClr val="accent1"/>
          </a:solidFill>
          <a:ln>
            <a:noFill/>
          </a:ln>
          <a:effectLst/>
        </c:spPr>
      </c:pivotFmt>
      <c:pivotFmt>
        <c:idx val="1374"/>
        <c:spPr>
          <a:solidFill>
            <a:schemeClr val="accent1"/>
          </a:solidFill>
          <a:ln>
            <a:noFill/>
          </a:ln>
          <a:effectLst/>
        </c:spPr>
      </c:pivotFmt>
      <c:pivotFmt>
        <c:idx val="1375"/>
        <c:spPr>
          <a:solidFill>
            <a:schemeClr val="accent1"/>
          </a:solidFill>
          <a:ln>
            <a:noFill/>
          </a:ln>
          <a:effectLst/>
        </c:spPr>
      </c:pivotFmt>
      <c:pivotFmt>
        <c:idx val="1376"/>
        <c:spPr>
          <a:solidFill>
            <a:schemeClr val="accent1"/>
          </a:solidFill>
          <a:ln>
            <a:noFill/>
          </a:ln>
          <a:effectLst/>
        </c:spPr>
      </c:pivotFmt>
      <c:pivotFmt>
        <c:idx val="1377"/>
        <c:spPr>
          <a:solidFill>
            <a:schemeClr val="accent1"/>
          </a:solidFill>
          <a:ln>
            <a:noFill/>
          </a:ln>
          <a:effectLst/>
        </c:spPr>
      </c:pivotFmt>
      <c:pivotFmt>
        <c:idx val="1378"/>
        <c:spPr>
          <a:solidFill>
            <a:schemeClr val="accent1"/>
          </a:solidFill>
          <a:ln>
            <a:noFill/>
          </a:ln>
          <a:effectLst/>
        </c:spPr>
      </c:pivotFmt>
      <c:pivotFmt>
        <c:idx val="1379"/>
        <c:spPr>
          <a:solidFill>
            <a:schemeClr val="accent1"/>
          </a:solidFill>
          <a:ln>
            <a:noFill/>
          </a:ln>
          <a:effectLst/>
        </c:spPr>
      </c:pivotFmt>
      <c:pivotFmt>
        <c:idx val="1380"/>
        <c:spPr>
          <a:solidFill>
            <a:schemeClr val="accent1"/>
          </a:solidFill>
          <a:ln>
            <a:noFill/>
          </a:ln>
          <a:effectLst/>
        </c:spPr>
      </c:pivotFmt>
      <c:pivotFmt>
        <c:idx val="1381"/>
        <c:spPr>
          <a:solidFill>
            <a:schemeClr val="accent1"/>
          </a:solidFill>
          <a:ln>
            <a:noFill/>
          </a:ln>
          <a:effectLst/>
        </c:spPr>
      </c:pivotFmt>
      <c:pivotFmt>
        <c:idx val="1382"/>
        <c:spPr>
          <a:solidFill>
            <a:schemeClr val="accent1"/>
          </a:solidFill>
          <a:ln>
            <a:noFill/>
          </a:ln>
          <a:effectLst/>
        </c:spPr>
      </c:pivotFmt>
      <c:pivotFmt>
        <c:idx val="1383"/>
        <c:spPr>
          <a:solidFill>
            <a:schemeClr val="accent1"/>
          </a:solidFill>
          <a:ln>
            <a:noFill/>
          </a:ln>
          <a:effectLst/>
        </c:spPr>
      </c:pivotFmt>
      <c:pivotFmt>
        <c:idx val="1384"/>
        <c:spPr>
          <a:solidFill>
            <a:schemeClr val="accent1"/>
          </a:solidFill>
          <a:ln>
            <a:noFill/>
          </a:ln>
          <a:effectLst/>
        </c:spPr>
      </c:pivotFmt>
      <c:pivotFmt>
        <c:idx val="1385"/>
        <c:spPr>
          <a:solidFill>
            <a:schemeClr val="accent1"/>
          </a:solidFill>
          <a:ln>
            <a:noFill/>
          </a:ln>
          <a:effectLst/>
        </c:spPr>
      </c:pivotFmt>
      <c:pivotFmt>
        <c:idx val="1386"/>
        <c:spPr>
          <a:solidFill>
            <a:schemeClr val="accent1"/>
          </a:solidFill>
          <a:ln>
            <a:noFill/>
          </a:ln>
          <a:effectLst/>
        </c:spPr>
      </c:pivotFmt>
      <c:pivotFmt>
        <c:idx val="1387"/>
        <c:spPr>
          <a:solidFill>
            <a:schemeClr val="accent1"/>
          </a:solidFill>
          <a:ln>
            <a:noFill/>
          </a:ln>
          <a:effectLst/>
        </c:spPr>
      </c:pivotFmt>
      <c:pivotFmt>
        <c:idx val="1388"/>
        <c:spPr>
          <a:solidFill>
            <a:schemeClr val="accent1"/>
          </a:solidFill>
          <a:ln>
            <a:noFill/>
          </a:ln>
          <a:effectLst/>
        </c:spPr>
      </c:pivotFmt>
      <c:pivotFmt>
        <c:idx val="1389"/>
        <c:spPr>
          <a:solidFill>
            <a:schemeClr val="accent1"/>
          </a:solidFill>
          <a:ln>
            <a:noFill/>
          </a:ln>
          <a:effectLst/>
        </c:spPr>
      </c:pivotFmt>
      <c:pivotFmt>
        <c:idx val="1390"/>
        <c:spPr>
          <a:solidFill>
            <a:schemeClr val="accent1"/>
          </a:solidFill>
          <a:ln>
            <a:noFill/>
          </a:ln>
          <a:effectLst/>
        </c:spPr>
      </c:pivotFmt>
      <c:pivotFmt>
        <c:idx val="1391"/>
        <c:spPr>
          <a:solidFill>
            <a:schemeClr val="accent1"/>
          </a:solidFill>
          <a:ln>
            <a:noFill/>
          </a:ln>
          <a:effectLst/>
        </c:spPr>
      </c:pivotFmt>
      <c:pivotFmt>
        <c:idx val="1392"/>
        <c:spPr>
          <a:solidFill>
            <a:schemeClr val="accent1"/>
          </a:solidFill>
          <a:ln>
            <a:noFill/>
          </a:ln>
          <a:effectLst/>
        </c:spPr>
      </c:pivotFmt>
      <c:pivotFmt>
        <c:idx val="1393"/>
        <c:spPr>
          <a:solidFill>
            <a:schemeClr val="accent1"/>
          </a:solidFill>
          <a:ln>
            <a:noFill/>
          </a:ln>
          <a:effectLst/>
        </c:spPr>
      </c:pivotFmt>
      <c:pivotFmt>
        <c:idx val="1394"/>
        <c:spPr>
          <a:solidFill>
            <a:schemeClr val="accent1"/>
          </a:solidFill>
          <a:ln>
            <a:noFill/>
          </a:ln>
          <a:effectLst/>
        </c:spPr>
      </c:pivotFmt>
      <c:pivotFmt>
        <c:idx val="1395"/>
        <c:spPr>
          <a:solidFill>
            <a:schemeClr val="accent1"/>
          </a:solidFill>
          <a:ln>
            <a:noFill/>
          </a:ln>
          <a:effectLst/>
        </c:spPr>
      </c:pivotFmt>
      <c:pivotFmt>
        <c:idx val="1396"/>
        <c:spPr>
          <a:solidFill>
            <a:schemeClr val="accent1"/>
          </a:solidFill>
          <a:ln>
            <a:noFill/>
          </a:ln>
          <a:effectLst/>
        </c:spPr>
      </c:pivotFmt>
      <c:pivotFmt>
        <c:idx val="1397"/>
        <c:spPr>
          <a:solidFill>
            <a:schemeClr val="accent1"/>
          </a:solidFill>
          <a:ln>
            <a:noFill/>
          </a:ln>
          <a:effectLst/>
        </c:spPr>
      </c:pivotFmt>
      <c:pivotFmt>
        <c:idx val="1398"/>
        <c:spPr>
          <a:solidFill>
            <a:schemeClr val="accent1"/>
          </a:solidFill>
          <a:ln>
            <a:noFill/>
          </a:ln>
          <a:effectLst/>
        </c:spPr>
      </c:pivotFmt>
      <c:pivotFmt>
        <c:idx val="1399"/>
        <c:spPr>
          <a:solidFill>
            <a:schemeClr val="accent1"/>
          </a:solidFill>
          <a:ln>
            <a:noFill/>
          </a:ln>
          <a:effectLst/>
        </c:spPr>
      </c:pivotFmt>
      <c:pivotFmt>
        <c:idx val="1400"/>
        <c:spPr>
          <a:solidFill>
            <a:schemeClr val="accent1"/>
          </a:solidFill>
          <a:ln>
            <a:noFill/>
          </a:ln>
          <a:effectLst/>
        </c:spPr>
      </c:pivotFmt>
      <c:pivotFmt>
        <c:idx val="1401"/>
        <c:spPr>
          <a:solidFill>
            <a:schemeClr val="accent1"/>
          </a:solidFill>
          <a:ln>
            <a:noFill/>
          </a:ln>
          <a:effectLst/>
        </c:spPr>
      </c:pivotFmt>
      <c:pivotFmt>
        <c:idx val="1402"/>
        <c:spPr>
          <a:solidFill>
            <a:schemeClr val="accent1"/>
          </a:solidFill>
          <a:ln>
            <a:noFill/>
          </a:ln>
          <a:effectLst/>
        </c:spPr>
      </c:pivotFmt>
      <c:pivotFmt>
        <c:idx val="1403"/>
        <c:spPr>
          <a:solidFill>
            <a:schemeClr val="accent1"/>
          </a:solidFill>
          <a:ln>
            <a:noFill/>
          </a:ln>
          <a:effectLst/>
        </c:spPr>
      </c:pivotFmt>
      <c:pivotFmt>
        <c:idx val="1404"/>
        <c:spPr>
          <a:solidFill>
            <a:schemeClr val="accent1"/>
          </a:solidFill>
          <a:ln>
            <a:noFill/>
          </a:ln>
          <a:effectLst/>
        </c:spPr>
      </c:pivotFmt>
      <c:pivotFmt>
        <c:idx val="1405"/>
        <c:spPr>
          <a:solidFill>
            <a:schemeClr val="accent1"/>
          </a:solidFill>
          <a:ln>
            <a:noFill/>
          </a:ln>
          <a:effectLst/>
        </c:spPr>
      </c:pivotFmt>
      <c:pivotFmt>
        <c:idx val="1406"/>
        <c:spPr>
          <a:solidFill>
            <a:schemeClr val="accent1"/>
          </a:solidFill>
          <a:ln>
            <a:noFill/>
          </a:ln>
          <a:effectLst/>
        </c:spPr>
      </c:pivotFmt>
      <c:pivotFmt>
        <c:idx val="1407"/>
        <c:spPr>
          <a:solidFill>
            <a:schemeClr val="accent1"/>
          </a:solidFill>
          <a:ln>
            <a:noFill/>
          </a:ln>
          <a:effectLst/>
        </c:spPr>
      </c:pivotFmt>
      <c:pivotFmt>
        <c:idx val="1408"/>
        <c:spPr>
          <a:solidFill>
            <a:schemeClr val="accent1"/>
          </a:solidFill>
          <a:ln>
            <a:noFill/>
          </a:ln>
          <a:effectLst/>
        </c:spPr>
      </c:pivotFmt>
      <c:pivotFmt>
        <c:idx val="1409"/>
        <c:spPr>
          <a:solidFill>
            <a:schemeClr val="accent1"/>
          </a:solidFill>
          <a:ln>
            <a:noFill/>
          </a:ln>
          <a:effectLst/>
        </c:spPr>
      </c:pivotFmt>
      <c:pivotFmt>
        <c:idx val="1410"/>
        <c:spPr>
          <a:solidFill>
            <a:schemeClr val="accent1"/>
          </a:solidFill>
          <a:ln>
            <a:noFill/>
          </a:ln>
          <a:effectLst/>
        </c:spPr>
      </c:pivotFmt>
      <c:pivotFmt>
        <c:idx val="1411"/>
        <c:spPr>
          <a:solidFill>
            <a:schemeClr val="accent1"/>
          </a:solidFill>
          <a:ln>
            <a:noFill/>
          </a:ln>
          <a:effectLst/>
        </c:spPr>
      </c:pivotFmt>
      <c:pivotFmt>
        <c:idx val="1412"/>
        <c:spPr>
          <a:solidFill>
            <a:schemeClr val="accent1"/>
          </a:solidFill>
          <a:ln>
            <a:noFill/>
          </a:ln>
          <a:effectLst/>
        </c:spPr>
      </c:pivotFmt>
      <c:pivotFmt>
        <c:idx val="1413"/>
        <c:spPr>
          <a:solidFill>
            <a:schemeClr val="accent1"/>
          </a:solidFill>
          <a:ln>
            <a:noFill/>
          </a:ln>
          <a:effectLst/>
        </c:spPr>
      </c:pivotFmt>
      <c:pivotFmt>
        <c:idx val="1414"/>
        <c:spPr>
          <a:solidFill>
            <a:schemeClr val="accent1"/>
          </a:solidFill>
          <a:ln>
            <a:noFill/>
          </a:ln>
          <a:effectLst/>
        </c:spPr>
      </c:pivotFmt>
      <c:pivotFmt>
        <c:idx val="1415"/>
        <c:spPr>
          <a:solidFill>
            <a:schemeClr val="accent1"/>
          </a:solidFill>
          <a:ln>
            <a:noFill/>
          </a:ln>
          <a:effectLst/>
        </c:spPr>
      </c:pivotFmt>
      <c:pivotFmt>
        <c:idx val="1416"/>
        <c:spPr>
          <a:solidFill>
            <a:schemeClr val="accent1"/>
          </a:solidFill>
          <a:ln>
            <a:noFill/>
          </a:ln>
          <a:effectLst/>
        </c:spPr>
      </c:pivotFmt>
      <c:pivotFmt>
        <c:idx val="1417"/>
        <c:spPr>
          <a:solidFill>
            <a:schemeClr val="accent1"/>
          </a:solidFill>
          <a:ln>
            <a:noFill/>
          </a:ln>
          <a:effectLst/>
        </c:spPr>
      </c:pivotFmt>
      <c:pivotFmt>
        <c:idx val="1418"/>
        <c:spPr>
          <a:solidFill>
            <a:schemeClr val="accent1"/>
          </a:solidFill>
          <a:ln>
            <a:noFill/>
          </a:ln>
          <a:effectLst/>
        </c:spPr>
      </c:pivotFmt>
      <c:pivotFmt>
        <c:idx val="1419"/>
        <c:spPr>
          <a:solidFill>
            <a:schemeClr val="accent1"/>
          </a:solidFill>
          <a:ln>
            <a:noFill/>
          </a:ln>
          <a:effectLst/>
        </c:spPr>
      </c:pivotFmt>
      <c:pivotFmt>
        <c:idx val="1420"/>
        <c:spPr>
          <a:solidFill>
            <a:schemeClr val="accent1"/>
          </a:solidFill>
          <a:ln>
            <a:noFill/>
          </a:ln>
          <a:effectLst/>
        </c:spPr>
      </c:pivotFmt>
      <c:pivotFmt>
        <c:idx val="1421"/>
        <c:spPr>
          <a:solidFill>
            <a:schemeClr val="accent1"/>
          </a:solidFill>
          <a:ln>
            <a:noFill/>
          </a:ln>
          <a:effectLst/>
        </c:spPr>
      </c:pivotFmt>
      <c:pivotFmt>
        <c:idx val="1422"/>
        <c:spPr>
          <a:solidFill>
            <a:schemeClr val="accent1"/>
          </a:solidFill>
          <a:ln>
            <a:noFill/>
          </a:ln>
          <a:effectLst/>
        </c:spPr>
      </c:pivotFmt>
      <c:pivotFmt>
        <c:idx val="1423"/>
        <c:spPr>
          <a:solidFill>
            <a:schemeClr val="accent1"/>
          </a:solidFill>
          <a:ln>
            <a:noFill/>
          </a:ln>
          <a:effectLst/>
        </c:spPr>
      </c:pivotFmt>
      <c:pivotFmt>
        <c:idx val="1424"/>
        <c:spPr>
          <a:solidFill>
            <a:schemeClr val="accent1"/>
          </a:solidFill>
          <a:ln>
            <a:noFill/>
          </a:ln>
          <a:effectLst/>
        </c:spPr>
      </c:pivotFmt>
      <c:pivotFmt>
        <c:idx val="1425"/>
        <c:spPr>
          <a:solidFill>
            <a:schemeClr val="accent1"/>
          </a:solidFill>
          <a:ln>
            <a:noFill/>
          </a:ln>
          <a:effectLst/>
        </c:spPr>
      </c:pivotFmt>
      <c:pivotFmt>
        <c:idx val="1426"/>
        <c:spPr>
          <a:solidFill>
            <a:schemeClr val="accent1"/>
          </a:solidFill>
          <a:ln>
            <a:noFill/>
          </a:ln>
          <a:effectLst/>
        </c:spPr>
      </c:pivotFmt>
      <c:pivotFmt>
        <c:idx val="1427"/>
        <c:spPr>
          <a:solidFill>
            <a:schemeClr val="accent1"/>
          </a:solidFill>
          <a:ln>
            <a:noFill/>
          </a:ln>
          <a:effectLst/>
        </c:spPr>
      </c:pivotFmt>
      <c:pivotFmt>
        <c:idx val="1428"/>
        <c:spPr>
          <a:solidFill>
            <a:schemeClr val="accent1"/>
          </a:solidFill>
          <a:ln>
            <a:noFill/>
          </a:ln>
          <a:effectLst/>
        </c:spPr>
      </c:pivotFmt>
      <c:pivotFmt>
        <c:idx val="1429"/>
        <c:spPr>
          <a:solidFill>
            <a:schemeClr val="accent1"/>
          </a:solidFill>
          <a:ln>
            <a:noFill/>
          </a:ln>
          <a:effectLst/>
        </c:spPr>
      </c:pivotFmt>
      <c:pivotFmt>
        <c:idx val="1430"/>
        <c:spPr>
          <a:solidFill>
            <a:schemeClr val="accent1"/>
          </a:solidFill>
          <a:ln>
            <a:noFill/>
          </a:ln>
          <a:effectLst/>
        </c:spPr>
      </c:pivotFmt>
      <c:pivotFmt>
        <c:idx val="1431"/>
        <c:spPr>
          <a:solidFill>
            <a:schemeClr val="accent1"/>
          </a:solidFill>
          <a:ln>
            <a:noFill/>
          </a:ln>
          <a:effectLst/>
        </c:spPr>
      </c:pivotFmt>
      <c:pivotFmt>
        <c:idx val="1432"/>
        <c:spPr>
          <a:solidFill>
            <a:schemeClr val="accent1"/>
          </a:solidFill>
          <a:ln>
            <a:noFill/>
          </a:ln>
          <a:effectLst/>
        </c:spPr>
      </c:pivotFmt>
      <c:pivotFmt>
        <c:idx val="1433"/>
        <c:spPr>
          <a:solidFill>
            <a:schemeClr val="accent1"/>
          </a:solidFill>
          <a:ln>
            <a:noFill/>
          </a:ln>
          <a:effectLst/>
        </c:spPr>
      </c:pivotFmt>
      <c:pivotFmt>
        <c:idx val="1434"/>
        <c:spPr>
          <a:solidFill>
            <a:schemeClr val="accent1"/>
          </a:solidFill>
          <a:ln>
            <a:noFill/>
          </a:ln>
          <a:effectLst/>
        </c:spPr>
      </c:pivotFmt>
      <c:pivotFmt>
        <c:idx val="1435"/>
        <c:spPr>
          <a:solidFill>
            <a:schemeClr val="accent1"/>
          </a:solidFill>
          <a:ln>
            <a:noFill/>
          </a:ln>
          <a:effectLst/>
        </c:spPr>
      </c:pivotFmt>
      <c:pivotFmt>
        <c:idx val="1436"/>
        <c:spPr>
          <a:solidFill>
            <a:schemeClr val="accent1"/>
          </a:solidFill>
          <a:ln>
            <a:noFill/>
          </a:ln>
          <a:effectLst/>
        </c:spPr>
      </c:pivotFmt>
      <c:pivotFmt>
        <c:idx val="1437"/>
        <c:spPr>
          <a:solidFill>
            <a:schemeClr val="accent1"/>
          </a:solidFill>
          <a:ln>
            <a:noFill/>
          </a:ln>
          <a:effectLst/>
        </c:spPr>
      </c:pivotFmt>
      <c:pivotFmt>
        <c:idx val="1438"/>
        <c:spPr>
          <a:solidFill>
            <a:schemeClr val="accent1"/>
          </a:solidFill>
          <a:ln>
            <a:noFill/>
          </a:ln>
          <a:effectLst/>
        </c:spPr>
      </c:pivotFmt>
      <c:pivotFmt>
        <c:idx val="1439"/>
        <c:spPr>
          <a:solidFill>
            <a:schemeClr val="accent1"/>
          </a:solidFill>
          <a:ln>
            <a:noFill/>
          </a:ln>
          <a:effectLst/>
        </c:spPr>
      </c:pivotFmt>
      <c:pivotFmt>
        <c:idx val="1440"/>
        <c:spPr>
          <a:solidFill>
            <a:schemeClr val="accent1"/>
          </a:solidFill>
          <a:ln>
            <a:noFill/>
          </a:ln>
          <a:effectLst/>
        </c:spPr>
      </c:pivotFmt>
      <c:pivotFmt>
        <c:idx val="1441"/>
        <c:spPr>
          <a:solidFill>
            <a:schemeClr val="accent1"/>
          </a:solidFill>
          <a:ln>
            <a:noFill/>
          </a:ln>
          <a:effectLst/>
        </c:spPr>
      </c:pivotFmt>
      <c:pivotFmt>
        <c:idx val="1442"/>
        <c:spPr>
          <a:solidFill>
            <a:schemeClr val="accent1"/>
          </a:solidFill>
          <a:ln>
            <a:noFill/>
          </a:ln>
          <a:effectLst/>
        </c:spPr>
      </c:pivotFmt>
      <c:pivotFmt>
        <c:idx val="1443"/>
        <c:spPr>
          <a:solidFill>
            <a:schemeClr val="accent1"/>
          </a:solidFill>
          <a:ln>
            <a:noFill/>
          </a:ln>
          <a:effectLst/>
        </c:spPr>
      </c:pivotFmt>
      <c:pivotFmt>
        <c:idx val="1444"/>
        <c:spPr>
          <a:solidFill>
            <a:schemeClr val="accent1"/>
          </a:solidFill>
          <a:ln>
            <a:noFill/>
          </a:ln>
          <a:effectLst/>
        </c:spPr>
      </c:pivotFmt>
      <c:pivotFmt>
        <c:idx val="1445"/>
        <c:spPr>
          <a:solidFill>
            <a:schemeClr val="accent1"/>
          </a:solidFill>
          <a:ln>
            <a:noFill/>
          </a:ln>
          <a:effectLst/>
        </c:spPr>
      </c:pivotFmt>
      <c:pivotFmt>
        <c:idx val="1446"/>
        <c:spPr>
          <a:solidFill>
            <a:schemeClr val="accent1"/>
          </a:solidFill>
          <a:ln>
            <a:noFill/>
          </a:ln>
          <a:effectLst/>
        </c:spPr>
      </c:pivotFmt>
      <c:pivotFmt>
        <c:idx val="1447"/>
        <c:spPr>
          <a:solidFill>
            <a:schemeClr val="accent1"/>
          </a:solidFill>
          <a:ln>
            <a:noFill/>
          </a:ln>
          <a:effectLst/>
        </c:spPr>
      </c:pivotFmt>
      <c:pivotFmt>
        <c:idx val="1448"/>
        <c:spPr>
          <a:solidFill>
            <a:schemeClr val="accent1"/>
          </a:solidFill>
          <a:ln>
            <a:noFill/>
          </a:ln>
          <a:effectLst/>
        </c:spPr>
      </c:pivotFmt>
      <c:pivotFmt>
        <c:idx val="1449"/>
        <c:spPr>
          <a:solidFill>
            <a:schemeClr val="accent1"/>
          </a:solidFill>
          <a:ln>
            <a:noFill/>
          </a:ln>
          <a:effectLst/>
        </c:spPr>
      </c:pivotFmt>
      <c:pivotFmt>
        <c:idx val="1450"/>
        <c:spPr>
          <a:solidFill>
            <a:schemeClr val="accent1"/>
          </a:solidFill>
          <a:ln>
            <a:noFill/>
          </a:ln>
          <a:effectLst/>
        </c:spPr>
      </c:pivotFmt>
      <c:pivotFmt>
        <c:idx val="1451"/>
        <c:spPr>
          <a:solidFill>
            <a:schemeClr val="accent1"/>
          </a:solidFill>
          <a:ln>
            <a:noFill/>
          </a:ln>
          <a:effectLst/>
        </c:spPr>
      </c:pivotFmt>
      <c:pivotFmt>
        <c:idx val="1452"/>
        <c:spPr>
          <a:solidFill>
            <a:schemeClr val="accent1"/>
          </a:solidFill>
          <a:ln>
            <a:noFill/>
          </a:ln>
          <a:effectLst/>
        </c:spPr>
      </c:pivotFmt>
      <c:pivotFmt>
        <c:idx val="1453"/>
        <c:spPr>
          <a:solidFill>
            <a:schemeClr val="accent1"/>
          </a:solidFill>
          <a:ln>
            <a:noFill/>
          </a:ln>
          <a:effectLst/>
        </c:spPr>
      </c:pivotFmt>
      <c:pivotFmt>
        <c:idx val="1454"/>
        <c:spPr>
          <a:solidFill>
            <a:schemeClr val="accent1"/>
          </a:solidFill>
          <a:ln>
            <a:noFill/>
          </a:ln>
          <a:effectLst/>
        </c:spPr>
      </c:pivotFmt>
      <c:pivotFmt>
        <c:idx val="1455"/>
        <c:spPr>
          <a:solidFill>
            <a:schemeClr val="accent1"/>
          </a:solidFill>
          <a:ln>
            <a:noFill/>
          </a:ln>
          <a:effectLst/>
        </c:spPr>
      </c:pivotFmt>
      <c:pivotFmt>
        <c:idx val="1456"/>
        <c:spPr>
          <a:solidFill>
            <a:schemeClr val="accent1"/>
          </a:solidFill>
          <a:ln>
            <a:noFill/>
          </a:ln>
          <a:effectLst/>
        </c:spPr>
      </c:pivotFmt>
      <c:pivotFmt>
        <c:idx val="1457"/>
        <c:spPr>
          <a:solidFill>
            <a:schemeClr val="accent1"/>
          </a:solidFill>
          <a:ln>
            <a:noFill/>
          </a:ln>
          <a:effectLst/>
        </c:spPr>
      </c:pivotFmt>
      <c:pivotFmt>
        <c:idx val="1458"/>
        <c:spPr>
          <a:solidFill>
            <a:schemeClr val="accent1"/>
          </a:solidFill>
          <a:ln>
            <a:noFill/>
          </a:ln>
          <a:effectLst/>
        </c:spPr>
      </c:pivotFmt>
      <c:pivotFmt>
        <c:idx val="1459"/>
        <c:spPr>
          <a:solidFill>
            <a:schemeClr val="accent1"/>
          </a:solidFill>
          <a:ln>
            <a:noFill/>
          </a:ln>
          <a:effectLst/>
        </c:spPr>
      </c:pivotFmt>
      <c:pivotFmt>
        <c:idx val="1460"/>
        <c:spPr>
          <a:solidFill>
            <a:schemeClr val="accent1"/>
          </a:solidFill>
          <a:ln>
            <a:noFill/>
          </a:ln>
          <a:effectLst/>
        </c:spPr>
      </c:pivotFmt>
      <c:pivotFmt>
        <c:idx val="1461"/>
        <c:spPr>
          <a:solidFill>
            <a:schemeClr val="accent1"/>
          </a:solidFill>
          <a:ln>
            <a:noFill/>
          </a:ln>
          <a:effectLst/>
        </c:spPr>
      </c:pivotFmt>
      <c:pivotFmt>
        <c:idx val="1462"/>
        <c:spPr>
          <a:solidFill>
            <a:schemeClr val="accent1"/>
          </a:solidFill>
          <a:ln>
            <a:noFill/>
          </a:ln>
          <a:effectLst/>
        </c:spPr>
      </c:pivotFmt>
      <c:pivotFmt>
        <c:idx val="1463"/>
        <c:spPr>
          <a:solidFill>
            <a:schemeClr val="accent1"/>
          </a:solidFill>
          <a:ln>
            <a:noFill/>
          </a:ln>
          <a:effectLst/>
        </c:spPr>
      </c:pivotFmt>
      <c:pivotFmt>
        <c:idx val="1464"/>
        <c:spPr>
          <a:solidFill>
            <a:schemeClr val="accent1"/>
          </a:solidFill>
          <a:ln>
            <a:noFill/>
          </a:ln>
          <a:effectLst/>
        </c:spPr>
      </c:pivotFmt>
      <c:pivotFmt>
        <c:idx val="1465"/>
        <c:spPr>
          <a:solidFill>
            <a:schemeClr val="accent1"/>
          </a:solidFill>
          <a:ln>
            <a:noFill/>
          </a:ln>
          <a:effectLst/>
        </c:spPr>
      </c:pivotFmt>
      <c:pivotFmt>
        <c:idx val="1466"/>
        <c:spPr>
          <a:solidFill>
            <a:schemeClr val="accent1"/>
          </a:solidFill>
          <a:ln>
            <a:noFill/>
          </a:ln>
          <a:effectLst/>
        </c:spPr>
      </c:pivotFmt>
      <c:pivotFmt>
        <c:idx val="1467"/>
        <c:spPr>
          <a:solidFill>
            <a:schemeClr val="accent1"/>
          </a:solidFill>
          <a:ln>
            <a:noFill/>
          </a:ln>
          <a:effectLst/>
        </c:spPr>
      </c:pivotFmt>
      <c:pivotFmt>
        <c:idx val="1468"/>
        <c:spPr>
          <a:solidFill>
            <a:schemeClr val="accent1"/>
          </a:solidFill>
          <a:ln>
            <a:noFill/>
          </a:ln>
          <a:effectLst/>
        </c:spPr>
      </c:pivotFmt>
      <c:pivotFmt>
        <c:idx val="1469"/>
        <c:spPr>
          <a:solidFill>
            <a:schemeClr val="accent1"/>
          </a:solidFill>
          <a:ln>
            <a:noFill/>
          </a:ln>
          <a:effectLst/>
        </c:spPr>
      </c:pivotFmt>
      <c:pivotFmt>
        <c:idx val="1470"/>
        <c:spPr>
          <a:solidFill>
            <a:schemeClr val="accent1"/>
          </a:solidFill>
          <a:ln>
            <a:noFill/>
          </a:ln>
          <a:effectLst/>
        </c:spPr>
      </c:pivotFmt>
      <c:pivotFmt>
        <c:idx val="1471"/>
        <c:spPr>
          <a:solidFill>
            <a:schemeClr val="accent1"/>
          </a:solidFill>
          <a:ln>
            <a:noFill/>
          </a:ln>
          <a:effectLst/>
        </c:spPr>
      </c:pivotFmt>
      <c:pivotFmt>
        <c:idx val="1472"/>
        <c:spPr>
          <a:solidFill>
            <a:schemeClr val="accent1"/>
          </a:solidFill>
          <a:ln>
            <a:noFill/>
          </a:ln>
          <a:effectLst/>
        </c:spPr>
      </c:pivotFmt>
      <c:pivotFmt>
        <c:idx val="1473"/>
        <c:spPr>
          <a:solidFill>
            <a:schemeClr val="accent1"/>
          </a:solidFill>
          <a:ln>
            <a:noFill/>
          </a:ln>
          <a:effectLst/>
        </c:spPr>
      </c:pivotFmt>
      <c:pivotFmt>
        <c:idx val="1474"/>
        <c:spPr>
          <a:solidFill>
            <a:schemeClr val="accent1"/>
          </a:solidFill>
          <a:ln>
            <a:noFill/>
          </a:ln>
          <a:effectLst/>
        </c:spPr>
      </c:pivotFmt>
      <c:pivotFmt>
        <c:idx val="1475"/>
        <c:spPr>
          <a:solidFill>
            <a:schemeClr val="accent1"/>
          </a:solidFill>
          <a:ln>
            <a:noFill/>
          </a:ln>
          <a:effectLst/>
        </c:spPr>
      </c:pivotFmt>
      <c:pivotFmt>
        <c:idx val="1476"/>
        <c:spPr>
          <a:solidFill>
            <a:schemeClr val="accent1"/>
          </a:solidFill>
          <a:ln>
            <a:noFill/>
          </a:ln>
          <a:effectLst/>
        </c:spPr>
      </c:pivotFmt>
      <c:pivotFmt>
        <c:idx val="1477"/>
        <c:spPr>
          <a:solidFill>
            <a:schemeClr val="accent1"/>
          </a:solidFill>
          <a:ln>
            <a:noFill/>
          </a:ln>
          <a:effectLst/>
        </c:spPr>
      </c:pivotFmt>
      <c:pivotFmt>
        <c:idx val="1478"/>
        <c:spPr>
          <a:solidFill>
            <a:schemeClr val="accent1"/>
          </a:solidFill>
          <a:ln>
            <a:noFill/>
          </a:ln>
          <a:effectLst/>
        </c:spPr>
      </c:pivotFmt>
      <c:pivotFmt>
        <c:idx val="1479"/>
        <c:spPr>
          <a:solidFill>
            <a:schemeClr val="accent1"/>
          </a:solidFill>
          <a:ln>
            <a:noFill/>
          </a:ln>
          <a:effectLst/>
        </c:spPr>
      </c:pivotFmt>
      <c:pivotFmt>
        <c:idx val="1480"/>
        <c:spPr>
          <a:solidFill>
            <a:schemeClr val="accent1"/>
          </a:solidFill>
          <a:ln>
            <a:noFill/>
          </a:ln>
          <a:effectLst/>
        </c:spPr>
      </c:pivotFmt>
      <c:pivotFmt>
        <c:idx val="1481"/>
        <c:spPr>
          <a:solidFill>
            <a:schemeClr val="accent1"/>
          </a:solidFill>
          <a:ln>
            <a:noFill/>
          </a:ln>
          <a:effectLst/>
        </c:spPr>
      </c:pivotFmt>
      <c:pivotFmt>
        <c:idx val="1482"/>
        <c:spPr>
          <a:solidFill>
            <a:schemeClr val="accent1"/>
          </a:solidFill>
          <a:ln>
            <a:noFill/>
          </a:ln>
          <a:effectLst/>
        </c:spPr>
      </c:pivotFmt>
      <c:pivotFmt>
        <c:idx val="1483"/>
        <c:spPr>
          <a:solidFill>
            <a:schemeClr val="accent1"/>
          </a:solidFill>
          <a:ln>
            <a:noFill/>
          </a:ln>
          <a:effectLst/>
        </c:spPr>
      </c:pivotFmt>
      <c:pivotFmt>
        <c:idx val="1484"/>
        <c:spPr>
          <a:solidFill>
            <a:schemeClr val="accent1"/>
          </a:solidFill>
          <a:ln>
            <a:noFill/>
          </a:ln>
          <a:effectLst/>
        </c:spPr>
      </c:pivotFmt>
      <c:pivotFmt>
        <c:idx val="1485"/>
        <c:spPr>
          <a:solidFill>
            <a:schemeClr val="accent1"/>
          </a:solidFill>
          <a:ln>
            <a:noFill/>
          </a:ln>
          <a:effectLst/>
        </c:spPr>
      </c:pivotFmt>
      <c:pivotFmt>
        <c:idx val="1486"/>
        <c:spPr>
          <a:solidFill>
            <a:schemeClr val="accent1"/>
          </a:solidFill>
          <a:ln>
            <a:noFill/>
          </a:ln>
          <a:effectLst/>
        </c:spPr>
      </c:pivotFmt>
      <c:pivotFmt>
        <c:idx val="1487"/>
        <c:spPr>
          <a:solidFill>
            <a:schemeClr val="accent1"/>
          </a:solidFill>
          <a:ln>
            <a:noFill/>
          </a:ln>
          <a:effectLst/>
        </c:spPr>
      </c:pivotFmt>
      <c:pivotFmt>
        <c:idx val="1488"/>
        <c:spPr>
          <a:solidFill>
            <a:schemeClr val="accent1"/>
          </a:solidFill>
          <a:ln>
            <a:noFill/>
          </a:ln>
          <a:effectLst/>
        </c:spPr>
      </c:pivotFmt>
      <c:pivotFmt>
        <c:idx val="1489"/>
        <c:spPr>
          <a:solidFill>
            <a:schemeClr val="accent1"/>
          </a:solidFill>
          <a:ln>
            <a:noFill/>
          </a:ln>
          <a:effectLst/>
        </c:spPr>
      </c:pivotFmt>
      <c:pivotFmt>
        <c:idx val="1490"/>
        <c:spPr>
          <a:solidFill>
            <a:schemeClr val="accent1"/>
          </a:solidFill>
          <a:ln>
            <a:noFill/>
          </a:ln>
          <a:effectLst/>
        </c:spPr>
      </c:pivotFmt>
      <c:pivotFmt>
        <c:idx val="1491"/>
        <c:spPr>
          <a:solidFill>
            <a:schemeClr val="accent1"/>
          </a:solidFill>
          <a:ln>
            <a:noFill/>
          </a:ln>
          <a:effectLst/>
        </c:spPr>
      </c:pivotFmt>
      <c:pivotFmt>
        <c:idx val="1492"/>
        <c:spPr>
          <a:solidFill>
            <a:schemeClr val="accent1"/>
          </a:solidFill>
          <a:ln>
            <a:noFill/>
          </a:ln>
          <a:effectLst/>
        </c:spPr>
      </c:pivotFmt>
      <c:pivotFmt>
        <c:idx val="1493"/>
        <c:spPr>
          <a:solidFill>
            <a:schemeClr val="accent1"/>
          </a:solidFill>
          <a:ln>
            <a:noFill/>
          </a:ln>
          <a:effectLst/>
        </c:spPr>
      </c:pivotFmt>
      <c:pivotFmt>
        <c:idx val="1494"/>
        <c:spPr>
          <a:solidFill>
            <a:schemeClr val="accent1"/>
          </a:solidFill>
          <a:ln>
            <a:noFill/>
          </a:ln>
          <a:effectLst/>
        </c:spPr>
      </c:pivotFmt>
      <c:pivotFmt>
        <c:idx val="1495"/>
        <c:spPr>
          <a:solidFill>
            <a:schemeClr val="accent1"/>
          </a:solidFill>
          <a:ln>
            <a:noFill/>
          </a:ln>
          <a:effectLst/>
        </c:spPr>
      </c:pivotFmt>
      <c:pivotFmt>
        <c:idx val="1496"/>
        <c:spPr>
          <a:solidFill>
            <a:schemeClr val="accent1"/>
          </a:solidFill>
          <a:ln>
            <a:noFill/>
          </a:ln>
          <a:effectLst/>
        </c:spPr>
      </c:pivotFmt>
      <c:pivotFmt>
        <c:idx val="1497"/>
        <c:spPr>
          <a:solidFill>
            <a:schemeClr val="accent1"/>
          </a:solidFill>
          <a:ln>
            <a:noFill/>
          </a:ln>
          <a:effectLst/>
        </c:spPr>
      </c:pivotFmt>
      <c:pivotFmt>
        <c:idx val="1498"/>
        <c:spPr>
          <a:solidFill>
            <a:schemeClr val="accent1"/>
          </a:solidFill>
          <a:ln>
            <a:noFill/>
          </a:ln>
          <a:effectLst/>
        </c:spPr>
      </c:pivotFmt>
      <c:pivotFmt>
        <c:idx val="1499"/>
        <c:spPr>
          <a:solidFill>
            <a:schemeClr val="accent1"/>
          </a:solidFill>
          <a:ln>
            <a:noFill/>
          </a:ln>
          <a:effectLst/>
        </c:spPr>
      </c:pivotFmt>
      <c:pivotFmt>
        <c:idx val="1500"/>
        <c:spPr>
          <a:solidFill>
            <a:schemeClr val="accent1"/>
          </a:solidFill>
          <a:ln>
            <a:noFill/>
          </a:ln>
          <a:effectLst/>
        </c:spPr>
      </c:pivotFmt>
      <c:pivotFmt>
        <c:idx val="1501"/>
        <c:spPr>
          <a:solidFill>
            <a:schemeClr val="accent1"/>
          </a:solidFill>
          <a:ln>
            <a:noFill/>
          </a:ln>
          <a:effectLst/>
        </c:spPr>
      </c:pivotFmt>
      <c:pivotFmt>
        <c:idx val="1502"/>
        <c:spPr>
          <a:solidFill>
            <a:schemeClr val="accent1"/>
          </a:solidFill>
          <a:ln>
            <a:noFill/>
          </a:ln>
          <a:effectLst/>
        </c:spPr>
      </c:pivotFmt>
      <c:pivotFmt>
        <c:idx val="1503"/>
        <c:spPr>
          <a:solidFill>
            <a:schemeClr val="accent1"/>
          </a:solidFill>
          <a:ln>
            <a:noFill/>
          </a:ln>
          <a:effectLst/>
        </c:spPr>
      </c:pivotFmt>
      <c:pivotFmt>
        <c:idx val="1504"/>
        <c:spPr>
          <a:solidFill>
            <a:schemeClr val="accent1"/>
          </a:solidFill>
          <a:ln>
            <a:noFill/>
          </a:ln>
          <a:effectLst/>
        </c:spPr>
      </c:pivotFmt>
      <c:pivotFmt>
        <c:idx val="1505"/>
        <c:spPr>
          <a:solidFill>
            <a:schemeClr val="accent1"/>
          </a:solidFill>
          <a:ln>
            <a:noFill/>
          </a:ln>
          <a:effectLst/>
        </c:spPr>
      </c:pivotFmt>
      <c:pivotFmt>
        <c:idx val="1506"/>
        <c:spPr>
          <a:solidFill>
            <a:schemeClr val="accent1"/>
          </a:solidFill>
          <a:ln>
            <a:noFill/>
          </a:ln>
          <a:effectLst/>
        </c:spPr>
      </c:pivotFmt>
      <c:pivotFmt>
        <c:idx val="1507"/>
        <c:spPr>
          <a:solidFill>
            <a:schemeClr val="accent1"/>
          </a:solidFill>
          <a:ln>
            <a:noFill/>
          </a:ln>
          <a:effectLst/>
        </c:spPr>
      </c:pivotFmt>
      <c:pivotFmt>
        <c:idx val="1508"/>
        <c:spPr>
          <a:solidFill>
            <a:schemeClr val="accent1"/>
          </a:solidFill>
          <a:ln>
            <a:noFill/>
          </a:ln>
          <a:effectLst/>
        </c:spPr>
      </c:pivotFmt>
      <c:pivotFmt>
        <c:idx val="1509"/>
        <c:spPr>
          <a:solidFill>
            <a:schemeClr val="accent1"/>
          </a:solidFill>
          <a:ln>
            <a:noFill/>
          </a:ln>
          <a:effectLst/>
        </c:spPr>
      </c:pivotFmt>
      <c:pivotFmt>
        <c:idx val="1510"/>
        <c:spPr>
          <a:solidFill>
            <a:schemeClr val="accent1"/>
          </a:solidFill>
          <a:ln>
            <a:noFill/>
          </a:ln>
          <a:effectLst/>
        </c:spPr>
      </c:pivotFmt>
      <c:pivotFmt>
        <c:idx val="1511"/>
        <c:spPr>
          <a:solidFill>
            <a:schemeClr val="accent1"/>
          </a:solidFill>
          <a:ln>
            <a:noFill/>
          </a:ln>
          <a:effectLst/>
        </c:spPr>
      </c:pivotFmt>
      <c:pivotFmt>
        <c:idx val="1512"/>
        <c:spPr>
          <a:solidFill>
            <a:schemeClr val="accent1"/>
          </a:solidFill>
          <a:ln>
            <a:noFill/>
          </a:ln>
          <a:effectLst/>
        </c:spPr>
      </c:pivotFmt>
      <c:pivotFmt>
        <c:idx val="1513"/>
        <c:spPr>
          <a:solidFill>
            <a:schemeClr val="accent1"/>
          </a:solidFill>
          <a:ln>
            <a:noFill/>
          </a:ln>
          <a:effectLst/>
        </c:spPr>
      </c:pivotFmt>
      <c:pivotFmt>
        <c:idx val="1514"/>
        <c:spPr>
          <a:solidFill>
            <a:schemeClr val="accent1"/>
          </a:solidFill>
          <a:ln>
            <a:noFill/>
          </a:ln>
          <a:effectLst/>
        </c:spPr>
      </c:pivotFmt>
      <c:pivotFmt>
        <c:idx val="1515"/>
        <c:spPr>
          <a:solidFill>
            <a:schemeClr val="accent1"/>
          </a:solidFill>
          <a:ln>
            <a:noFill/>
          </a:ln>
          <a:effectLst/>
        </c:spPr>
      </c:pivotFmt>
      <c:pivotFmt>
        <c:idx val="1516"/>
        <c:spPr>
          <a:solidFill>
            <a:schemeClr val="accent1"/>
          </a:solidFill>
          <a:ln>
            <a:noFill/>
          </a:ln>
          <a:effectLst/>
        </c:spPr>
      </c:pivotFmt>
      <c:pivotFmt>
        <c:idx val="1517"/>
        <c:spPr>
          <a:solidFill>
            <a:schemeClr val="accent1"/>
          </a:solidFill>
          <a:ln>
            <a:noFill/>
          </a:ln>
          <a:effectLst/>
        </c:spPr>
      </c:pivotFmt>
      <c:pivotFmt>
        <c:idx val="1518"/>
        <c:spPr>
          <a:solidFill>
            <a:schemeClr val="accent1"/>
          </a:solidFill>
          <a:ln>
            <a:noFill/>
          </a:ln>
          <a:effectLst/>
        </c:spPr>
      </c:pivotFmt>
      <c:pivotFmt>
        <c:idx val="1519"/>
        <c:spPr>
          <a:solidFill>
            <a:schemeClr val="accent1"/>
          </a:solidFill>
          <a:ln>
            <a:noFill/>
          </a:ln>
          <a:effectLst/>
        </c:spPr>
      </c:pivotFmt>
      <c:pivotFmt>
        <c:idx val="1520"/>
        <c:spPr>
          <a:solidFill>
            <a:schemeClr val="accent1"/>
          </a:solidFill>
          <a:ln>
            <a:noFill/>
          </a:ln>
          <a:effectLst/>
        </c:spPr>
      </c:pivotFmt>
      <c:pivotFmt>
        <c:idx val="1521"/>
        <c:spPr>
          <a:solidFill>
            <a:schemeClr val="accent1"/>
          </a:solidFill>
          <a:ln>
            <a:noFill/>
          </a:ln>
          <a:effectLst/>
        </c:spPr>
      </c:pivotFmt>
      <c:pivotFmt>
        <c:idx val="1522"/>
        <c:spPr>
          <a:solidFill>
            <a:schemeClr val="accent1"/>
          </a:solidFill>
          <a:ln>
            <a:noFill/>
          </a:ln>
          <a:effectLst/>
        </c:spPr>
      </c:pivotFmt>
      <c:pivotFmt>
        <c:idx val="1523"/>
        <c:spPr>
          <a:solidFill>
            <a:schemeClr val="accent1"/>
          </a:solidFill>
          <a:ln>
            <a:noFill/>
          </a:ln>
          <a:effectLst/>
        </c:spPr>
      </c:pivotFmt>
      <c:pivotFmt>
        <c:idx val="1524"/>
        <c:spPr>
          <a:solidFill>
            <a:schemeClr val="accent1"/>
          </a:solidFill>
          <a:ln>
            <a:noFill/>
          </a:ln>
          <a:effectLst/>
        </c:spPr>
      </c:pivotFmt>
      <c:pivotFmt>
        <c:idx val="1525"/>
        <c:spPr>
          <a:solidFill>
            <a:schemeClr val="accent1"/>
          </a:solidFill>
          <a:ln>
            <a:noFill/>
          </a:ln>
          <a:effectLst/>
        </c:spPr>
      </c:pivotFmt>
      <c:pivotFmt>
        <c:idx val="1526"/>
        <c:spPr>
          <a:solidFill>
            <a:schemeClr val="accent1"/>
          </a:solidFill>
          <a:ln>
            <a:noFill/>
          </a:ln>
          <a:effectLst/>
        </c:spPr>
      </c:pivotFmt>
      <c:pivotFmt>
        <c:idx val="1527"/>
        <c:spPr>
          <a:solidFill>
            <a:schemeClr val="accent1"/>
          </a:solidFill>
          <a:ln>
            <a:noFill/>
          </a:ln>
          <a:effectLst/>
        </c:spPr>
      </c:pivotFmt>
      <c:pivotFmt>
        <c:idx val="1528"/>
        <c:spPr>
          <a:solidFill>
            <a:schemeClr val="accent1"/>
          </a:solidFill>
          <a:ln>
            <a:noFill/>
          </a:ln>
          <a:effectLst/>
        </c:spPr>
      </c:pivotFmt>
      <c:pivotFmt>
        <c:idx val="1529"/>
        <c:spPr>
          <a:solidFill>
            <a:schemeClr val="accent1"/>
          </a:solidFill>
          <a:ln>
            <a:noFill/>
          </a:ln>
          <a:effectLst/>
        </c:spPr>
      </c:pivotFmt>
      <c:pivotFmt>
        <c:idx val="1530"/>
        <c:spPr>
          <a:solidFill>
            <a:schemeClr val="accent1"/>
          </a:solidFill>
          <a:ln>
            <a:noFill/>
          </a:ln>
          <a:effectLst/>
        </c:spPr>
      </c:pivotFmt>
      <c:pivotFmt>
        <c:idx val="1531"/>
        <c:spPr>
          <a:solidFill>
            <a:schemeClr val="accent1"/>
          </a:solidFill>
          <a:ln>
            <a:noFill/>
          </a:ln>
          <a:effectLst/>
        </c:spPr>
      </c:pivotFmt>
      <c:pivotFmt>
        <c:idx val="1532"/>
        <c:spPr>
          <a:solidFill>
            <a:schemeClr val="accent1"/>
          </a:solidFill>
          <a:ln>
            <a:noFill/>
          </a:ln>
          <a:effectLst/>
        </c:spPr>
      </c:pivotFmt>
      <c:pivotFmt>
        <c:idx val="1533"/>
        <c:spPr>
          <a:solidFill>
            <a:schemeClr val="accent1"/>
          </a:solidFill>
          <a:ln>
            <a:noFill/>
          </a:ln>
          <a:effectLst/>
        </c:spPr>
      </c:pivotFmt>
      <c:pivotFmt>
        <c:idx val="1534"/>
        <c:spPr>
          <a:solidFill>
            <a:schemeClr val="accent1"/>
          </a:solidFill>
          <a:ln>
            <a:noFill/>
          </a:ln>
          <a:effectLst/>
        </c:spPr>
      </c:pivotFmt>
      <c:pivotFmt>
        <c:idx val="1535"/>
        <c:spPr>
          <a:solidFill>
            <a:schemeClr val="accent1"/>
          </a:solidFill>
          <a:ln>
            <a:noFill/>
          </a:ln>
          <a:effectLst/>
        </c:spPr>
      </c:pivotFmt>
      <c:pivotFmt>
        <c:idx val="1536"/>
        <c:spPr>
          <a:solidFill>
            <a:schemeClr val="accent1"/>
          </a:solidFill>
          <a:ln>
            <a:noFill/>
          </a:ln>
          <a:effectLst/>
        </c:spPr>
      </c:pivotFmt>
      <c:pivotFmt>
        <c:idx val="1537"/>
        <c:spPr>
          <a:solidFill>
            <a:schemeClr val="accent1"/>
          </a:solidFill>
          <a:ln>
            <a:noFill/>
          </a:ln>
          <a:effectLst/>
        </c:spPr>
      </c:pivotFmt>
      <c:pivotFmt>
        <c:idx val="1538"/>
        <c:spPr>
          <a:solidFill>
            <a:schemeClr val="accent1"/>
          </a:solidFill>
          <a:ln>
            <a:noFill/>
          </a:ln>
          <a:effectLst/>
        </c:spPr>
      </c:pivotFmt>
      <c:pivotFmt>
        <c:idx val="1539"/>
        <c:spPr>
          <a:solidFill>
            <a:schemeClr val="accent1"/>
          </a:solidFill>
          <a:ln>
            <a:noFill/>
          </a:ln>
          <a:effectLst/>
        </c:spPr>
      </c:pivotFmt>
      <c:pivotFmt>
        <c:idx val="1540"/>
        <c:spPr>
          <a:solidFill>
            <a:schemeClr val="accent1"/>
          </a:solidFill>
          <a:ln>
            <a:noFill/>
          </a:ln>
          <a:effectLst/>
        </c:spPr>
      </c:pivotFmt>
      <c:pivotFmt>
        <c:idx val="1541"/>
        <c:spPr>
          <a:solidFill>
            <a:schemeClr val="accent1"/>
          </a:solidFill>
          <a:ln>
            <a:noFill/>
          </a:ln>
          <a:effectLst/>
        </c:spPr>
      </c:pivotFmt>
      <c:pivotFmt>
        <c:idx val="1542"/>
        <c:spPr>
          <a:solidFill>
            <a:schemeClr val="accent1"/>
          </a:solidFill>
          <a:ln>
            <a:noFill/>
          </a:ln>
          <a:effectLst/>
        </c:spPr>
      </c:pivotFmt>
      <c:pivotFmt>
        <c:idx val="1543"/>
        <c:spPr>
          <a:solidFill>
            <a:schemeClr val="accent1"/>
          </a:solidFill>
          <a:ln>
            <a:noFill/>
          </a:ln>
          <a:effectLst/>
        </c:spPr>
      </c:pivotFmt>
      <c:pivotFmt>
        <c:idx val="1544"/>
        <c:spPr>
          <a:solidFill>
            <a:schemeClr val="accent1"/>
          </a:solidFill>
          <a:ln>
            <a:noFill/>
          </a:ln>
          <a:effectLst/>
        </c:spPr>
      </c:pivotFmt>
      <c:pivotFmt>
        <c:idx val="1545"/>
        <c:spPr>
          <a:solidFill>
            <a:schemeClr val="accent1"/>
          </a:solidFill>
          <a:ln>
            <a:noFill/>
          </a:ln>
          <a:effectLst/>
        </c:spPr>
      </c:pivotFmt>
      <c:pivotFmt>
        <c:idx val="1546"/>
        <c:spPr>
          <a:solidFill>
            <a:schemeClr val="accent1"/>
          </a:solidFill>
          <a:ln>
            <a:noFill/>
          </a:ln>
          <a:effectLst/>
        </c:spPr>
      </c:pivotFmt>
      <c:pivotFmt>
        <c:idx val="1547"/>
        <c:spPr>
          <a:solidFill>
            <a:schemeClr val="accent1"/>
          </a:solidFill>
          <a:ln>
            <a:noFill/>
          </a:ln>
          <a:effectLst/>
        </c:spPr>
      </c:pivotFmt>
      <c:pivotFmt>
        <c:idx val="1548"/>
        <c:spPr>
          <a:solidFill>
            <a:schemeClr val="accent1"/>
          </a:solidFill>
          <a:ln>
            <a:noFill/>
          </a:ln>
          <a:effectLst/>
        </c:spPr>
      </c:pivotFmt>
      <c:pivotFmt>
        <c:idx val="1549"/>
        <c:spPr>
          <a:solidFill>
            <a:schemeClr val="accent1"/>
          </a:solidFill>
          <a:ln>
            <a:noFill/>
          </a:ln>
          <a:effectLst/>
        </c:spPr>
      </c:pivotFmt>
      <c:pivotFmt>
        <c:idx val="1550"/>
        <c:spPr>
          <a:solidFill>
            <a:schemeClr val="accent1"/>
          </a:solidFill>
          <a:ln>
            <a:noFill/>
          </a:ln>
          <a:effectLst/>
        </c:spPr>
      </c:pivotFmt>
      <c:pivotFmt>
        <c:idx val="1551"/>
        <c:spPr>
          <a:solidFill>
            <a:schemeClr val="accent1"/>
          </a:solidFill>
          <a:ln>
            <a:noFill/>
          </a:ln>
          <a:effectLst/>
        </c:spPr>
      </c:pivotFmt>
      <c:pivotFmt>
        <c:idx val="1552"/>
        <c:spPr>
          <a:solidFill>
            <a:schemeClr val="accent1"/>
          </a:solidFill>
          <a:ln>
            <a:noFill/>
          </a:ln>
          <a:effectLst/>
        </c:spPr>
      </c:pivotFmt>
      <c:pivotFmt>
        <c:idx val="1553"/>
        <c:spPr>
          <a:solidFill>
            <a:schemeClr val="accent1"/>
          </a:solidFill>
          <a:ln>
            <a:noFill/>
          </a:ln>
          <a:effectLst/>
        </c:spPr>
      </c:pivotFmt>
      <c:pivotFmt>
        <c:idx val="1554"/>
        <c:spPr>
          <a:solidFill>
            <a:schemeClr val="accent1"/>
          </a:solidFill>
          <a:ln>
            <a:noFill/>
          </a:ln>
          <a:effectLst/>
        </c:spPr>
      </c:pivotFmt>
      <c:pivotFmt>
        <c:idx val="1555"/>
        <c:spPr>
          <a:solidFill>
            <a:schemeClr val="accent1"/>
          </a:solidFill>
          <a:ln>
            <a:noFill/>
          </a:ln>
          <a:effectLst/>
        </c:spPr>
      </c:pivotFmt>
      <c:pivotFmt>
        <c:idx val="1556"/>
        <c:spPr>
          <a:solidFill>
            <a:schemeClr val="accent1"/>
          </a:solidFill>
          <a:ln>
            <a:noFill/>
          </a:ln>
          <a:effectLst/>
        </c:spPr>
      </c:pivotFmt>
      <c:pivotFmt>
        <c:idx val="1557"/>
        <c:spPr>
          <a:solidFill>
            <a:schemeClr val="accent1"/>
          </a:solidFill>
          <a:ln>
            <a:noFill/>
          </a:ln>
          <a:effectLst/>
        </c:spPr>
      </c:pivotFmt>
      <c:pivotFmt>
        <c:idx val="1558"/>
        <c:spPr>
          <a:solidFill>
            <a:schemeClr val="accent1"/>
          </a:solidFill>
          <a:ln>
            <a:noFill/>
          </a:ln>
          <a:effectLst/>
        </c:spPr>
      </c:pivotFmt>
      <c:pivotFmt>
        <c:idx val="1559"/>
        <c:spPr>
          <a:solidFill>
            <a:schemeClr val="accent1"/>
          </a:solidFill>
          <a:ln>
            <a:noFill/>
          </a:ln>
          <a:effectLst/>
        </c:spPr>
      </c:pivotFmt>
      <c:pivotFmt>
        <c:idx val="1560"/>
        <c:spPr>
          <a:solidFill>
            <a:schemeClr val="accent1"/>
          </a:solidFill>
          <a:ln>
            <a:noFill/>
          </a:ln>
          <a:effectLst/>
        </c:spPr>
      </c:pivotFmt>
      <c:pivotFmt>
        <c:idx val="1561"/>
        <c:spPr>
          <a:solidFill>
            <a:schemeClr val="accent1"/>
          </a:solidFill>
          <a:ln>
            <a:noFill/>
          </a:ln>
          <a:effectLst/>
        </c:spPr>
      </c:pivotFmt>
      <c:pivotFmt>
        <c:idx val="1562"/>
        <c:spPr>
          <a:solidFill>
            <a:schemeClr val="accent1"/>
          </a:solidFill>
          <a:ln>
            <a:noFill/>
          </a:ln>
          <a:effectLst/>
        </c:spPr>
      </c:pivotFmt>
      <c:pivotFmt>
        <c:idx val="1563"/>
        <c:spPr>
          <a:solidFill>
            <a:schemeClr val="accent1"/>
          </a:solidFill>
          <a:ln>
            <a:noFill/>
          </a:ln>
          <a:effectLst/>
        </c:spPr>
      </c:pivotFmt>
      <c:pivotFmt>
        <c:idx val="1564"/>
        <c:spPr>
          <a:solidFill>
            <a:schemeClr val="accent1"/>
          </a:solidFill>
          <a:ln>
            <a:noFill/>
          </a:ln>
          <a:effectLst/>
        </c:spPr>
      </c:pivotFmt>
      <c:pivotFmt>
        <c:idx val="1565"/>
        <c:spPr>
          <a:solidFill>
            <a:schemeClr val="accent1"/>
          </a:solidFill>
          <a:ln>
            <a:noFill/>
          </a:ln>
          <a:effectLst/>
        </c:spPr>
      </c:pivotFmt>
      <c:pivotFmt>
        <c:idx val="1566"/>
        <c:spPr>
          <a:solidFill>
            <a:schemeClr val="accent1"/>
          </a:solidFill>
          <a:ln>
            <a:noFill/>
          </a:ln>
          <a:effectLst/>
        </c:spPr>
      </c:pivotFmt>
      <c:pivotFmt>
        <c:idx val="1567"/>
        <c:spPr>
          <a:solidFill>
            <a:schemeClr val="accent1"/>
          </a:solidFill>
          <a:ln>
            <a:noFill/>
          </a:ln>
          <a:effectLst/>
        </c:spPr>
      </c:pivotFmt>
      <c:pivotFmt>
        <c:idx val="1568"/>
        <c:spPr>
          <a:solidFill>
            <a:schemeClr val="accent1"/>
          </a:solidFill>
          <a:ln>
            <a:noFill/>
          </a:ln>
          <a:effectLst/>
        </c:spPr>
      </c:pivotFmt>
      <c:pivotFmt>
        <c:idx val="1569"/>
        <c:spPr>
          <a:solidFill>
            <a:schemeClr val="accent1"/>
          </a:solidFill>
          <a:ln>
            <a:noFill/>
          </a:ln>
          <a:effectLst/>
        </c:spPr>
      </c:pivotFmt>
      <c:pivotFmt>
        <c:idx val="1570"/>
        <c:spPr>
          <a:solidFill>
            <a:schemeClr val="accent1"/>
          </a:solidFill>
          <a:ln>
            <a:noFill/>
          </a:ln>
          <a:effectLst/>
        </c:spPr>
      </c:pivotFmt>
      <c:pivotFmt>
        <c:idx val="1571"/>
        <c:spPr>
          <a:solidFill>
            <a:schemeClr val="accent1"/>
          </a:solidFill>
          <a:ln>
            <a:noFill/>
          </a:ln>
          <a:effectLst/>
        </c:spPr>
      </c:pivotFmt>
      <c:pivotFmt>
        <c:idx val="1572"/>
        <c:spPr>
          <a:solidFill>
            <a:schemeClr val="accent1"/>
          </a:solidFill>
          <a:ln>
            <a:noFill/>
          </a:ln>
          <a:effectLst/>
        </c:spPr>
      </c:pivotFmt>
      <c:pivotFmt>
        <c:idx val="1573"/>
        <c:spPr>
          <a:solidFill>
            <a:schemeClr val="accent1"/>
          </a:solidFill>
          <a:ln>
            <a:noFill/>
          </a:ln>
          <a:effectLst/>
        </c:spPr>
      </c:pivotFmt>
      <c:pivotFmt>
        <c:idx val="1574"/>
        <c:spPr>
          <a:solidFill>
            <a:schemeClr val="accent1"/>
          </a:solidFill>
          <a:ln>
            <a:noFill/>
          </a:ln>
          <a:effectLst/>
        </c:spPr>
      </c:pivotFmt>
      <c:pivotFmt>
        <c:idx val="1575"/>
        <c:spPr>
          <a:solidFill>
            <a:schemeClr val="accent1"/>
          </a:solidFill>
          <a:ln>
            <a:noFill/>
          </a:ln>
          <a:effectLst/>
        </c:spPr>
      </c:pivotFmt>
      <c:pivotFmt>
        <c:idx val="1576"/>
        <c:spPr>
          <a:solidFill>
            <a:schemeClr val="accent1"/>
          </a:solidFill>
          <a:ln>
            <a:noFill/>
          </a:ln>
          <a:effectLst/>
        </c:spPr>
      </c:pivotFmt>
      <c:pivotFmt>
        <c:idx val="1577"/>
        <c:spPr>
          <a:solidFill>
            <a:schemeClr val="accent1"/>
          </a:solidFill>
          <a:ln>
            <a:noFill/>
          </a:ln>
          <a:effectLst/>
        </c:spPr>
      </c:pivotFmt>
      <c:pivotFmt>
        <c:idx val="1578"/>
        <c:spPr>
          <a:solidFill>
            <a:schemeClr val="accent1"/>
          </a:solidFill>
          <a:ln>
            <a:noFill/>
          </a:ln>
          <a:effectLst/>
        </c:spPr>
      </c:pivotFmt>
      <c:pivotFmt>
        <c:idx val="1579"/>
        <c:spPr>
          <a:solidFill>
            <a:schemeClr val="accent1"/>
          </a:solidFill>
          <a:ln>
            <a:noFill/>
          </a:ln>
          <a:effectLst/>
        </c:spPr>
      </c:pivotFmt>
      <c:pivotFmt>
        <c:idx val="1580"/>
        <c:spPr>
          <a:solidFill>
            <a:schemeClr val="accent1"/>
          </a:solidFill>
          <a:ln>
            <a:noFill/>
          </a:ln>
          <a:effectLst/>
        </c:spPr>
      </c:pivotFmt>
      <c:pivotFmt>
        <c:idx val="1581"/>
        <c:spPr>
          <a:solidFill>
            <a:schemeClr val="accent1"/>
          </a:solidFill>
          <a:ln>
            <a:noFill/>
          </a:ln>
          <a:effectLst/>
        </c:spPr>
      </c:pivotFmt>
      <c:pivotFmt>
        <c:idx val="1582"/>
        <c:spPr>
          <a:solidFill>
            <a:schemeClr val="accent1"/>
          </a:solidFill>
          <a:ln>
            <a:noFill/>
          </a:ln>
          <a:effectLst/>
        </c:spPr>
      </c:pivotFmt>
      <c:pivotFmt>
        <c:idx val="1583"/>
        <c:spPr>
          <a:solidFill>
            <a:schemeClr val="accent1"/>
          </a:solidFill>
          <a:ln>
            <a:noFill/>
          </a:ln>
          <a:effectLst/>
        </c:spPr>
      </c:pivotFmt>
      <c:pivotFmt>
        <c:idx val="1584"/>
        <c:spPr>
          <a:solidFill>
            <a:schemeClr val="accent1"/>
          </a:solidFill>
          <a:ln>
            <a:noFill/>
          </a:ln>
          <a:effectLst/>
        </c:spPr>
      </c:pivotFmt>
      <c:pivotFmt>
        <c:idx val="1585"/>
        <c:spPr>
          <a:solidFill>
            <a:schemeClr val="accent1"/>
          </a:solidFill>
          <a:ln>
            <a:noFill/>
          </a:ln>
          <a:effectLst/>
        </c:spPr>
      </c:pivotFmt>
      <c:pivotFmt>
        <c:idx val="1586"/>
        <c:spPr>
          <a:solidFill>
            <a:schemeClr val="accent1"/>
          </a:solidFill>
          <a:ln>
            <a:noFill/>
          </a:ln>
          <a:effectLst/>
        </c:spPr>
      </c:pivotFmt>
      <c:pivotFmt>
        <c:idx val="1587"/>
        <c:spPr>
          <a:solidFill>
            <a:schemeClr val="accent1"/>
          </a:solidFill>
          <a:ln>
            <a:noFill/>
          </a:ln>
          <a:effectLst/>
        </c:spPr>
      </c:pivotFmt>
      <c:pivotFmt>
        <c:idx val="1588"/>
        <c:spPr>
          <a:solidFill>
            <a:schemeClr val="accent1"/>
          </a:solidFill>
          <a:ln>
            <a:noFill/>
          </a:ln>
          <a:effectLst/>
        </c:spPr>
      </c:pivotFmt>
      <c:pivotFmt>
        <c:idx val="1589"/>
        <c:spPr>
          <a:solidFill>
            <a:schemeClr val="accent1"/>
          </a:solidFill>
          <a:ln>
            <a:noFill/>
          </a:ln>
          <a:effectLst/>
        </c:spPr>
      </c:pivotFmt>
      <c:pivotFmt>
        <c:idx val="1590"/>
        <c:spPr>
          <a:solidFill>
            <a:schemeClr val="accent1"/>
          </a:solidFill>
          <a:ln>
            <a:noFill/>
          </a:ln>
          <a:effectLst/>
        </c:spPr>
      </c:pivotFmt>
      <c:pivotFmt>
        <c:idx val="1591"/>
        <c:spPr>
          <a:solidFill>
            <a:schemeClr val="accent1"/>
          </a:solidFill>
          <a:ln>
            <a:noFill/>
          </a:ln>
          <a:effectLst/>
        </c:spPr>
      </c:pivotFmt>
      <c:pivotFmt>
        <c:idx val="1592"/>
        <c:spPr>
          <a:solidFill>
            <a:schemeClr val="accent1"/>
          </a:solidFill>
          <a:ln>
            <a:noFill/>
          </a:ln>
          <a:effectLst/>
        </c:spPr>
      </c:pivotFmt>
      <c:pivotFmt>
        <c:idx val="1593"/>
        <c:spPr>
          <a:solidFill>
            <a:schemeClr val="accent1"/>
          </a:solidFill>
          <a:ln>
            <a:noFill/>
          </a:ln>
          <a:effectLst/>
        </c:spPr>
      </c:pivotFmt>
      <c:pivotFmt>
        <c:idx val="1594"/>
        <c:spPr>
          <a:solidFill>
            <a:schemeClr val="accent1"/>
          </a:solidFill>
          <a:ln>
            <a:noFill/>
          </a:ln>
          <a:effectLst/>
        </c:spPr>
      </c:pivotFmt>
      <c:pivotFmt>
        <c:idx val="1595"/>
        <c:spPr>
          <a:solidFill>
            <a:schemeClr val="accent1"/>
          </a:solidFill>
          <a:ln>
            <a:noFill/>
          </a:ln>
          <a:effectLst/>
        </c:spPr>
      </c:pivotFmt>
      <c:pivotFmt>
        <c:idx val="1596"/>
        <c:spPr>
          <a:solidFill>
            <a:schemeClr val="accent1"/>
          </a:solidFill>
          <a:ln>
            <a:noFill/>
          </a:ln>
          <a:effectLst/>
        </c:spPr>
      </c:pivotFmt>
      <c:pivotFmt>
        <c:idx val="1597"/>
        <c:spPr>
          <a:solidFill>
            <a:schemeClr val="accent1"/>
          </a:solidFill>
          <a:ln>
            <a:noFill/>
          </a:ln>
          <a:effectLst/>
        </c:spPr>
      </c:pivotFmt>
      <c:pivotFmt>
        <c:idx val="1598"/>
        <c:spPr>
          <a:solidFill>
            <a:schemeClr val="accent1"/>
          </a:solidFill>
          <a:ln>
            <a:noFill/>
          </a:ln>
          <a:effectLst/>
        </c:spPr>
      </c:pivotFmt>
      <c:pivotFmt>
        <c:idx val="1599"/>
        <c:spPr>
          <a:solidFill>
            <a:schemeClr val="accent1"/>
          </a:solidFill>
          <a:ln>
            <a:noFill/>
          </a:ln>
          <a:effectLst/>
        </c:spPr>
      </c:pivotFmt>
      <c:pivotFmt>
        <c:idx val="1600"/>
        <c:spPr>
          <a:solidFill>
            <a:schemeClr val="accent1"/>
          </a:solidFill>
          <a:ln>
            <a:noFill/>
          </a:ln>
          <a:effectLst/>
        </c:spPr>
      </c:pivotFmt>
      <c:pivotFmt>
        <c:idx val="1601"/>
        <c:spPr>
          <a:solidFill>
            <a:schemeClr val="accent1"/>
          </a:solidFill>
          <a:ln>
            <a:noFill/>
          </a:ln>
          <a:effectLst/>
        </c:spPr>
      </c:pivotFmt>
      <c:pivotFmt>
        <c:idx val="1602"/>
        <c:spPr>
          <a:solidFill>
            <a:schemeClr val="accent1"/>
          </a:solidFill>
          <a:ln>
            <a:noFill/>
          </a:ln>
          <a:effectLst/>
        </c:spPr>
      </c:pivotFmt>
      <c:pivotFmt>
        <c:idx val="1603"/>
        <c:spPr>
          <a:solidFill>
            <a:schemeClr val="accent1"/>
          </a:solidFill>
          <a:ln>
            <a:noFill/>
          </a:ln>
          <a:effectLst/>
        </c:spPr>
      </c:pivotFmt>
      <c:pivotFmt>
        <c:idx val="1604"/>
        <c:spPr>
          <a:solidFill>
            <a:schemeClr val="accent1"/>
          </a:solidFill>
          <a:ln>
            <a:noFill/>
          </a:ln>
          <a:effectLst/>
        </c:spPr>
      </c:pivotFmt>
      <c:pivotFmt>
        <c:idx val="1605"/>
        <c:spPr>
          <a:solidFill>
            <a:schemeClr val="accent1"/>
          </a:solidFill>
          <a:ln>
            <a:noFill/>
          </a:ln>
          <a:effectLst/>
        </c:spPr>
      </c:pivotFmt>
      <c:pivotFmt>
        <c:idx val="1606"/>
        <c:spPr>
          <a:solidFill>
            <a:schemeClr val="accent1"/>
          </a:solidFill>
          <a:ln>
            <a:noFill/>
          </a:ln>
          <a:effectLst/>
        </c:spPr>
      </c:pivotFmt>
      <c:pivotFmt>
        <c:idx val="1607"/>
        <c:spPr>
          <a:solidFill>
            <a:schemeClr val="accent1"/>
          </a:solidFill>
          <a:ln>
            <a:noFill/>
          </a:ln>
          <a:effectLst/>
        </c:spPr>
      </c:pivotFmt>
      <c:pivotFmt>
        <c:idx val="1608"/>
        <c:spPr>
          <a:solidFill>
            <a:schemeClr val="accent1"/>
          </a:solidFill>
          <a:ln>
            <a:noFill/>
          </a:ln>
          <a:effectLst/>
        </c:spPr>
      </c:pivotFmt>
      <c:pivotFmt>
        <c:idx val="1609"/>
        <c:spPr>
          <a:solidFill>
            <a:schemeClr val="accent1"/>
          </a:solidFill>
          <a:ln>
            <a:noFill/>
          </a:ln>
          <a:effectLst/>
        </c:spPr>
      </c:pivotFmt>
      <c:pivotFmt>
        <c:idx val="1610"/>
        <c:spPr>
          <a:solidFill>
            <a:schemeClr val="accent1"/>
          </a:solidFill>
          <a:ln>
            <a:noFill/>
          </a:ln>
          <a:effectLst/>
        </c:spPr>
      </c:pivotFmt>
      <c:pivotFmt>
        <c:idx val="1611"/>
        <c:spPr>
          <a:solidFill>
            <a:schemeClr val="accent1"/>
          </a:solidFill>
          <a:ln>
            <a:noFill/>
          </a:ln>
          <a:effectLst/>
        </c:spPr>
      </c:pivotFmt>
      <c:pivotFmt>
        <c:idx val="1612"/>
        <c:spPr>
          <a:solidFill>
            <a:schemeClr val="accent1"/>
          </a:solidFill>
          <a:ln>
            <a:noFill/>
          </a:ln>
          <a:effectLst/>
        </c:spPr>
      </c:pivotFmt>
      <c:pivotFmt>
        <c:idx val="1613"/>
        <c:spPr>
          <a:solidFill>
            <a:schemeClr val="accent1"/>
          </a:solidFill>
          <a:ln>
            <a:noFill/>
          </a:ln>
          <a:effectLst/>
        </c:spPr>
      </c:pivotFmt>
      <c:pivotFmt>
        <c:idx val="1614"/>
        <c:spPr>
          <a:solidFill>
            <a:schemeClr val="accent1"/>
          </a:solidFill>
          <a:ln>
            <a:noFill/>
          </a:ln>
          <a:effectLst/>
        </c:spPr>
      </c:pivotFmt>
      <c:pivotFmt>
        <c:idx val="1615"/>
        <c:spPr>
          <a:solidFill>
            <a:schemeClr val="accent1"/>
          </a:solidFill>
          <a:ln>
            <a:noFill/>
          </a:ln>
          <a:effectLst/>
        </c:spPr>
      </c:pivotFmt>
      <c:pivotFmt>
        <c:idx val="1616"/>
        <c:spPr>
          <a:solidFill>
            <a:schemeClr val="accent1"/>
          </a:solidFill>
          <a:ln>
            <a:noFill/>
          </a:ln>
          <a:effectLst/>
        </c:spPr>
      </c:pivotFmt>
      <c:pivotFmt>
        <c:idx val="1617"/>
        <c:spPr>
          <a:solidFill>
            <a:schemeClr val="accent1"/>
          </a:solidFill>
          <a:ln>
            <a:noFill/>
          </a:ln>
          <a:effectLst/>
        </c:spPr>
      </c:pivotFmt>
      <c:pivotFmt>
        <c:idx val="1618"/>
        <c:spPr>
          <a:solidFill>
            <a:schemeClr val="accent1"/>
          </a:solidFill>
          <a:ln>
            <a:noFill/>
          </a:ln>
          <a:effectLst/>
        </c:spPr>
      </c:pivotFmt>
      <c:pivotFmt>
        <c:idx val="1619"/>
        <c:spPr>
          <a:solidFill>
            <a:schemeClr val="accent1"/>
          </a:solidFill>
          <a:ln>
            <a:noFill/>
          </a:ln>
          <a:effectLst/>
        </c:spPr>
      </c:pivotFmt>
      <c:pivotFmt>
        <c:idx val="1620"/>
        <c:spPr>
          <a:solidFill>
            <a:schemeClr val="accent1"/>
          </a:solidFill>
          <a:ln>
            <a:noFill/>
          </a:ln>
          <a:effectLst/>
        </c:spPr>
      </c:pivotFmt>
      <c:pivotFmt>
        <c:idx val="1621"/>
        <c:spPr>
          <a:solidFill>
            <a:schemeClr val="accent1"/>
          </a:solidFill>
          <a:ln>
            <a:noFill/>
          </a:ln>
          <a:effectLst/>
        </c:spPr>
      </c:pivotFmt>
      <c:pivotFmt>
        <c:idx val="1622"/>
        <c:spPr>
          <a:solidFill>
            <a:schemeClr val="accent1"/>
          </a:solidFill>
          <a:ln>
            <a:noFill/>
          </a:ln>
          <a:effectLst/>
        </c:spPr>
      </c:pivotFmt>
      <c:pivotFmt>
        <c:idx val="1623"/>
        <c:spPr>
          <a:solidFill>
            <a:schemeClr val="accent1"/>
          </a:solidFill>
          <a:ln>
            <a:noFill/>
          </a:ln>
          <a:effectLst/>
        </c:spPr>
      </c:pivotFmt>
      <c:pivotFmt>
        <c:idx val="1624"/>
        <c:spPr>
          <a:solidFill>
            <a:schemeClr val="accent1"/>
          </a:solidFill>
          <a:ln>
            <a:noFill/>
          </a:ln>
          <a:effectLst/>
        </c:spPr>
      </c:pivotFmt>
      <c:pivotFmt>
        <c:idx val="1625"/>
        <c:spPr>
          <a:solidFill>
            <a:schemeClr val="accent1"/>
          </a:solidFill>
          <a:ln>
            <a:noFill/>
          </a:ln>
          <a:effectLst/>
        </c:spPr>
      </c:pivotFmt>
      <c:pivotFmt>
        <c:idx val="1626"/>
        <c:spPr>
          <a:solidFill>
            <a:schemeClr val="accent1"/>
          </a:solidFill>
          <a:ln>
            <a:noFill/>
          </a:ln>
          <a:effectLst/>
        </c:spPr>
      </c:pivotFmt>
      <c:pivotFmt>
        <c:idx val="1627"/>
        <c:spPr>
          <a:solidFill>
            <a:schemeClr val="accent1"/>
          </a:solidFill>
          <a:ln>
            <a:noFill/>
          </a:ln>
          <a:effectLst/>
        </c:spPr>
      </c:pivotFmt>
      <c:pivotFmt>
        <c:idx val="1628"/>
        <c:spPr>
          <a:solidFill>
            <a:schemeClr val="accent1"/>
          </a:solidFill>
          <a:ln>
            <a:noFill/>
          </a:ln>
          <a:effectLst/>
        </c:spPr>
      </c:pivotFmt>
      <c:pivotFmt>
        <c:idx val="1629"/>
        <c:spPr>
          <a:solidFill>
            <a:schemeClr val="accent1"/>
          </a:solidFill>
          <a:ln>
            <a:noFill/>
          </a:ln>
          <a:effectLst/>
        </c:spPr>
      </c:pivotFmt>
      <c:pivotFmt>
        <c:idx val="1630"/>
        <c:spPr>
          <a:solidFill>
            <a:schemeClr val="accent1"/>
          </a:solidFill>
          <a:ln>
            <a:noFill/>
          </a:ln>
          <a:effectLst/>
        </c:spPr>
      </c:pivotFmt>
      <c:pivotFmt>
        <c:idx val="1631"/>
        <c:spPr>
          <a:solidFill>
            <a:schemeClr val="accent1"/>
          </a:solidFill>
          <a:ln>
            <a:noFill/>
          </a:ln>
          <a:effectLst/>
        </c:spPr>
      </c:pivotFmt>
      <c:pivotFmt>
        <c:idx val="163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81"/>
              <c:pt idx="0">
                <c:v>否
补钙、促进生长发育</c:v>
              </c:pt>
              <c:pt idx="1">
                <c:v>否
补钙、增加骨密度</c:v>
              </c:pt>
              <c:pt idx="2">
                <c:v>否
促进排铅</c:v>
              </c:pt>
              <c:pt idx="3">
                <c:v>卖家未填
促进排铅</c:v>
              </c:pt>
              <c:pt idx="4">
                <c:v>否
促进生长发育</c:v>
              </c:pt>
              <c:pt idx="5">
                <c:v>是
促进生长发育</c:v>
              </c:pt>
              <c:pt idx="6">
                <c:v>否
促进生长发育、改善记忆</c:v>
              </c:pt>
              <c:pt idx="7">
                <c:v>否
对辐射危害有辅助保护功能</c:v>
              </c:pt>
              <c:pt idx="8">
                <c:v>否
对辐射危害有辅助保护功能 对化学性肝损伤有辅助保护功能 增强免疫力</c:v>
              </c:pt>
              <c:pt idx="9">
                <c:v>是
对辐射危害有辅助保护功能 缓解视疲劳 缓解体力疲劳</c:v>
              </c:pt>
              <c:pt idx="10">
                <c:v>是
对辐射危害有辅助保护功能 缓解体力疲劳</c:v>
              </c:pt>
              <c:pt idx="11">
                <c:v>否
对辐射危害有辅助保护功能 祛黄褐斑</c:v>
              </c:pt>
              <c:pt idx="12">
                <c:v>否
对辐射危害有辅助保护功能、对化学性肝损伤有辅助保护功能、增强免疫力</c:v>
              </c:pt>
              <c:pt idx="13">
                <c:v>否
对化学性肝损伤具有辅助保护功能、增强免疫力</c:v>
              </c:pt>
              <c:pt idx="14">
                <c:v>是
对化学性肝损伤具有辅助保护功能、增强免疫力</c:v>
              </c:pt>
              <c:pt idx="15">
                <c:v>否
对化学性肝损伤有辅助保护功能</c:v>
              </c:pt>
              <c:pt idx="16">
                <c:v>是
对化学性肝损伤有辅助保护功能</c:v>
              </c:pt>
              <c:pt idx="17">
                <c:v>否
对化学性肝损伤有辅助保护功能 辅助降血脂</c:v>
              </c:pt>
              <c:pt idx="18">
                <c:v>是
对化学性肝损伤有辅助保护功能 辅助降血脂</c:v>
              </c:pt>
              <c:pt idx="19">
                <c:v>否
对化学性肝损伤有辅助保护功能 辅助降血脂 缓解体力疲劳</c:v>
              </c:pt>
              <c:pt idx="20">
                <c:v>是
对化学性肝损伤有辅助保护功能 辅助降血脂 缓解体力疲劳</c:v>
              </c:pt>
              <c:pt idx="21">
                <c:v>否
对化学性肝损伤有辅助保护功能 增强免疫力</c:v>
              </c:pt>
              <c:pt idx="22">
                <c:v>是
对化学性肝损伤有辅助保护功能 增强免疫力</c:v>
              </c:pt>
              <c:pt idx="23">
                <c:v>否
对化学性肝损伤有辅助保护功能、增强免疫力</c:v>
              </c:pt>
              <c:pt idx="24">
                <c:v>否
对化学性肝损伤有辅助保护作用</c:v>
              </c:pt>
              <c:pt idx="25">
                <c:v>是
对化学性肝损伤有辅助保护作用</c:v>
              </c:pt>
              <c:pt idx="26">
                <c:v>是
对化学性肝损伤有辅助保护作用、改善胃肠道功能(润肠通便)</c:v>
              </c:pt>
              <c:pt idx="27">
                <c:v>否
对化学性肝损伤有辅助保护作用、调节血脂</c:v>
              </c:pt>
              <c:pt idx="28">
                <c:v>是
对化学性肝损伤有辅助保护作用、调节血脂</c:v>
              </c:pt>
              <c:pt idx="29">
                <c:v>是
对化学性肝损伤有辅助保护作用、增强免疫力</c:v>
              </c:pt>
              <c:pt idx="30">
                <c:v>否
对胃粘膜损伤有辅助保护功能</c:v>
              </c:pt>
              <c:pt idx="31">
                <c:v>是
对胃粘膜损伤有辅助保护功能</c:v>
              </c:pt>
              <c:pt idx="32">
                <c:v>否
对胃粘膜有辅助保护功能</c:v>
              </c:pt>
              <c:pt idx="33">
                <c:v>是
对胃粘膜有辅助保护功能</c:v>
              </c:pt>
              <c:pt idx="34">
                <c:v>是
对胃粘膜有辅助保护功能 对化学性肝损伤有辅助保护功能</c:v>
              </c:pt>
              <c:pt idx="35">
                <c:v>否
对胃粘膜有辅助保护功能 调节肠道菌群</c:v>
              </c:pt>
              <c:pt idx="36">
                <c:v>是
对胃粘膜有辅助保护功能 调节肠道菌群</c:v>
              </c:pt>
              <c:pt idx="37">
                <c:v>否
对胃粘膜有辅助保护功能 通便</c:v>
              </c:pt>
              <c:pt idx="38">
                <c:v>是
对胃粘膜有辅助保护功能、对化学性肝损伤有辅助保护功能</c:v>
              </c:pt>
              <c:pt idx="39">
                <c:v>否
辅助改善记忆</c:v>
              </c:pt>
              <c:pt idx="40">
                <c:v>是
辅助改善记忆</c:v>
              </c:pt>
              <c:pt idx="41">
                <c:v>否
辅助改善记忆 改善生长发育</c:v>
              </c:pt>
              <c:pt idx="42">
                <c:v>否
辅助改善记忆 改善生长发育 增强免疫力</c:v>
              </c:pt>
              <c:pt idx="43">
                <c:v>是
辅助改善记忆 改善生长发育 增强免疫力</c:v>
              </c:pt>
              <c:pt idx="44">
                <c:v>否
辅助改善记忆 缓解体力疲劳</c:v>
              </c:pt>
              <c:pt idx="45">
                <c:v>否
辅助改善记忆 缓解体力疲劳 提高缺氧耐受力</c:v>
              </c:pt>
              <c:pt idx="46">
                <c:v>否
辅助改善记忆 增强免疫力</c:v>
              </c:pt>
              <c:pt idx="47">
                <c:v>否
辅助改善记忆、改善生长发育</c:v>
              </c:pt>
              <c:pt idx="48">
                <c:v>否
辅助改善记忆、缓解视疲劳</c:v>
              </c:pt>
              <c:pt idx="49">
                <c:v>否
辅助降血糖</c:v>
              </c:pt>
              <c:pt idx="50">
                <c:v>是
辅助降血糖</c:v>
              </c:pt>
              <c:pt idx="51">
                <c:v>否
辅助降血糖 辅助降血脂</c:v>
              </c:pt>
              <c:pt idx="52">
                <c:v>是
辅助降血糖 辅助降血脂</c:v>
              </c:pt>
              <c:pt idx="53">
                <c:v>是
辅助降血糖、增强免疫力</c:v>
              </c:pt>
              <c:pt idx="54">
                <c:v>否
辅助降血压</c:v>
              </c:pt>
              <c:pt idx="55">
                <c:v>是
辅助降血压</c:v>
              </c:pt>
              <c:pt idx="56">
                <c:v>否
辅助降血脂</c:v>
              </c:pt>
              <c:pt idx="57">
                <c:v>卖家未填
辅助降血脂</c:v>
              </c:pt>
              <c:pt idx="58">
                <c:v>是
辅助降血脂</c:v>
              </c:pt>
              <c:pt idx="59">
                <c:v>是
辅助降血脂 辅助降血糖</c:v>
              </c:pt>
              <c:pt idx="60">
                <c:v>否
辅助降血脂 改善睡眠 增强免疫力</c:v>
              </c:pt>
              <c:pt idx="61">
                <c:v>是
辅助降血脂 改善睡眠 增强免疫力</c:v>
              </c:pt>
              <c:pt idx="62">
                <c:v>否
辅助降血脂 缓解体力疲劳</c:v>
              </c:pt>
              <c:pt idx="63">
                <c:v>否
辅助降血脂 缓解体力疲劳 提高缺氧耐受力 增强免疫力</c:v>
              </c:pt>
              <c:pt idx="64">
                <c:v>是
辅助降血脂 缓解体力疲劳 提高缺氧耐受力 增强免疫力</c:v>
              </c:pt>
              <c:pt idx="65">
                <c:v>否
辅助降血脂 减肥</c:v>
              </c:pt>
              <c:pt idx="66">
                <c:v>是
辅助降血脂 减肥</c:v>
              </c:pt>
              <c:pt idx="67">
                <c:v>否
辅助降血脂 减肥 通便</c:v>
              </c:pt>
              <c:pt idx="68">
                <c:v>否
辅助降血脂 抗氧化</c:v>
              </c:pt>
              <c:pt idx="69">
                <c:v>否
辅助降血脂 提高缺氧耐受力</c:v>
              </c:pt>
              <c:pt idx="70">
                <c:v>是
辅助降血脂 提高缺氧耐受力</c:v>
              </c:pt>
              <c:pt idx="71">
                <c:v>否
辅助降血脂 增强免疫力</c:v>
              </c:pt>
              <c:pt idx="72">
                <c:v>是
辅助降血脂 增强免疫力</c:v>
              </c:pt>
              <c:pt idx="73">
                <c:v>否
辅助降血脂、辅助降血糖</c:v>
              </c:pt>
              <c:pt idx="74">
                <c:v>是
辅助降血脂、辅助降血糖</c:v>
              </c:pt>
              <c:pt idx="75">
                <c:v>否
辅助降血脂、缓解体力疲劳</c:v>
              </c:pt>
              <c:pt idx="76">
                <c:v>否
辅助降血脂、抗氧化</c:v>
              </c:pt>
              <c:pt idx="77">
                <c:v>否
辅助降血脂、增强免疫力</c:v>
              </c:pt>
              <c:pt idx="78">
                <c:v>否
辅助抑制肿瘤、免疫调节</c:v>
              </c:pt>
              <c:pt idx="79">
                <c:v>是
辅助抑制肿瘤、免疫调节</c:v>
              </c:pt>
              <c:pt idx="80">
                <c:v>否
改善记忆</c:v>
              </c:pt>
              <c:pt idx="81">
                <c:v>是
改善记忆</c:v>
              </c:pt>
              <c:pt idx="82">
                <c:v>否
改善记忆、抗疲劳</c:v>
              </c:pt>
              <c:pt idx="83">
                <c:v>否
改善记忆、免疫调节</c:v>
              </c:pt>
              <c:pt idx="84">
                <c:v>否
改善记忆、调节血脂</c:v>
              </c:pt>
              <c:pt idx="85">
                <c:v>否
改善记忆、延缓衰老</c:v>
              </c:pt>
              <c:pt idx="86">
                <c:v>是
改善记忆、延缓衰老</c:v>
              </c:pt>
              <c:pt idx="87">
                <c:v>否
改善皮肤水份 减肥</c:v>
              </c:pt>
              <c:pt idx="88">
                <c:v>是
改善皮肤水份 调节肠道菌群</c:v>
              </c:pt>
              <c:pt idx="89">
                <c:v>否
改善生长发育</c:v>
              </c:pt>
              <c:pt idx="90">
                <c:v>是
改善生长发育</c:v>
              </c:pt>
              <c:pt idx="91">
                <c:v>否
改善生长发育 促进骨骼生长</c:v>
              </c:pt>
              <c:pt idx="92">
                <c:v>否
改善睡眠</c:v>
              </c:pt>
              <c:pt idx="93">
                <c:v>卖家未填
改善睡眠</c:v>
              </c:pt>
              <c:pt idx="94">
                <c:v>是
改善睡眠</c:v>
              </c:pt>
              <c:pt idx="95">
                <c:v>否
改善睡眠 祛黄褐斑</c:v>
              </c:pt>
              <c:pt idx="96">
                <c:v>否
改善睡眠 通便</c:v>
              </c:pt>
              <c:pt idx="97">
                <c:v>是
改善睡眠 增加骨密度</c:v>
              </c:pt>
              <c:pt idx="98">
                <c:v>是
改善睡眠 增强免疫力</c:v>
              </c:pt>
              <c:pt idx="99">
                <c:v>否
改善睡眠、润肠通便</c:v>
              </c:pt>
              <c:pt idx="100">
                <c:v>是
改善睡眠、润肠通便</c:v>
              </c:pt>
              <c:pt idx="101">
                <c:v>是
改善睡眠、调节血脂</c:v>
              </c:pt>
              <c:pt idx="102">
                <c:v>否
改善睡眠、增加骨密度</c:v>
              </c:pt>
              <c:pt idx="103">
                <c:v>是
改善睡眠、增加骨密度</c:v>
              </c:pt>
              <c:pt idx="104">
                <c:v>否
改善睡眠、增强免疫力</c:v>
              </c:pt>
              <c:pt idx="105">
                <c:v>是
改善睡眠、增强免疫力</c:v>
              </c:pt>
              <c:pt idx="106">
                <c:v>否
改善胃肠道功能（对胃粘膜有辅助保护作用）</c:v>
              </c:pt>
              <c:pt idx="107">
                <c:v>否
改善胃肠道功能(对胃粘膜有辅助保护作用、润肠通便)</c:v>
              </c:pt>
              <c:pt idx="108">
                <c:v>是
改善胃肠道功能(对胃粘膜有辅助保护作用、润肠通便)</c:v>
              </c:pt>
              <c:pt idx="109">
                <c:v>否
改善胃肠道功能(润肠通便)</c:v>
              </c:pt>
              <c:pt idx="110">
                <c:v>否
改善胃肠道功能（润肠通便）</c:v>
              </c:pt>
              <c:pt idx="111">
                <c:v>是
改善胃肠道功能（润肠通便）</c:v>
              </c:pt>
              <c:pt idx="112">
                <c:v>否
改善胃肠道功能(润肠通便)、抗疲劳、调节血脂</c:v>
              </c:pt>
              <c:pt idx="113">
                <c:v>否
改善胃肠道功能（润肠通便）、美容（祛黄褐斑）</c:v>
              </c:pt>
              <c:pt idx="114">
                <c:v>是
改善胃肠道功能（润肠通便）、美容（祛黄褐斑）</c:v>
              </c:pt>
              <c:pt idx="115">
                <c:v>否
改善胃肠道功能（润肠通便）、免疫调节</c:v>
              </c:pt>
              <c:pt idx="116">
                <c:v>否
改善胃肠道功能（润肠通便）。</c:v>
              </c:pt>
              <c:pt idx="117">
                <c:v>是
改善胃肠道功能（润肠通便）。</c:v>
              </c:pt>
              <c:pt idx="118">
                <c:v>否
改善胃肠道功能(润肠通便、调节肠道菌群)</c:v>
              </c:pt>
              <c:pt idx="119">
                <c:v>是
改善胃肠道功能(润肠通便、调节肠道菌群)</c:v>
              </c:pt>
              <c:pt idx="120">
                <c:v>否
改善胃肠道功能(调节肠道菌群)</c:v>
              </c:pt>
              <c:pt idx="121">
                <c:v>否
改善胃肠道功能（调节肠道菌群）</c:v>
              </c:pt>
              <c:pt idx="122">
                <c:v>否
改善营养性贫血</c:v>
              </c:pt>
              <c:pt idx="123">
                <c:v>是
改善营养性贫血</c:v>
              </c:pt>
              <c:pt idx="124">
                <c:v>否
改善营养性贫血 增强免疫力</c:v>
              </c:pt>
              <c:pt idx="125">
                <c:v>是
改善营养性贫血 增强免疫力</c:v>
              </c:pt>
              <c:pt idx="126">
                <c:v>否
改善营养性贫血、促进泌乳</c:v>
              </c:pt>
              <c:pt idx="127">
                <c:v>是
改善营养性贫血、促进泌乳</c:v>
              </c:pt>
              <c:pt idx="128">
                <c:v>否
改善营养性贫血、美容（祛黄褐斑）</c:v>
              </c:pt>
              <c:pt idx="129">
                <c:v>是
改善营养性贫血、美容（祛黄褐斑）</c:v>
              </c:pt>
              <c:pt idx="130">
                <c:v>否
改善营养性贫血、免疫调节</c:v>
              </c:pt>
              <c:pt idx="131">
                <c:v>是
改善营养性贫血、免疫调节</c:v>
              </c:pt>
              <c:pt idx="132">
                <c:v>否
改善营养性贫血、增强免疫力</c:v>
              </c:pt>
              <c:pt idx="133">
                <c:v>否
缓解视疲劳</c:v>
              </c:pt>
              <c:pt idx="134">
                <c:v>是
缓解视疲劳</c:v>
              </c:pt>
              <c:pt idx="135">
                <c:v>否
缓解视疲劳 抗氧化</c:v>
              </c:pt>
              <c:pt idx="136">
                <c:v>否
缓解视疲劳、抗氧化</c:v>
              </c:pt>
              <c:pt idx="137">
                <c:v>否
缓解体力疲劳</c:v>
              </c:pt>
              <c:pt idx="138">
                <c:v>卖家未填
缓解体力疲劳</c:v>
              </c:pt>
              <c:pt idx="139">
                <c:v>是
缓解体力疲劳</c:v>
              </c:pt>
              <c:pt idx="140">
                <c:v>是
缓解体力疲劳 辅助降血脂 对化学性肝损伤有辅助保护功能</c:v>
              </c:pt>
              <c:pt idx="141">
                <c:v>否
缓解体力疲劳 减肥</c:v>
              </c:pt>
              <c:pt idx="142">
                <c:v>是
缓解体力疲劳 减肥</c:v>
              </c:pt>
              <c:pt idx="143">
                <c:v>否
缓解体力疲劳 提高缺氧耐受力</c:v>
              </c:pt>
              <c:pt idx="144">
                <c:v>否
缓解体力疲劳 提高缺氧耐受力 增强免疫力</c:v>
              </c:pt>
              <c:pt idx="145">
                <c:v>是
缓解体力疲劳 提高缺氧耐受力 增强免疫力</c:v>
              </c:pt>
              <c:pt idx="146">
                <c:v>否
缓解体力疲劳 增强免疫力</c:v>
              </c:pt>
              <c:pt idx="147">
                <c:v>是
缓解体力疲劳 增强免疫力</c:v>
              </c:pt>
              <c:pt idx="148">
                <c:v>否
缓解体力疲劳、对化学性肝损伤有辅助保护功能</c:v>
              </c:pt>
              <c:pt idx="149">
                <c:v>否
缓解体力疲劳、辅助降血脂</c:v>
              </c:pt>
              <c:pt idx="150">
                <c:v>是
缓解体力疲劳、辅助降血脂</c:v>
              </c:pt>
              <c:pt idx="151">
                <c:v>否
缓解体力疲劳、提高缺氧耐受力</c:v>
              </c:pt>
              <c:pt idx="152">
                <c:v>否
缓解体力疲劳、增强免疫力</c:v>
              </c:pt>
              <c:pt idx="153">
                <c:v>是
缓解体力疲劳、增强免疫力</c:v>
              </c:pt>
              <c:pt idx="154">
                <c:v>否
减肥</c:v>
              </c:pt>
              <c:pt idx="155">
                <c:v>卖家未填
减肥</c:v>
              </c:pt>
              <c:pt idx="156">
                <c:v>是
减肥</c:v>
              </c:pt>
              <c:pt idx="157">
                <c:v>否
减肥 辅助降血脂</c:v>
              </c:pt>
              <c:pt idx="158">
                <c:v>是
减肥 辅助降血脂</c:v>
              </c:pt>
              <c:pt idx="159">
                <c:v>否
减肥 祛痤疮</c:v>
              </c:pt>
              <c:pt idx="160">
                <c:v>是
减肥 祛痤疮</c:v>
              </c:pt>
              <c:pt idx="161">
                <c:v>是
减肥 通便</c:v>
              </c:pt>
              <c:pt idx="162">
                <c:v>否
减肥 增强免疫力</c:v>
              </c:pt>
              <c:pt idx="163">
                <c:v>否
减肥、改善皮肤水份</c:v>
              </c:pt>
              <c:pt idx="164">
                <c:v>是
减肥、改善皮肤水份</c:v>
              </c:pt>
              <c:pt idx="165">
                <c:v>否
减肥、改善胃肠道功能(润肠通便)</c:v>
              </c:pt>
              <c:pt idx="166">
                <c:v>否
减肥、改善胃肠道功能（润肠通便）</c:v>
              </c:pt>
              <c:pt idx="167">
                <c:v>否
减肥、缓解体力疲劳</c:v>
              </c:pt>
              <c:pt idx="168">
                <c:v>否
减肥、美容(祛痤疮)</c:v>
              </c:pt>
              <c:pt idx="169">
                <c:v>否
减肥、调节血脂</c:v>
              </c:pt>
              <c:pt idx="170">
                <c:v>是
减肥、调节血脂</c:v>
              </c:pt>
              <c:pt idx="171">
                <c:v>否
减肥、增强免疫力</c:v>
              </c:pt>
              <c:pt idx="172">
                <c:v>否
减少皮脂腺分泌</c:v>
              </c:pt>
              <c:pt idx="173">
                <c:v>否
抗疲劳</c:v>
              </c:pt>
              <c:pt idx="174">
                <c:v>是
抗疲劳</c:v>
              </c:pt>
              <c:pt idx="175">
                <c:v>否
抗疲劳、对化学性肝损伤有辅助保护作用</c:v>
              </c:pt>
              <c:pt idx="176">
                <c:v>否
抗疲劳、对化学性肝损伤有一定的保护作用、调节血脂</c:v>
              </c:pt>
              <c:pt idx="177">
                <c:v>是
抗疲劳、对化学性肝损伤有一定的保护作用、调节血脂</c:v>
              </c:pt>
              <c:pt idx="178">
                <c:v>是
抗疲劳、抗辐射</c:v>
              </c:pt>
              <c:pt idx="179">
                <c:v>是
抗疲劳、抗辐射及改善视力</c:v>
              </c:pt>
              <c:pt idx="180">
                <c:v>否
抗疲劳、免疫调节</c:v>
              </c:pt>
              <c:pt idx="181">
                <c:v>是
抗疲劳、免疫调节</c:v>
              </c:pt>
              <c:pt idx="182">
                <c:v>否
抗疲劳、免疫调节、耐缺氧</c:v>
              </c:pt>
              <c:pt idx="183">
                <c:v>是
抗疲劳、耐缺氧</c:v>
              </c:pt>
              <c:pt idx="184">
                <c:v>否
抗疲劳、耐缺氧、改善记忆</c:v>
              </c:pt>
              <c:pt idx="185">
                <c:v>是
抗疲劳、耐缺氧、改善记忆</c:v>
              </c:pt>
              <c:pt idx="186">
                <c:v>否
抗疲劳、耐缺氧和免疫调节</c:v>
              </c:pt>
              <c:pt idx="187">
                <c:v>是
抗疲劳、耐缺氧和免疫调节</c:v>
              </c:pt>
              <c:pt idx="188">
                <c:v>否
抗疲劳、调节免疫、延缓衰老</c:v>
              </c:pt>
              <c:pt idx="189">
                <c:v>是
抗疲劳、调节血脂</c:v>
              </c:pt>
              <c:pt idx="190">
                <c:v>否
抗疲劳、延缓衰老</c:v>
              </c:pt>
              <c:pt idx="191">
                <c:v>否
抗氧化</c:v>
              </c:pt>
              <c:pt idx="192">
                <c:v>是
抗氧化</c:v>
              </c:pt>
              <c:pt idx="193">
                <c:v>否
抗氧化 祛黄褐斑</c:v>
              </c:pt>
              <c:pt idx="194">
                <c:v>是
抗氧化 祛黄褐斑</c:v>
              </c:pt>
              <c:pt idx="195">
                <c:v>否
抗氧化 增强免疫力</c:v>
              </c:pt>
              <c:pt idx="196">
                <c:v>是
抗氧化 增强免疫力</c:v>
              </c:pt>
              <c:pt idx="197">
                <c:v>否
抗氧化、美容(祛黄褐斑)</c:v>
              </c:pt>
              <c:pt idx="198">
                <c:v>否
抗氧化、美容（祛黄褐斑）</c:v>
              </c:pt>
              <c:pt idx="199">
                <c:v>否
抗氧化、祛黄褐斑</c:v>
              </c:pt>
              <c:pt idx="200">
                <c:v>否
抗氧化、增强免疫力</c:v>
              </c:pt>
              <c:pt idx="201">
                <c:v>否
卖家未填</c:v>
              </c:pt>
              <c:pt idx="202">
                <c:v>卖家未填
卖家未填</c:v>
              </c:pt>
              <c:pt idx="203">
                <c:v>是
卖家未填</c:v>
              </c:pt>
              <c:pt idx="204">
                <c:v>否
美容（改善皮肤水份、祛黄褐斑）、免疫调节</c:v>
              </c:pt>
              <c:pt idx="205">
                <c:v>否
美容（祛痤疮）、改善胃肠道功能（润肠通便）</c:v>
              </c:pt>
              <c:pt idx="206">
                <c:v>是
美容（祛痤疮）、改善胃肠道功能（润肠通便）</c:v>
              </c:pt>
              <c:pt idx="207">
                <c:v>否
美容（祛黄褐斑）</c:v>
              </c:pt>
              <c:pt idx="208">
                <c:v>是
美容（祛黄褐斑）</c:v>
              </c:pt>
              <c:pt idx="209">
                <c:v>否
美容(祛黄褐斑)、改善睡眠</c:v>
              </c:pt>
              <c:pt idx="210">
                <c:v>否
美容（祛黄褐斑）、改善胃肠道功能（润肠通便）</c:v>
              </c:pt>
              <c:pt idx="211">
                <c:v>是
美容（祛黄褐斑）、改善胃肠道功能（润肠通便）</c:v>
              </c:pt>
              <c:pt idx="212">
                <c:v>否
美容（祛黄褐斑）、抗辐射</c:v>
              </c:pt>
              <c:pt idx="213">
                <c:v>否
美容（祛黄褐斑）、延缓衰老</c:v>
              </c:pt>
              <c:pt idx="214">
                <c:v>是
美容（祛黄褐斑）、延缓衰老</c:v>
              </c:pt>
              <c:pt idx="215">
                <c:v>是
美容（祛黄褐斑）、延缓衰老、改善睡眠。</c:v>
              </c:pt>
              <c:pt idx="216">
                <c:v>否
美容（祛黄褐斑、改善皮肤水分）</c:v>
              </c:pt>
              <c:pt idx="217">
                <c:v>是
美容（祛黄褐斑、改善皮肤水分）</c:v>
              </c:pt>
              <c:pt idx="218">
                <c:v>否
美容(祛黄褐斑、祛痤疮)</c:v>
              </c:pt>
              <c:pt idx="219">
                <c:v>否
美容（祛黄褐斑、祛痤疮）</c:v>
              </c:pt>
              <c:pt idx="220">
                <c:v>否
免疫凋节</c:v>
              </c:pt>
              <c:pt idx="221">
                <c:v>否
免疫调节</c:v>
              </c:pt>
              <c:pt idx="222">
                <c:v>是
免疫调节</c:v>
              </c:pt>
              <c:pt idx="223">
                <c:v>否
免疫调节、促进生长发育和改善记忆</c:v>
              </c:pt>
              <c:pt idx="224">
                <c:v>是
免疫调节、促进生长发育和改善记忆</c:v>
              </c:pt>
              <c:pt idx="225">
                <c:v>否
免疫调节、对化学性肝损伤有辅助保护作用</c:v>
              </c:pt>
              <c:pt idx="226">
                <c:v>否
免疫调节、改善睡眠、调节血脂</c:v>
              </c:pt>
              <c:pt idx="227">
                <c:v>是
免疫调节、改善睡眠、调节血脂</c:v>
              </c:pt>
              <c:pt idx="228">
                <c:v>是
免疫调节、改善胃肠道功能（润肠通便）</c:v>
              </c:pt>
              <c:pt idx="229">
                <c:v>否
免疫调节、改善营养性贫血</c:v>
              </c:pt>
              <c:pt idx="230">
                <c:v>是
免疫调节、改善营养性贫血</c:v>
              </c:pt>
              <c:pt idx="231">
                <c:v>否
免疫调节、抗疲劳</c:v>
              </c:pt>
              <c:pt idx="232">
                <c:v>是
免疫调节、抗疲劳</c:v>
              </c:pt>
              <c:pt idx="233">
                <c:v>否
免疫调节、抗疲劳、耐缺氧延缓衰老、补血</c:v>
              </c:pt>
              <c:pt idx="234">
                <c:v>否
免疫调节、美容（祛痤疮）</c:v>
              </c:pt>
              <c:pt idx="235">
                <c:v>否
免疫调节、美容（祛黄褐斑）</c:v>
              </c:pt>
              <c:pt idx="236">
                <c:v>是
免疫调节、美容（祛黄褐斑）</c:v>
              </c:pt>
              <c:pt idx="237">
                <c:v>否
免疫调节、耐缺氧</c:v>
              </c:pt>
              <c:pt idx="238">
                <c:v>否
免疫调节、调节血脂</c:v>
              </c:pt>
              <c:pt idx="239">
                <c:v>是
免疫调节、调节血脂</c:v>
              </c:pt>
              <c:pt idx="240">
                <c:v>是
免疫调节、调节血脂(降低总胆固醇)</c:v>
              </c:pt>
              <c:pt idx="241">
                <c:v>否
免疫调节、延缓衰老</c:v>
              </c:pt>
              <c:pt idx="242">
                <c:v>是
免疫调节、延缓衰老</c:v>
              </c:pt>
              <c:pt idx="243">
                <c:v>否
免疫调节、抑制肿瘤、抗疲劳、调节血脂(降低总胆固醇)、耐缺氧</c:v>
              </c:pt>
              <c:pt idx="244">
                <c:v>是
免疫调节、抑制肿瘤、抗疲劳、调节血脂(降低总胆固醇)、耐缺氧</c:v>
              </c:pt>
              <c:pt idx="245">
                <c:v>否
免疫调节。</c:v>
              </c:pt>
              <c:pt idx="246">
                <c:v>否
免疫调节和其他(改善胃肠道功能（润肠通便）)</c:v>
              </c:pt>
              <c:pt idx="247">
                <c:v>是
免疫调节和其他(改善胃肠道功能（润肠通便）)</c:v>
              </c:pt>
              <c:pt idx="248">
                <c:v>否
耐缺氧</c:v>
              </c:pt>
              <c:pt idx="249">
                <c:v>否
耐缺氧、抗疲劳</c:v>
              </c:pt>
              <c:pt idx="250">
                <c:v>否
耐缺氧、免疫调节</c:v>
              </c:pt>
              <c:pt idx="251">
                <c:v>是
耐缺氧、调节血压</c:v>
              </c:pt>
              <c:pt idx="252">
                <c:v>否
清咽</c:v>
              </c:pt>
              <c:pt idx="253">
                <c:v>否
清咽润喉</c:v>
              </c:pt>
              <c:pt idx="254">
                <c:v>否
清咽润喉（清咽）</c:v>
              </c:pt>
              <c:pt idx="255">
                <c:v>否
祛痤疮 祛黄褐斑</c:v>
              </c:pt>
              <c:pt idx="256">
                <c:v>否
祛痤疮 通便</c:v>
              </c:pt>
              <c:pt idx="257">
                <c:v>否
祛痤疮 增强免疫力</c:v>
              </c:pt>
              <c:pt idx="258">
                <c:v>否
祛黄褐斑</c:v>
              </c:pt>
              <c:pt idx="259">
                <c:v>卖家未填
祛黄褐斑</c:v>
              </c:pt>
              <c:pt idx="260">
                <c:v>是
祛黄褐斑</c:v>
              </c:pt>
              <c:pt idx="261">
                <c:v>否
祛黄褐斑 对辐射危害有辅助保护功能</c:v>
              </c:pt>
              <c:pt idx="262">
                <c:v>否
祛黄褐斑 抗氧化</c:v>
              </c:pt>
              <c:pt idx="263">
                <c:v>是
祛黄褐斑 抗氧化</c:v>
              </c:pt>
              <c:pt idx="264">
                <c:v>否
祛黄褐斑 通便</c:v>
              </c:pt>
              <c:pt idx="265">
                <c:v>卖家未填
祛黄褐斑 通便</c:v>
              </c:pt>
              <c:pt idx="266">
                <c:v>是
祛黄褐斑 通便</c:v>
              </c:pt>
              <c:pt idx="267">
                <c:v>否
祛黄褐斑 增强免疫力</c:v>
              </c:pt>
              <c:pt idx="268">
                <c:v>否
祛黄褐斑、通便</c:v>
              </c:pt>
              <c:pt idx="269">
                <c:v>否
润肠通便、调节肠道菌群</c:v>
              </c:pt>
              <c:pt idx="270">
                <c:v>否
提高缺氧耐受力</c:v>
              </c:pt>
              <c:pt idx="271">
                <c:v>卖家未填
提高缺氧耐受力</c:v>
              </c:pt>
              <c:pt idx="272">
                <c:v>是
提高缺氧耐受力</c:v>
              </c:pt>
              <c:pt idx="273">
                <c:v>否
提高缺氧耐受力 增强免疫力</c:v>
              </c:pt>
              <c:pt idx="274">
                <c:v>是
提高缺氧耐受力 增强免疫力</c:v>
              </c:pt>
              <c:pt idx="275">
                <c:v>否
提高缺氧耐受力、对化学性肝损伤有辅助保护功能</c:v>
              </c:pt>
              <c:pt idx="276">
                <c:v>是
提高缺氧耐受力、对化学性肝损伤有辅助保护功能</c:v>
              </c:pt>
              <c:pt idx="277">
                <c:v>否
提高缺氧耐受力、改善睡眠</c:v>
              </c:pt>
              <c:pt idx="278">
                <c:v>否
提高缺氧耐受力、缓解体力疲劳</c:v>
              </c:pt>
              <c:pt idx="279">
                <c:v>是
提高缺氧耐受力、增强免疫力</c:v>
              </c:pt>
              <c:pt idx="280">
                <c:v>否
调节肠道菌群</c:v>
              </c:pt>
              <c:pt idx="281">
                <c:v>卖家未填
调节肠道菌群</c:v>
              </c:pt>
              <c:pt idx="282">
                <c:v>是
调节肠道菌群</c:v>
              </c:pt>
              <c:pt idx="283">
                <c:v>否
调节肠道菌群 促进消化</c:v>
              </c:pt>
              <c:pt idx="284">
                <c:v>否
调节肠道菌群 通便</c:v>
              </c:pt>
              <c:pt idx="285">
                <c:v>是
调节肠道菌群 通便</c:v>
              </c:pt>
              <c:pt idx="286">
                <c:v>否
调节肠道菌群 增强免疫力</c:v>
              </c:pt>
              <c:pt idx="287">
                <c:v>是
调节肠道菌群 增强免疫力</c:v>
              </c:pt>
              <c:pt idx="288">
                <c:v>否
调节肠道菌群、对胃粘膜有辅助保护功能</c:v>
              </c:pt>
              <c:pt idx="289">
                <c:v>是
调节肠道菌群、对胃粘膜有辅助保护功能</c:v>
              </c:pt>
              <c:pt idx="290">
                <c:v>是
调节肠道菌群、改善皮肤水份</c:v>
              </c:pt>
              <c:pt idx="291">
                <c:v>否
调节肠道菌群、增强免疫力</c:v>
              </c:pt>
              <c:pt idx="292">
                <c:v>是
调节肠道菌群、增强免疫力</c:v>
              </c:pt>
              <c:pt idx="293">
                <c:v>否
调节非特异性免疫</c:v>
              </c:pt>
              <c:pt idx="294">
                <c:v>否
调节体液免疫</c:v>
              </c:pt>
              <c:pt idx="295">
                <c:v>是
调节体液免疫</c:v>
              </c:pt>
              <c:pt idx="296">
                <c:v>否
调节细胞免疫</c:v>
              </c:pt>
              <c:pt idx="297">
                <c:v>是
调节细胞免疫</c:v>
              </c:pt>
              <c:pt idx="298">
                <c:v>否
调节血糖</c:v>
              </c:pt>
              <c:pt idx="299">
                <c:v>是
调节血糖</c:v>
              </c:pt>
              <c:pt idx="300">
                <c:v>否
调节血糖、改善胃肠道功能（润肠通便）</c:v>
              </c:pt>
              <c:pt idx="301">
                <c:v>否
调节血糖、调节血脂</c:v>
              </c:pt>
              <c:pt idx="302">
                <c:v>是
调节血糖、调节血脂</c:v>
              </c:pt>
              <c:pt idx="303">
                <c:v>否
调节血压</c:v>
              </c:pt>
              <c:pt idx="304">
                <c:v>是
调节血压</c:v>
              </c:pt>
              <c:pt idx="305">
                <c:v>否
调节血压、延缓衰老</c:v>
              </c:pt>
              <c:pt idx="306">
                <c:v>是
调节血压、延缓衰老</c:v>
              </c:pt>
              <c:pt idx="307">
                <c:v>否
调节血脂</c:v>
              </c:pt>
              <c:pt idx="308">
                <c:v>是
调节血脂</c:v>
              </c:pt>
              <c:pt idx="309">
                <c:v>是
调节血脂（降低甘油三脂）</c:v>
              </c:pt>
              <c:pt idx="310">
                <c:v>否
调节血脂、对化学性肝损伤有辅助保护作用</c:v>
              </c:pt>
              <c:pt idx="311">
                <c:v>是
调节血脂、对化学性肝损伤有辅助保护作用</c:v>
              </c:pt>
              <c:pt idx="312">
                <c:v>否
调节血脂、辅助降血压</c:v>
              </c:pt>
              <c:pt idx="313">
                <c:v>否
调节血脂、免疫调节</c:v>
              </c:pt>
              <c:pt idx="314">
                <c:v>是
调节血脂、免疫调节</c:v>
              </c:pt>
              <c:pt idx="315">
                <c:v>是
调节血脂、耐缺氧</c:v>
              </c:pt>
              <c:pt idx="316">
                <c:v>是
调节血脂、调节血压</c:v>
              </c:pt>
              <c:pt idx="317">
                <c:v>否
调节血脂、延缓衰老</c:v>
              </c:pt>
              <c:pt idx="318">
                <c:v>是
调节血脂、延缓衰老</c:v>
              </c:pt>
              <c:pt idx="319">
                <c:v>否
通便</c:v>
              </c:pt>
              <c:pt idx="320">
                <c:v>卖家未填
通便</c:v>
              </c:pt>
              <c:pt idx="321">
                <c:v>是
通便</c:v>
              </c:pt>
              <c:pt idx="322">
                <c:v>否
通便 对胃粘膜有辅助保护功能</c:v>
              </c:pt>
              <c:pt idx="323">
                <c:v>否
通便 祛黄褐斑</c:v>
              </c:pt>
              <c:pt idx="324">
                <c:v>否
通便 调节肠道菌群</c:v>
              </c:pt>
              <c:pt idx="325">
                <c:v>是
通便 调节肠道菌群</c:v>
              </c:pt>
              <c:pt idx="326">
                <c:v>否
通便 增强免疫力</c:v>
              </c:pt>
              <c:pt idx="327">
                <c:v>是
通便 增强免疫力</c:v>
              </c:pt>
              <c:pt idx="328">
                <c:v>否
通便、改善睡眠</c:v>
              </c:pt>
              <c:pt idx="329">
                <c:v>否
通便、缓解体力疲劳</c:v>
              </c:pt>
              <c:pt idx="330">
                <c:v>否
延缓衰老，美容（祛黄褐斑）</c:v>
              </c:pt>
              <c:pt idx="331">
                <c:v>否
延缓衰老、抗疲劳</c:v>
              </c:pt>
              <c:pt idx="332">
                <c:v>否
延缓衰老、抗疲劳。</c:v>
              </c:pt>
              <c:pt idx="333">
                <c:v>否
延缓衰老、美容（祛黄褐斑）</c:v>
              </c:pt>
              <c:pt idx="334">
                <c:v>是
延缓衰老、美容（祛黄褐斑）</c:v>
              </c:pt>
              <c:pt idx="335">
                <c:v>否
延缓衰老、免疫调节</c:v>
              </c:pt>
              <c:pt idx="336">
                <c:v>是
延缓衰老、免疫调节</c:v>
              </c:pt>
              <c:pt idx="337">
                <c:v>否
延缓衰老、调节血糖</c:v>
              </c:pt>
              <c:pt idx="338">
                <c:v>否
延缓衰老、调节血脂</c:v>
              </c:pt>
              <c:pt idx="339">
                <c:v>是
延缓衰老、调节血脂</c:v>
              </c:pt>
              <c:pt idx="340">
                <c:v>否
延缓衰老、增加骨密度</c:v>
              </c:pt>
              <c:pt idx="341">
                <c:v>否
抑制肿瘤、 免疫调节</c:v>
              </c:pt>
              <c:pt idx="342">
                <c:v>是
抑制肿瘤、免疫调节</c:v>
              </c:pt>
              <c:pt idx="343">
                <c:v>否
增加骨密度</c:v>
              </c:pt>
              <c:pt idx="344">
                <c:v>卖家未填
增加骨密度</c:v>
              </c:pt>
              <c:pt idx="345">
                <c:v>是
增加骨密度</c:v>
              </c:pt>
              <c:pt idx="346">
                <c:v>否
增加骨密度 增强免疫力</c:v>
              </c:pt>
              <c:pt idx="347">
                <c:v>是
增加骨密度 增强免疫力</c:v>
              </c:pt>
              <c:pt idx="348">
                <c:v>否
增加骨密度、改善睡眠</c:v>
              </c:pt>
              <c:pt idx="349">
                <c:v>否
增加骨密度、免疫调节</c:v>
              </c:pt>
              <c:pt idx="350">
                <c:v>否
增加骨密度、增强免疫力</c:v>
              </c:pt>
              <c:pt idx="351">
                <c:v>是
增加骨密度、增强免疫力</c:v>
              </c:pt>
              <c:pt idx="352">
                <c:v>是
增加骨密度改善睡眠</c:v>
              </c:pt>
              <c:pt idx="353">
                <c:v>否
增强免疫力</c:v>
              </c:pt>
              <c:pt idx="354">
                <c:v>卖家未填
增强免疫力</c:v>
              </c:pt>
              <c:pt idx="355">
                <c:v>是
增强免疫力</c:v>
              </c:pt>
              <c:pt idx="356">
                <c:v>否
增强免疫力 对化学性肝损伤有辅助保护功能</c:v>
              </c:pt>
              <c:pt idx="357">
                <c:v>否
增强免疫力 辅助改善记忆 改善生长发育</c:v>
              </c:pt>
              <c:pt idx="358">
                <c:v>否
增强免疫力 改善生长发育 辅助改善记忆</c:v>
              </c:pt>
              <c:pt idx="359">
                <c:v>否
增强免疫力 缓解体力疲劳</c:v>
              </c:pt>
              <c:pt idx="360">
                <c:v>是
增强免疫力 缓解体力疲劳</c:v>
              </c:pt>
              <c:pt idx="361">
                <c:v>否
增强免疫力 抗氧化</c:v>
              </c:pt>
              <c:pt idx="362">
                <c:v>否
增强免疫力 提高缺氧耐受力</c:v>
              </c:pt>
              <c:pt idx="363">
                <c:v>否
增强免疫力、对化学性肝损伤有辅助保护功能</c:v>
              </c:pt>
              <c:pt idx="364">
                <c:v>是
增强免疫力、对化学性肝损伤有辅助保护功能</c:v>
              </c:pt>
              <c:pt idx="365">
                <c:v>否
增强免疫力、辅助降血糖</c:v>
              </c:pt>
              <c:pt idx="366">
                <c:v>是
增强免疫力、辅助降血脂</c:v>
              </c:pt>
              <c:pt idx="367">
                <c:v>否
增强免疫力、缓解体力疲劳</c:v>
              </c:pt>
              <c:pt idx="368">
                <c:v>是
增强免疫力、缓解体力疲劳</c:v>
              </c:pt>
              <c:pt idx="369">
                <c:v>否
增强免疫力、抗氧化</c:v>
              </c:pt>
              <c:pt idx="370">
                <c:v>是
增强免疫力、抗氧化</c:v>
              </c:pt>
              <c:pt idx="371">
                <c:v>否
增强免疫力、提高缺氧耐受力</c:v>
              </c:pt>
              <c:pt idx="372">
                <c:v>否
增强免疫力、调节肠道菌群</c:v>
              </c:pt>
              <c:pt idx="373">
                <c:v>是
增强免疫力、通便</c:v>
              </c:pt>
              <c:pt idx="374">
                <c:v>否
增强免疫力、增加骨密度</c:v>
              </c:pt>
              <c:pt idx="375">
                <c:v>否
增强免疫力和缓解体力疲劳</c:v>
              </c:pt>
              <c:pt idx="376">
                <c:v>否
增强免疫力缓解体力疲劳</c:v>
              </c:pt>
              <c:pt idx="377">
                <c:v>是
增强免疫力缓解体力疲劳</c:v>
              </c:pt>
              <c:pt idx="378">
                <c:v>否
增强免疫力提高缺氧耐受力缓解体力疲劳</c:v>
              </c:pt>
              <c:pt idx="379">
                <c:v>是
增强免疫力提高缺氧耐受力缓解体力疲劳</c:v>
              </c:pt>
              <c:pt idx="380">
                <c:v>否
增强免疫力通便</c:v>
              </c:pt>
            </c:strLit>
          </c:cat>
          <c:val>
            <c:numLit>
              <c:formatCode>General</c:formatCode>
              <c:ptCount val="381"/>
              <c:pt idx="0">
                <c:v>1194</c:v>
              </c:pt>
              <c:pt idx="1">
                <c:v>340</c:v>
              </c:pt>
              <c:pt idx="2">
                <c:v>25507.48</c:v>
              </c:pt>
              <c:pt idx="3">
                <c:v>855</c:v>
              </c:pt>
              <c:pt idx="4">
                <c:v>1982</c:v>
              </c:pt>
              <c:pt idx="5">
                <c:v>105601</c:v>
              </c:pt>
              <c:pt idx="6">
                <c:v>22365</c:v>
              </c:pt>
              <c:pt idx="7">
                <c:v>87571.6</c:v>
              </c:pt>
              <c:pt idx="8">
                <c:v>11280</c:v>
              </c:pt>
              <c:pt idx="9">
                <c:v>1284</c:v>
              </c:pt>
              <c:pt idx="10">
                <c:v>2316.1</c:v>
              </c:pt>
              <c:pt idx="11">
                <c:v>12982</c:v>
              </c:pt>
              <c:pt idx="12">
                <c:v>43155</c:v>
              </c:pt>
              <c:pt idx="13">
                <c:v>2034</c:v>
              </c:pt>
              <c:pt idx="14">
                <c:v>89371</c:v>
              </c:pt>
              <c:pt idx="15">
                <c:v>525162.74</c:v>
              </c:pt>
              <c:pt idx="16">
                <c:v>14542.5</c:v>
              </c:pt>
              <c:pt idx="17">
                <c:v>1800</c:v>
              </c:pt>
              <c:pt idx="18">
                <c:v>40154</c:v>
              </c:pt>
              <c:pt idx="19">
                <c:v>33936</c:v>
              </c:pt>
              <c:pt idx="20">
                <c:v>47431.1</c:v>
              </c:pt>
              <c:pt idx="21">
                <c:v>3234</c:v>
              </c:pt>
              <c:pt idx="22">
                <c:v>94770</c:v>
              </c:pt>
              <c:pt idx="23">
                <c:v>292</c:v>
              </c:pt>
              <c:pt idx="24">
                <c:v>677532.84</c:v>
              </c:pt>
              <c:pt idx="25">
                <c:v>14045</c:v>
              </c:pt>
              <c:pt idx="26">
                <c:v>13680</c:v>
              </c:pt>
              <c:pt idx="27">
                <c:v>6240</c:v>
              </c:pt>
              <c:pt idx="28">
                <c:v>2550</c:v>
              </c:pt>
              <c:pt idx="29">
                <c:v>16380</c:v>
              </c:pt>
              <c:pt idx="30">
                <c:v>2944</c:v>
              </c:pt>
              <c:pt idx="31">
                <c:v>16509.64</c:v>
              </c:pt>
              <c:pt idx="32">
                <c:v>38999.120000000003</c:v>
              </c:pt>
              <c:pt idx="33">
                <c:v>17685</c:v>
              </c:pt>
              <c:pt idx="34">
                <c:v>390.54</c:v>
              </c:pt>
              <c:pt idx="35">
                <c:v>190084</c:v>
              </c:pt>
              <c:pt idx="36">
                <c:v>32628.2</c:v>
              </c:pt>
              <c:pt idx="37">
                <c:v>5850</c:v>
              </c:pt>
              <c:pt idx="38">
                <c:v>1863</c:v>
              </c:pt>
              <c:pt idx="39">
                <c:v>478378.84</c:v>
              </c:pt>
              <c:pt idx="40">
                <c:v>284314.2</c:v>
              </c:pt>
              <c:pt idx="41">
                <c:v>1461</c:v>
              </c:pt>
              <c:pt idx="42">
                <c:v>27884.6</c:v>
              </c:pt>
              <c:pt idx="43">
                <c:v>1627</c:v>
              </c:pt>
              <c:pt idx="44">
                <c:v>6084</c:v>
              </c:pt>
              <c:pt idx="45">
                <c:v>7356</c:v>
              </c:pt>
              <c:pt idx="46">
                <c:v>8283</c:v>
              </c:pt>
              <c:pt idx="47">
                <c:v>1432</c:v>
              </c:pt>
              <c:pt idx="48">
                <c:v>5664</c:v>
              </c:pt>
              <c:pt idx="49">
                <c:v>598639.34</c:v>
              </c:pt>
              <c:pt idx="50">
                <c:v>29193</c:v>
              </c:pt>
              <c:pt idx="51">
                <c:v>87899.8</c:v>
              </c:pt>
              <c:pt idx="52">
                <c:v>34384.11</c:v>
              </c:pt>
              <c:pt idx="53">
                <c:v>795</c:v>
              </c:pt>
              <c:pt idx="54">
                <c:v>85673.2</c:v>
              </c:pt>
              <c:pt idx="55">
                <c:v>18452</c:v>
              </c:pt>
              <c:pt idx="56">
                <c:v>3938104.81</c:v>
              </c:pt>
              <c:pt idx="57">
                <c:v>1499</c:v>
              </c:pt>
              <c:pt idx="58">
                <c:v>697339.53</c:v>
              </c:pt>
              <c:pt idx="59">
                <c:v>398</c:v>
              </c:pt>
              <c:pt idx="60">
                <c:v>9716</c:v>
              </c:pt>
              <c:pt idx="61">
                <c:v>2044</c:v>
              </c:pt>
              <c:pt idx="62">
                <c:v>20716</c:v>
              </c:pt>
              <c:pt idx="63">
                <c:v>50750.36</c:v>
              </c:pt>
              <c:pt idx="64">
                <c:v>1222</c:v>
              </c:pt>
              <c:pt idx="65">
                <c:v>124682.68</c:v>
              </c:pt>
              <c:pt idx="66">
                <c:v>172905.7</c:v>
              </c:pt>
              <c:pt idx="67">
                <c:v>17722</c:v>
              </c:pt>
              <c:pt idx="68">
                <c:v>105160.5</c:v>
              </c:pt>
              <c:pt idx="69">
                <c:v>319</c:v>
              </c:pt>
              <c:pt idx="70">
                <c:v>1315.4</c:v>
              </c:pt>
              <c:pt idx="71">
                <c:v>7802.5</c:v>
              </c:pt>
              <c:pt idx="72">
                <c:v>5817</c:v>
              </c:pt>
              <c:pt idx="73">
                <c:v>93066</c:v>
              </c:pt>
              <c:pt idx="74">
                <c:v>39879</c:v>
              </c:pt>
              <c:pt idx="75">
                <c:v>3221</c:v>
              </c:pt>
              <c:pt idx="76">
                <c:v>8642</c:v>
              </c:pt>
              <c:pt idx="77">
                <c:v>65471</c:v>
              </c:pt>
              <c:pt idx="78">
                <c:v>39060</c:v>
              </c:pt>
              <c:pt idx="79">
                <c:v>5829.2</c:v>
              </c:pt>
              <c:pt idx="80">
                <c:v>122043.2</c:v>
              </c:pt>
              <c:pt idx="81">
                <c:v>192030</c:v>
              </c:pt>
              <c:pt idx="82">
                <c:v>288699</c:v>
              </c:pt>
              <c:pt idx="83">
                <c:v>4407.5</c:v>
              </c:pt>
              <c:pt idx="84">
                <c:v>4846</c:v>
              </c:pt>
              <c:pt idx="85">
                <c:v>1534</c:v>
              </c:pt>
              <c:pt idx="86">
                <c:v>1880</c:v>
              </c:pt>
              <c:pt idx="87">
                <c:v>1148</c:v>
              </c:pt>
              <c:pt idx="88">
                <c:v>760</c:v>
              </c:pt>
              <c:pt idx="89">
                <c:v>723026</c:v>
              </c:pt>
              <c:pt idx="90">
                <c:v>267</c:v>
              </c:pt>
              <c:pt idx="91">
                <c:v>273</c:v>
              </c:pt>
              <c:pt idx="92">
                <c:v>848030.2</c:v>
              </c:pt>
              <c:pt idx="93">
                <c:v>2126.1999999999998</c:v>
              </c:pt>
              <c:pt idx="94">
                <c:v>10086</c:v>
              </c:pt>
              <c:pt idx="95">
                <c:v>2572</c:v>
              </c:pt>
              <c:pt idx="96">
                <c:v>1692</c:v>
              </c:pt>
              <c:pt idx="97">
                <c:v>2158</c:v>
              </c:pt>
              <c:pt idx="98">
                <c:v>3250</c:v>
              </c:pt>
              <c:pt idx="99">
                <c:v>105698</c:v>
              </c:pt>
              <c:pt idx="100">
                <c:v>253703.80000000002</c:v>
              </c:pt>
              <c:pt idx="101">
                <c:v>356</c:v>
              </c:pt>
              <c:pt idx="102">
                <c:v>15212.8</c:v>
              </c:pt>
              <c:pt idx="103">
                <c:v>338792.8</c:v>
              </c:pt>
              <c:pt idx="104">
                <c:v>5753</c:v>
              </c:pt>
              <c:pt idx="105">
                <c:v>3874</c:v>
              </c:pt>
              <c:pt idx="106">
                <c:v>45019</c:v>
              </c:pt>
              <c:pt idx="107">
                <c:v>149832.9</c:v>
              </c:pt>
              <c:pt idx="108">
                <c:v>42631</c:v>
              </c:pt>
              <c:pt idx="109">
                <c:v>68784.5</c:v>
              </c:pt>
              <c:pt idx="110">
                <c:v>1953594.8100000003</c:v>
              </c:pt>
              <c:pt idx="111">
                <c:v>4640</c:v>
              </c:pt>
              <c:pt idx="112">
                <c:v>3248</c:v>
              </c:pt>
              <c:pt idx="113">
                <c:v>519876</c:v>
              </c:pt>
              <c:pt idx="114">
                <c:v>10656</c:v>
              </c:pt>
              <c:pt idx="115">
                <c:v>59315.4</c:v>
              </c:pt>
              <c:pt idx="116">
                <c:v>2401</c:v>
              </c:pt>
              <c:pt idx="117">
                <c:v>1813</c:v>
              </c:pt>
              <c:pt idx="118">
                <c:v>65896</c:v>
              </c:pt>
              <c:pt idx="119">
                <c:v>1608</c:v>
              </c:pt>
              <c:pt idx="120">
                <c:v>1540</c:v>
              </c:pt>
              <c:pt idx="121">
                <c:v>36162</c:v>
              </c:pt>
              <c:pt idx="122">
                <c:v>586235.1</c:v>
              </c:pt>
              <c:pt idx="123">
                <c:v>520072.53</c:v>
              </c:pt>
              <c:pt idx="124">
                <c:v>4321</c:v>
              </c:pt>
              <c:pt idx="125">
                <c:v>372</c:v>
              </c:pt>
              <c:pt idx="126">
                <c:v>792</c:v>
              </c:pt>
              <c:pt idx="127">
                <c:v>4485</c:v>
              </c:pt>
              <c:pt idx="128">
                <c:v>22620</c:v>
              </c:pt>
              <c:pt idx="129">
                <c:v>60198</c:v>
              </c:pt>
              <c:pt idx="130">
                <c:v>9909.2000000000007</c:v>
              </c:pt>
              <c:pt idx="131">
                <c:v>7716</c:v>
              </c:pt>
              <c:pt idx="132">
                <c:v>83107.3</c:v>
              </c:pt>
              <c:pt idx="133">
                <c:v>1911150.24</c:v>
              </c:pt>
              <c:pt idx="134">
                <c:v>124908</c:v>
              </c:pt>
              <c:pt idx="135">
                <c:v>5642</c:v>
              </c:pt>
              <c:pt idx="136">
                <c:v>29452</c:v>
              </c:pt>
              <c:pt idx="137">
                <c:v>7317872.5799999973</c:v>
              </c:pt>
              <c:pt idx="138">
                <c:v>5791</c:v>
              </c:pt>
              <c:pt idx="139">
                <c:v>437712.38</c:v>
              </c:pt>
              <c:pt idx="140">
                <c:v>95</c:v>
              </c:pt>
              <c:pt idx="141">
                <c:v>3683</c:v>
              </c:pt>
              <c:pt idx="142">
                <c:v>3199.7</c:v>
              </c:pt>
              <c:pt idx="143">
                <c:v>2735</c:v>
              </c:pt>
              <c:pt idx="144">
                <c:v>188302</c:v>
              </c:pt>
              <c:pt idx="145">
                <c:v>21950</c:v>
              </c:pt>
              <c:pt idx="146">
                <c:v>772203.53</c:v>
              </c:pt>
              <c:pt idx="147">
                <c:v>4708.8</c:v>
              </c:pt>
              <c:pt idx="148">
                <c:v>13272</c:v>
              </c:pt>
              <c:pt idx="149">
                <c:v>45333</c:v>
              </c:pt>
              <c:pt idx="150">
                <c:v>9818</c:v>
              </c:pt>
              <c:pt idx="151">
                <c:v>6291</c:v>
              </c:pt>
              <c:pt idx="152">
                <c:v>60954</c:v>
              </c:pt>
              <c:pt idx="153">
                <c:v>87465</c:v>
              </c:pt>
              <c:pt idx="154">
                <c:v>22447988.639999993</c:v>
              </c:pt>
              <c:pt idx="155">
                <c:v>20540</c:v>
              </c:pt>
              <c:pt idx="156">
                <c:v>2537555.4100000006</c:v>
              </c:pt>
              <c:pt idx="157">
                <c:v>86286</c:v>
              </c:pt>
              <c:pt idx="158">
                <c:v>112</c:v>
              </c:pt>
              <c:pt idx="159">
                <c:v>22316.079999999998</c:v>
              </c:pt>
              <c:pt idx="160">
                <c:v>5802</c:v>
              </c:pt>
              <c:pt idx="161">
                <c:v>5586</c:v>
              </c:pt>
              <c:pt idx="162">
                <c:v>15656</c:v>
              </c:pt>
              <c:pt idx="163">
                <c:v>910216</c:v>
              </c:pt>
              <c:pt idx="164">
                <c:v>3068</c:v>
              </c:pt>
              <c:pt idx="165">
                <c:v>1014</c:v>
              </c:pt>
              <c:pt idx="166">
                <c:v>6300</c:v>
              </c:pt>
              <c:pt idx="167">
                <c:v>813291</c:v>
              </c:pt>
              <c:pt idx="168">
                <c:v>69192</c:v>
              </c:pt>
              <c:pt idx="169">
                <c:v>1277796.2</c:v>
              </c:pt>
              <c:pt idx="170">
                <c:v>189475.1</c:v>
              </c:pt>
              <c:pt idx="171">
                <c:v>26844.639999999999</c:v>
              </c:pt>
              <c:pt idx="172">
                <c:v>37852</c:v>
              </c:pt>
              <c:pt idx="173">
                <c:v>351203.30000000005</c:v>
              </c:pt>
              <c:pt idx="174">
                <c:v>532044</c:v>
              </c:pt>
              <c:pt idx="175">
                <c:v>37807</c:v>
              </c:pt>
              <c:pt idx="176">
                <c:v>4320</c:v>
              </c:pt>
              <c:pt idx="177">
                <c:v>315360</c:v>
              </c:pt>
              <c:pt idx="178">
                <c:v>3105</c:v>
              </c:pt>
              <c:pt idx="179">
                <c:v>72468</c:v>
              </c:pt>
              <c:pt idx="180">
                <c:v>22693</c:v>
              </c:pt>
              <c:pt idx="181">
                <c:v>11040</c:v>
              </c:pt>
              <c:pt idx="182">
                <c:v>66080.399999999994</c:v>
              </c:pt>
              <c:pt idx="183">
                <c:v>13193</c:v>
              </c:pt>
              <c:pt idx="184">
                <c:v>75570.3</c:v>
              </c:pt>
              <c:pt idx="185">
                <c:v>432</c:v>
              </c:pt>
              <c:pt idx="186">
                <c:v>31578</c:v>
              </c:pt>
              <c:pt idx="187">
                <c:v>28560</c:v>
              </c:pt>
              <c:pt idx="188">
                <c:v>17028</c:v>
              </c:pt>
              <c:pt idx="189">
                <c:v>3960</c:v>
              </c:pt>
              <c:pt idx="190">
                <c:v>34368</c:v>
              </c:pt>
              <c:pt idx="191">
                <c:v>1806467.2700000003</c:v>
              </c:pt>
              <c:pt idx="192">
                <c:v>698723</c:v>
              </c:pt>
              <c:pt idx="193">
                <c:v>65770</c:v>
              </c:pt>
              <c:pt idx="194">
                <c:v>43989</c:v>
              </c:pt>
              <c:pt idx="195">
                <c:v>26658.16</c:v>
              </c:pt>
              <c:pt idx="196">
                <c:v>1768</c:v>
              </c:pt>
              <c:pt idx="197">
                <c:v>5792</c:v>
              </c:pt>
              <c:pt idx="198">
                <c:v>25240</c:v>
              </c:pt>
              <c:pt idx="199">
                <c:v>222968</c:v>
              </c:pt>
              <c:pt idx="200">
                <c:v>28116.5</c:v>
              </c:pt>
              <c:pt idx="201">
                <c:v>14910</c:v>
              </c:pt>
              <c:pt idx="202">
                <c:v>17055</c:v>
              </c:pt>
              <c:pt idx="203">
                <c:v>86889</c:v>
              </c:pt>
              <c:pt idx="204">
                <c:v>4752</c:v>
              </c:pt>
              <c:pt idx="205">
                <c:v>668854</c:v>
              </c:pt>
              <c:pt idx="206">
                <c:v>4655</c:v>
              </c:pt>
              <c:pt idx="207">
                <c:v>28871.39</c:v>
              </c:pt>
              <c:pt idx="208">
                <c:v>10452</c:v>
              </c:pt>
              <c:pt idx="209">
                <c:v>1395.7</c:v>
              </c:pt>
              <c:pt idx="210">
                <c:v>182971.7</c:v>
              </c:pt>
              <c:pt idx="211">
                <c:v>5340</c:v>
              </c:pt>
              <c:pt idx="212">
                <c:v>15230.939999999999</c:v>
              </c:pt>
              <c:pt idx="213">
                <c:v>2162161</c:v>
              </c:pt>
              <c:pt idx="214">
                <c:v>1452752</c:v>
              </c:pt>
              <c:pt idx="215">
                <c:v>14921</c:v>
              </c:pt>
              <c:pt idx="216">
                <c:v>10568.7</c:v>
              </c:pt>
              <c:pt idx="217">
                <c:v>155664</c:v>
              </c:pt>
              <c:pt idx="218">
                <c:v>108484</c:v>
              </c:pt>
              <c:pt idx="219">
                <c:v>1032</c:v>
              </c:pt>
              <c:pt idx="220">
                <c:v>340113</c:v>
              </c:pt>
              <c:pt idx="221">
                <c:v>5317670.0399999991</c:v>
              </c:pt>
              <c:pt idx="222">
                <c:v>1079082.6199999999</c:v>
              </c:pt>
              <c:pt idx="223">
                <c:v>40183</c:v>
              </c:pt>
              <c:pt idx="224">
                <c:v>5934</c:v>
              </c:pt>
              <c:pt idx="225">
                <c:v>70972</c:v>
              </c:pt>
              <c:pt idx="226">
                <c:v>5083</c:v>
              </c:pt>
              <c:pt idx="227">
                <c:v>2533</c:v>
              </c:pt>
              <c:pt idx="228">
                <c:v>2800</c:v>
              </c:pt>
              <c:pt idx="229">
                <c:v>66660</c:v>
              </c:pt>
              <c:pt idx="230">
                <c:v>48398</c:v>
              </c:pt>
              <c:pt idx="231">
                <c:v>149403.6</c:v>
              </c:pt>
              <c:pt idx="232">
                <c:v>331248</c:v>
              </c:pt>
              <c:pt idx="233">
                <c:v>87234.9</c:v>
              </c:pt>
              <c:pt idx="234">
                <c:v>386085</c:v>
              </c:pt>
              <c:pt idx="235">
                <c:v>200988</c:v>
              </c:pt>
              <c:pt idx="236">
                <c:v>8190</c:v>
              </c:pt>
              <c:pt idx="237">
                <c:v>546</c:v>
              </c:pt>
              <c:pt idx="238">
                <c:v>1057851</c:v>
              </c:pt>
              <c:pt idx="239">
                <c:v>4606</c:v>
              </c:pt>
              <c:pt idx="240">
                <c:v>2872</c:v>
              </c:pt>
              <c:pt idx="241">
                <c:v>202008</c:v>
              </c:pt>
              <c:pt idx="242">
                <c:v>3820</c:v>
              </c:pt>
              <c:pt idx="243">
                <c:v>1523735.23</c:v>
              </c:pt>
              <c:pt idx="244">
                <c:v>101102</c:v>
              </c:pt>
              <c:pt idx="245">
                <c:v>708</c:v>
              </c:pt>
              <c:pt idx="246">
                <c:v>23702.2</c:v>
              </c:pt>
              <c:pt idx="247">
                <c:v>6460</c:v>
              </c:pt>
              <c:pt idx="248">
                <c:v>59228</c:v>
              </c:pt>
              <c:pt idx="249">
                <c:v>6324</c:v>
              </c:pt>
              <c:pt idx="250">
                <c:v>6567</c:v>
              </c:pt>
              <c:pt idx="251">
                <c:v>2492</c:v>
              </c:pt>
              <c:pt idx="252">
                <c:v>3263.5</c:v>
              </c:pt>
              <c:pt idx="253">
                <c:v>2534.5</c:v>
              </c:pt>
              <c:pt idx="254">
                <c:v>28114.6</c:v>
              </c:pt>
              <c:pt idx="255">
                <c:v>15269</c:v>
              </c:pt>
              <c:pt idx="256">
                <c:v>7237.2</c:v>
              </c:pt>
              <c:pt idx="257">
                <c:v>22301</c:v>
              </c:pt>
              <c:pt idx="258">
                <c:v>959701.82000000007</c:v>
              </c:pt>
              <c:pt idx="259">
                <c:v>2278</c:v>
              </c:pt>
              <c:pt idx="260">
                <c:v>34949.599999999999</c:v>
              </c:pt>
              <c:pt idx="261">
                <c:v>240</c:v>
              </c:pt>
              <c:pt idx="262">
                <c:v>7505.6</c:v>
              </c:pt>
              <c:pt idx="263">
                <c:v>1224</c:v>
              </c:pt>
              <c:pt idx="264">
                <c:v>313821.09999999998</c:v>
              </c:pt>
              <c:pt idx="265">
                <c:v>638.4</c:v>
              </c:pt>
              <c:pt idx="266">
                <c:v>10920.6</c:v>
              </c:pt>
              <c:pt idx="267">
                <c:v>2118</c:v>
              </c:pt>
              <c:pt idx="268">
                <c:v>97824.5</c:v>
              </c:pt>
              <c:pt idx="269">
                <c:v>48383</c:v>
              </c:pt>
              <c:pt idx="270">
                <c:v>145593.85</c:v>
              </c:pt>
              <c:pt idx="271">
                <c:v>270</c:v>
              </c:pt>
              <c:pt idx="272">
                <c:v>26823</c:v>
              </c:pt>
              <c:pt idx="273">
                <c:v>41717</c:v>
              </c:pt>
              <c:pt idx="274">
                <c:v>3320</c:v>
              </c:pt>
              <c:pt idx="275">
                <c:v>13992</c:v>
              </c:pt>
              <c:pt idx="276">
                <c:v>2226</c:v>
              </c:pt>
              <c:pt idx="277">
                <c:v>1749</c:v>
              </c:pt>
              <c:pt idx="278">
                <c:v>2801</c:v>
              </c:pt>
              <c:pt idx="279">
                <c:v>2796</c:v>
              </c:pt>
              <c:pt idx="280">
                <c:v>588932.29999999993</c:v>
              </c:pt>
              <c:pt idx="281">
                <c:v>7182</c:v>
              </c:pt>
              <c:pt idx="282">
                <c:v>23502</c:v>
              </c:pt>
              <c:pt idx="283">
                <c:v>585</c:v>
              </c:pt>
              <c:pt idx="284">
                <c:v>43138.1</c:v>
              </c:pt>
              <c:pt idx="285">
                <c:v>7022</c:v>
              </c:pt>
              <c:pt idx="286">
                <c:v>178685.19999999998</c:v>
              </c:pt>
              <c:pt idx="287">
                <c:v>42984</c:v>
              </c:pt>
              <c:pt idx="288">
                <c:v>48455.56</c:v>
              </c:pt>
              <c:pt idx="289">
                <c:v>53124</c:v>
              </c:pt>
              <c:pt idx="290">
                <c:v>4218</c:v>
              </c:pt>
              <c:pt idx="291">
                <c:v>16859</c:v>
              </c:pt>
              <c:pt idx="292">
                <c:v>25807</c:v>
              </c:pt>
              <c:pt idx="293">
                <c:v>3436</c:v>
              </c:pt>
              <c:pt idx="294">
                <c:v>21683</c:v>
              </c:pt>
              <c:pt idx="295">
                <c:v>2224</c:v>
              </c:pt>
              <c:pt idx="296">
                <c:v>3294</c:v>
              </c:pt>
              <c:pt idx="297">
                <c:v>43842</c:v>
              </c:pt>
              <c:pt idx="298">
                <c:v>62607</c:v>
              </c:pt>
              <c:pt idx="299">
                <c:v>13206</c:v>
              </c:pt>
              <c:pt idx="300">
                <c:v>2470</c:v>
              </c:pt>
              <c:pt idx="301">
                <c:v>144069</c:v>
              </c:pt>
              <c:pt idx="302">
                <c:v>219092.54</c:v>
              </c:pt>
              <c:pt idx="303">
                <c:v>1194</c:v>
              </c:pt>
              <c:pt idx="304">
                <c:v>33233</c:v>
              </c:pt>
              <c:pt idx="305">
                <c:v>421204.44</c:v>
              </c:pt>
              <c:pt idx="306">
                <c:v>15837.1</c:v>
              </c:pt>
              <c:pt idx="307">
                <c:v>1111827.3800000001</c:v>
              </c:pt>
              <c:pt idx="308">
                <c:v>14430</c:v>
              </c:pt>
              <c:pt idx="309">
                <c:v>14516</c:v>
              </c:pt>
              <c:pt idx="310">
                <c:v>103248</c:v>
              </c:pt>
              <c:pt idx="311">
                <c:v>16706</c:v>
              </c:pt>
              <c:pt idx="312">
                <c:v>3200</c:v>
              </c:pt>
              <c:pt idx="313">
                <c:v>61386</c:v>
              </c:pt>
              <c:pt idx="314">
                <c:v>9762</c:v>
              </c:pt>
              <c:pt idx="315">
                <c:v>51275</c:v>
              </c:pt>
              <c:pt idx="316">
                <c:v>10782</c:v>
              </c:pt>
              <c:pt idx="317">
                <c:v>13648</c:v>
              </c:pt>
              <c:pt idx="318">
                <c:v>9641</c:v>
              </c:pt>
              <c:pt idx="319">
                <c:v>1896356.2300000002</c:v>
              </c:pt>
              <c:pt idx="320">
                <c:v>1615</c:v>
              </c:pt>
              <c:pt idx="321">
                <c:v>123923.6</c:v>
              </c:pt>
              <c:pt idx="322">
                <c:v>462</c:v>
              </c:pt>
              <c:pt idx="323">
                <c:v>2304</c:v>
              </c:pt>
              <c:pt idx="324">
                <c:v>117</c:v>
              </c:pt>
              <c:pt idx="325">
                <c:v>80</c:v>
              </c:pt>
              <c:pt idx="326">
                <c:v>4995.6000000000004</c:v>
              </c:pt>
              <c:pt idx="327">
                <c:v>431.5</c:v>
              </c:pt>
              <c:pt idx="328">
                <c:v>6768</c:v>
              </c:pt>
              <c:pt idx="329">
                <c:v>1037</c:v>
              </c:pt>
              <c:pt idx="330">
                <c:v>56430</c:v>
              </c:pt>
              <c:pt idx="331">
                <c:v>476.8</c:v>
              </c:pt>
              <c:pt idx="332">
                <c:v>948</c:v>
              </c:pt>
              <c:pt idx="333">
                <c:v>2670</c:v>
              </c:pt>
              <c:pt idx="334">
                <c:v>486</c:v>
              </c:pt>
              <c:pt idx="335">
                <c:v>65382.400000000001</c:v>
              </c:pt>
              <c:pt idx="336">
                <c:v>43039</c:v>
              </c:pt>
              <c:pt idx="337">
                <c:v>18482</c:v>
              </c:pt>
              <c:pt idx="338">
                <c:v>24940</c:v>
              </c:pt>
              <c:pt idx="339">
                <c:v>20889</c:v>
              </c:pt>
              <c:pt idx="340">
                <c:v>1136139</c:v>
              </c:pt>
              <c:pt idx="341">
                <c:v>3420</c:v>
              </c:pt>
              <c:pt idx="342">
                <c:v>6534</c:v>
              </c:pt>
              <c:pt idx="343">
                <c:v>10545317.119999999</c:v>
              </c:pt>
              <c:pt idx="344">
                <c:v>2648</c:v>
              </c:pt>
              <c:pt idx="345">
                <c:v>1346804.12</c:v>
              </c:pt>
              <c:pt idx="346">
                <c:v>36820</c:v>
              </c:pt>
              <c:pt idx="347">
                <c:v>8260</c:v>
              </c:pt>
              <c:pt idx="348">
                <c:v>5302</c:v>
              </c:pt>
              <c:pt idx="349">
                <c:v>67140</c:v>
              </c:pt>
              <c:pt idx="350">
                <c:v>6776</c:v>
              </c:pt>
              <c:pt idx="351">
                <c:v>37511</c:v>
              </c:pt>
              <c:pt idx="352">
                <c:v>113552</c:v>
              </c:pt>
              <c:pt idx="353">
                <c:v>27122935.649999995</c:v>
              </c:pt>
              <c:pt idx="354">
                <c:v>27303</c:v>
              </c:pt>
              <c:pt idx="355">
                <c:v>4519478.1199999992</c:v>
              </c:pt>
              <c:pt idx="356">
                <c:v>110</c:v>
              </c:pt>
              <c:pt idx="357">
                <c:v>294</c:v>
              </c:pt>
              <c:pt idx="358">
                <c:v>1078</c:v>
              </c:pt>
              <c:pt idx="359">
                <c:v>11407</c:v>
              </c:pt>
              <c:pt idx="360">
                <c:v>6116</c:v>
              </c:pt>
              <c:pt idx="361">
                <c:v>316</c:v>
              </c:pt>
              <c:pt idx="362">
                <c:v>363</c:v>
              </c:pt>
              <c:pt idx="363">
                <c:v>161673</c:v>
              </c:pt>
              <c:pt idx="364">
                <c:v>226658</c:v>
              </c:pt>
              <c:pt idx="365">
                <c:v>2730</c:v>
              </c:pt>
              <c:pt idx="366">
                <c:v>621</c:v>
              </c:pt>
              <c:pt idx="367">
                <c:v>1650618.93</c:v>
              </c:pt>
              <c:pt idx="368">
                <c:v>135432.9</c:v>
              </c:pt>
              <c:pt idx="369">
                <c:v>1478249</c:v>
              </c:pt>
              <c:pt idx="370">
                <c:v>36626</c:v>
              </c:pt>
              <c:pt idx="371">
                <c:v>340</c:v>
              </c:pt>
              <c:pt idx="372">
                <c:v>20080</c:v>
              </c:pt>
              <c:pt idx="373">
                <c:v>5364</c:v>
              </c:pt>
              <c:pt idx="374">
                <c:v>18696</c:v>
              </c:pt>
              <c:pt idx="375">
                <c:v>19772.8</c:v>
              </c:pt>
              <c:pt idx="376">
                <c:v>819352</c:v>
              </c:pt>
              <c:pt idx="377">
                <c:v>419515.6</c:v>
              </c:pt>
              <c:pt idx="378">
                <c:v>1620</c:v>
              </c:pt>
              <c:pt idx="379">
                <c:v>3276</c:v>
              </c:pt>
              <c:pt idx="380">
                <c:v>8432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32626992"/>
        <c:axId val="432627552"/>
      </c:barChart>
      <c:catAx>
        <c:axId val="432626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26275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3262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单位</a:t>
                </a:r>
                <a:r>
                  <a:rPr lang="en-US" altLang="zh-CN"/>
                  <a:t>:</a:t>
                </a:r>
                <a:r>
                  <a:rPr lang="zh-CN" altLang="en-US"/>
                  <a:t>万元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2626992"/>
        <c:crosses val="autoZero"/>
        <c:crossBetween val="between"/>
        <c:dispUnits>
          <c:builtInUnit val="tenThousands"/>
        </c:dispUnits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[保健食品-淘宝行业数据分析报告.xlsx]PivotChartTable7</c15:name>
        <c15:fmtId val="4"/>
      </c15:pivotSource>
      <c15:pivotOptions>
        <c15:dropZoneFilter val="1"/>
        <c15:dropZoneCategories val="1"/>
        <c15:dropZonesVisible val="1"/>
      </c15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品牌分析销售量</a:t>
            </a:r>
            <a:r>
              <a:rPr lang="en-US" altLang="zh-CN" sz="1400" b="1" i="0" u="none" strike="noStrike" baseline="0">
                <a:effectLst/>
              </a:rPr>
              <a:t>top20</a:t>
            </a:r>
            <a:endParaRPr lang="zh-CN" alt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4"/>
            </a:solidFill>
            <a:ln w="19050" cap="flat" cmpd="sng" algn="ctr">
              <a:solidFill>
                <a:schemeClr val="lt1"/>
              </a:solidFill>
              <a:prstDash val="solid"/>
              <a:miter lim="800000"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0"/>
              <c:pt idx="0">
                <c:v>BY－HEALTH/汤臣倍健</c:v>
              </c:pt>
              <c:pt idx="1">
                <c:v>诺瑞特</c:v>
              </c:pt>
              <c:pt idx="2">
                <c:v>GELATINIZED/拉摩力拉</c:v>
              </c:pt>
              <c:pt idx="3">
                <c:v>养生堂</c:v>
              </c:pt>
              <c:pt idx="4">
                <c:v>Dr．Herbs/禾博士</c:v>
              </c:pt>
              <c:pt idx="5">
                <c:v>CONBA/康恩贝</c:v>
              </c:pt>
              <c:pt idx="6">
                <c:v>Infinitus/无限极</c:v>
              </c:pt>
              <c:pt idx="7">
                <c:v>碧生源</c:v>
              </c:pt>
              <c:pt idx="8">
                <c:v>TIENS/天狮</c:v>
              </c:pt>
              <c:pt idx="9">
                <c:v>修正</c:v>
              </c:pt>
              <c:pt idx="10">
                <c:v>Perfect/完美</c:v>
              </c:pt>
              <c:pt idx="11">
                <c:v>国珍</c:v>
              </c:pt>
              <c:pt idx="12">
                <c:v>泰尔</c:v>
              </c:pt>
              <c:pt idx="13">
                <c:v>金奥力</c:v>
              </c:pt>
              <c:pt idx="14">
                <c:v>哈贝高</c:v>
              </c:pt>
              <c:pt idx="15">
                <c:v>百合康</c:v>
              </c:pt>
              <c:pt idx="16">
                <c:v>Apollo/太阳神</c:v>
              </c:pt>
              <c:pt idx="17">
                <c:v>魔尔</c:v>
              </c:pt>
              <c:pt idx="18">
                <c:v>嘉龙</c:v>
              </c:pt>
              <c:pt idx="19">
                <c:v>兴维</c:v>
              </c:pt>
            </c:strLit>
          </c:cat>
          <c:val>
            <c:numLit>
              <c:formatCode>General</c:formatCode>
              <c:ptCount val="20"/>
              <c:pt idx="0">
                <c:v>15248731.309999997</c:v>
              </c:pt>
              <c:pt idx="1">
                <c:v>5887371</c:v>
              </c:pt>
              <c:pt idx="2">
                <c:v>4903485.8199999994</c:v>
              </c:pt>
              <c:pt idx="3">
                <c:v>4437071</c:v>
              </c:pt>
              <c:pt idx="4">
                <c:v>3582169.4499999997</c:v>
              </c:pt>
              <c:pt idx="5">
                <c:v>3472177.87</c:v>
              </c:pt>
              <c:pt idx="6">
                <c:v>3386931.5</c:v>
              </c:pt>
              <c:pt idx="7">
                <c:v>2801485.1</c:v>
              </c:pt>
              <c:pt idx="8">
                <c:v>2639867.0199999996</c:v>
              </c:pt>
              <c:pt idx="9">
                <c:v>2213438.02</c:v>
              </c:pt>
              <c:pt idx="10">
                <c:v>2045700.97</c:v>
              </c:pt>
              <c:pt idx="11">
                <c:v>1836460.06</c:v>
              </c:pt>
              <c:pt idx="12">
                <c:v>1743943.08</c:v>
              </c:pt>
              <c:pt idx="13">
                <c:v>1719461.6100000003</c:v>
              </c:pt>
              <c:pt idx="14">
                <c:v>1711385.0499999996</c:v>
              </c:pt>
              <c:pt idx="15">
                <c:v>1524858.66</c:v>
              </c:pt>
              <c:pt idx="16">
                <c:v>1107617.1400000001</c:v>
              </c:pt>
              <c:pt idx="17">
                <c:v>719888</c:v>
              </c:pt>
              <c:pt idx="18">
                <c:v>583699.10000000021</c:v>
              </c:pt>
              <c:pt idx="19">
                <c:v>513270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432629792"/>
        <c:axId val="432630352"/>
      </c:barChart>
      <c:catAx>
        <c:axId val="4326297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26303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326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单位</a:t>
                </a:r>
                <a:r>
                  <a:rPr lang="en-US" altLang="zh-CN"/>
                  <a:t>:</a:t>
                </a:r>
                <a:r>
                  <a:rPr lang="zh-CN" altLang="en-US"/>
                  <a:t>万元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2629792"/>
        <c:crosses val="autoZero"/>
        <c:crossBetween val="between"/>
        <c:dispUnits>
          <c:builtInUnit val="tenThousands"/>
        </c:dispUnits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[保健食品-淘宝行业数据分析报告.xlsx]PivotChartTable2</c15:name>
        <c15:fmtId val="8"/>
      </c15:pivotSource>
      <c15:pivotOptions>
        <c15:dropZoneFilter val="1"/>
        <c15:dropZoneCategories val="1"/>
      </c15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价格分析销</a:t>
            </a:r>
            <a:r>
              <a:rPr lang="zh-CN" altLang="en-US"/>
              <a:t>售</a:t>
            </a:r>
            <a:r>
              <a:rPr lang="zh-CN"/>
              <a:t>量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计算价格!$G$1</c:f>
              <c:strCache>
                <c:ptCount val="1"/>
                <c:pt idx="0">
                  <c:v>销量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计算价格!$E$3:$E$23</c:f>
              <c:numCache>
                <c:formatCode>0.0_ </c:formatCode>
                <c:ptCount val="21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</c:numCache>
            </c:numRef>
          </c:cat>
          <c:val>
            <c:numRef>
              <c:f>计算价格!$G$3:$G$23</c:f>
              <c:numCache>
                <c:formatCode>General</c:formatCode>
                <c:ptCount val="21"/>
                <c:pt idx="0">
                  <c:v>0</c:v>
                </c:pt>
                <c:pt idx="1">
                  <c:v>282896</c:v>
                </c:pt>
                <c:pt idx="2">
                  <c:v>424531</c:v>
                </c:pt>
                <c:pt idx="3">
                  <c:v>136883</c:v>
                </c:pt>
                <c:pt idx="4">
                  <c:v>145355</c:v>
                </c:pt>
                <c:pt idx="5">
                  <c:v>39560</c:v>
                </c:pt>
                <c:pt idx="6">
                  <c:v>64937</c:v>
                </c:pt>
                <c:pt idx="7">
                  <c:v>19915</c:v>
                </c:pt>
                <c:pt idx="8">
                  <c:v>15227</c:v>
                </c:pt>
                <c:pt idx="9">
                  <c:v>3347</c:v>
                </c:pt>
                <c:pt idx="10">
                  <c:v>2779</c:v>
                </c:pt>
                <c:pt idx="11">
                  <c:v>525</c:v>
                </c:pt>
                <c:pt idx="12">
                  <c:v>3383</c:v>
                </c:pt>
                <c:pt idx="13">
                  <c:v>51</c:v>
                </c:pt>
                <c:pt idx="14">
                  <c:v>909</c:v>
                </c:pt>
                <c:pt idx="15">
                  <c:v>15</c:v>
                </c:pt>
                <c:pt idx="16">
                  <c:v>436</c:v>
                </c:pt>
                <c:pt idx="17">
                  <c:v>407</c:v>
                </c:pt>
                <c:pt idx="18">
                  <c:v>160</c:v>
                </c:pt>
                <c:pt idx="19">
                  <c:v>329</c:v>
                </c:pt>
                <c:pt idx="20">
                  <c:v>410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axId val="432632592"/>
        <c:axId val="432633152"/>
      </c:areaChart>
      <c:catAx>
        <c:axId val="432632592"/>
        <c:scaling>
          <c:orientation val="minMax"/>
        </c:scaling>
        <c:delete val="0"/>
        <c:axPos val="b"/>
        <c:numFmt formatCode="0.0_ 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2633152"/>
        <c:crosses val="autoZero"/>
        <c:auto val="1"/>
        <c:lblAlgn val="ctr"/>
        <c:lblOffset val="100"/>
        <c:noMultiLvlLbl val="0"/>
      </c:catAx>
      <c:valAx>
        <c:axId val="43263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单位:件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2632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价格分析销售额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4"/>
            </a:solidFill>
            <a:ln w="19050" cap="flat" cmpd="sng" algn="ctr">
              <a:solidFill>
                <a:schemeClr val="lt1"/>
              </a:solidFill>
              <a:prstDash val="solid"/>
              <a:miter lim="800000"/>
            </a:ln>
            <a:effectLst/>
          </c:spPr>
          <c:dLbls>
            <c:numFmt formatCode="#,##0.00_);[Red]\(#,##0.0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计算价格!$E$3:$E$23</c:f>
              <c:numCache>
                <c:formatCode>0.0_ </c:formatCode>
                <c:ptCount val="21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</c:numCache>
            </c:numRef>
          </c:cat>
          <c:val>
            <c:numRef>
              <c:f>计算价格!$H$3:$H$23</c:f>
              <c:numCache>
                <c:formatCode>General</c:formatCode>
                <c:ptCount val="21"/>
                <c:pt idx="0">
                  <c:v>0</c:v>
                </c:pt>
                <c:pt idx="1">
                  <c:v>8602868.129999999</c:v>
                </c:pt>
                <c:pt idx="2">
                  <c:v>32764171.880000003</c:v>
                </c:pt>
                <c:pt idx="3">
                  <c:v>17481449.899999999</c:v>
                </c:pt>
                <c:pt idx="4">
                  <c:v>25980447.849999994</c:v>
                </c:pt>
                <c:pt idx="5">
                  <c:v>8876146.6599999964</c:v>
                </c:pt>
                <c:pt idx="6">
                  <c:v>18674851.920000002</c:v>
                </c:pt>
                <c:pt idx="7">
                  <c:v>6495717.6300000008</c:v>
                </c:pt>
                <c:pt idx="8">
                  <c:v>5934545.4000000004</c:v>
                </c:pt>
                <c:pt idx="9">
                  <c:v>1404376.2000000002</c:v>
                </c:pt>
                <c:pt idx="10">
                  <c:v>1368464.4100000001</c:v>
                </c:pt>
                <c:pt idx="11">
                  <c:v>270905</c:v>
                </c:pt>
                <c:pt idx="12">
                  <c:v>1940977</c:v>
                </c:pt>
                <c:pt idx="13">
                  <c:v>31459</c:v>
                </c:pt>
                <c:pt idx="14">
                  <c:v>618828.6</c:v>
                </c:pt>
                <c:pt idx="15">
                  <c:v>10905.3</c:v>
                </c:pt>
                <c:pt idx="16">
                  <c:v>334355.5</c:v>
                </c:pt>
                <c:pt idx="17">
                  <c:v>336492</c:v>
                </c:pt>
                <c:pt idx="18">
                  <c:v>140768</c:v>
                </c:pt>
                <c:pt idx="19">
                  <c:v>306834</c:v>
                </c:pt>
                <c:pt idx="20">
                  <c:v>399646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axId val="432635392"/>
        <c:axId val="344459328"/>
      </c:areaChart>
      <c:catAx>
        <c:axId val="432635392"/>
        <c:scaling>
          <c:orientation val="minMax"/>
        </c:scaling>
        <c:delete val="0"/>
        <c:axPos val="b"/>
        <c:numFmt formatCode="0.0_ 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4459328"/>
        <c:crosses val="autoZero"/>
        <c:auto val="1"/>
        <c:lblAlgn val="ctr"/>
        <c:lblOffset val="100"/>
        <c:noMultiLvlLbl val="0"/>
      </c:catAx>
      <c:valAx>
        <c:axId val="3444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单位:</a:t>
                </a:r>
                <a:r>
                  <a:rPr lang="zh-CN" altLang="en-US"/>
                  <a:t>万</a:t>
                </a:r>
                <a:r>
                  <a:rPr lang="zh-CN"/>
                  <a:t>元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2635392"/>
        <c:crosses val="autoZero"/>
        <c:crossBetween val="midCat"/>
        <c:dispUnits>
          <c:builtInUnit val="ten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2000" b="1">
                <a:solidFill>
                  <a:srgbClr val="00B0F0"/>
                </a:solidFill>
              </a:rPr>
              <a:t>淘宝销售量</a:t>
            </a:r>
            <a:endParaRPr lang="en-US" altLang="zh-CN" sz="2000" b="1">
              <a:solidFill>
                <a:srgbClr val="00B0F0"/>
              </a:solidFill>
            </a:endParaRPr>
          </a:p>
          <a:p>
            <a:pPr>
              <a:defRPr/>
            </a:pPr>
            <a:r>
              <a:rPr lang="zh-CN" altLang="en-US" sz="1400"/>
              <a:t>商品价格分析</a:t>
            </a:r>
            <a:endParaRPr lang="en-US" altLang="zh-CN" sz="1400"/>
          </a:p>
        </c:rich>
      </c:tx>
      <c:layout>
        <c:manualLayout>
          <c:xMode val="edge"/>
          <c:yMode val="edge"/>
          <c:x val="0.31184909756650792"/>
          <c:y val="0.412758026458813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计算价格!$D$3:$D$23</c:f>
              <c:strCache>
                <c:ptCount val="21"/>
                <c:pt idx="0">
                  <c:v>0~0元</c:v>
                </c:pt>
                <c:pt idx="1">
                  <c:v>0~50元</c:v>
                </c:pt>
                <c:pt idx="2">
                  <c:v>50~100元</c:v>
                </c:pt>
                <c:pt idx="3">
                  <c:v>100~150元</c:v>
                </c:pt>
                <c:pt idx="4">
                  <c:v>150~200元</c:v>
                </c:pt>
                <c:pt idx="5">
                  <c:v>200~250元</c:v>
                </c:pt>
                <c:pt idx="6">
                  <c:v>250~300元</c:v>
                </c:pt>
                <c:pt idx="7">
                  <c:v>300~350元</c:v>
                </c:pt>
                <c:pt idx="8">
                  <c:v>350~400元</c:v>
                </c:pt>
                <c:pt idx="9">
                  <c:v>400~450元</c:v>
                </c:pt>
                <c:pt idx="10">
                  <c:v>450~500元</c:v>
                </c:pt>
                <c:pt idx="11">
                  <c:v>500~550元</c:v>
                </c:pt>
                <c:pt idx="12">
                  <c:v>550~600元</c:v>
                </c:pt>
                <c:pt idx="13">
                  <c:v>600~650元</c:v>
                </c:pt>
                <c:pt idx="14">
                  <c:v>650~700元</c:v>
                </c:pt>
                <c:pt idx="15">
                  <c:v>700~750元</c:v>
                </c:pt>
                <c:pt idx="16">
                  <c:v>750~800元</c:v>
                </c:pt>
                <c:pt idx="17">
                  <c:v>800~850元</c:v>
                </c:pt>
                <c:pt idx="18">
                  <c:v>850~900元</c:v>
                </c:pt>
                <c:pt idx="19">
                  <c:v>900~950元</c:v>
                </c:pt>
                <c:pt idx="20">
                  <c:v>950~1000元</c:v>
                </c:pt>
              </c:strCache>
            </c:strRef>
          </c:cat>
          <c:val>
            <c:numRef>
              <c:f>计算价格!$G$3:$G$23</c:f>
              <c:numCache>
                <c:formatCode>General</c:formatCode>
                <c:ptCount val="21"/>
                <c:pt idx="0">
                  <c:v>0</c:v>
                </c:pt>
                <c:pt idx="1">
                  <c:v>282896</c:v>
                </c:pt>
                <c:pt idx="2">
                  <c:v>424531</c:v>
                </c:pt>
                <c:pt idx="3">
                  <c:v>136883</c:v>
                </c:pt>
                <c:pt idx="4">
                  <c:v>145355</c:v>
                </c:pt>
                <c:pt idx="5">
                  <c:v>39560</c:v>
                </c:pt>
                <c:pt idx="6">
                  <c:v>64937</c:v>
                </c:pt>
                <c:pt idx="7">
                  <c:v>19915</c:v>
                </c:pt>
                <c:pt idx="8">
                  <c:v>15227</c:v>
                </c:pt>
                <c:pt idx="9">
                  <c:v>3347</c:v>
                </c:pt>
                <c:pt idx="10">
                  <c:v>2779</c:v>
                </c:pt>
                <c:pt idx="11">
                  <c:v>525</c:v>
                </c:pt>
                <c:pt idx="12">
                  <c:v>3383</c:v>
                </c:pt>
                <c:pt idx="13">
                  <c:v>51</c:v>
                </c:pt>
                <c:pt idx="14">
                  <c:v>909</c:v>
                </c:pt>
                <c:pt idx="15">
                  <c:v>15</c:v>
                </c:pt>
                <c:pt idx="16">
                  <c:v>436</c:v>
                </c:pt>
                <c:pt idx="17">
                  <c:v>407</c:v>
                </c:pt>
                <c:pt idx="18">
                  <c:v>160</c:v>
                </c:pt>
                <c:pt idx="19">
                  <c:v>329</c:v>
                </c:pt>
                <c:pt idx="20">
                  <c:v>410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2000" b="1">
                <a:solidFill>
                  <a:srgbClr val="00B0F0"/>
                </a:solidFill>
              </a:rPr>
              <a:t>淘宝销售额</a:t>
            </a:r>
            <a:endParaRPr lang="en-US" altLang="zh-CN" sz="2000" b="1">
              <a:solidFill>
                <a:srgbClr val="00B0F0"/>
              </a:solidFill>
            </a:endParaRPr>
          </a:p>
          <a:p>
            <a:pPr>
              <a:defRPr/>
            </a:pPr>
            <a:r>
              <a:rPr lang="zh-CN" altLang="en-US" sz="1400"/>
              <a:t>商品价格分析</a:t>
            </a:r>
            <a:endParaRPr lang="en-US" altLang="zh-CN" sz="1400"/>
          </a:p>
        </c:rich>
      </c:tx>
      <c:layout>
        <c:manualLayout>
          <c:xMode val="edge"/>
          <c:yMode val="edge"/>
          <c:x val="0.30567625806033505"/>
          <c:y val="0.412758026458813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计算价格!$D$3:$D$23</c:f>
              <c:strCache>
                <c:ptCount val="21"/>
                <c:pt idx="0">
                  <c:v>0~0元</c:v>
                </c:pt>
                <c:pt idx="1">
                  <c:v>0~50元</c:v>
                </c:pt>
                <c:pt idx="2">
                  <c:v>50~100元</c:v>
                </c:pt>
                <c:pt idx="3">
                  <c:v>100~150元</c:v>
                </c:pt>
                <c:pt idx="4">
                  <c:v>150~200元</c:v>
                </c:pt>
                <c:pt idx="5">
                  <c:v>200~250元</c:v>
                </c:pt>
                <c:pt idx="6">
                  <c:v>250~300元</c:v>
                </c:pt>
                <c:pt idx="7">
                  <c:v>300~350元</c:v>
                </c:pt>
                <c:pt idx="8">
                  <c:v>350~400元</c:v>
                </c:pt>
                <c:pt idx="9">
                  <c:v>400~450元</c:v>
                </c:pt>
                <c:pt idx="10">
                  <c:v>450~500元</c:v>
                </c:pt>
                <c:pt idx="11">
                  <c:v>500~550元</c:v>
                </c:pt>
                <c:pt idx="12">
                  <c:v>550~600元</c:v>
                </c:pt>
                <c:pt idx="13">
                  <c:v>600~650元</c:v>
                </c:pt>
                <c:pt idx="14">
                  <c:v>650~700元</c:v>
                </c:pt>
                <c:pt idx="15">
                  <c:v>700~750元</c:v>
                </c:pt>
                <c:pt idx="16">
                  <c:v>750~800元</c:v>
                </c:pt>
                <c:pt idx="17">
                  <c:v>800~850元</c:v>
                </c:pt>
                <c:pt idx="18">
                  <c:v>850~900元</c:v>
                </c:pt>
                <c:pt idx="19">
                  <c:v>900~950元</c:v>
                </c:pt>
                <c:pt idx="20">
                  <c:v>950~1000元</c:v>
                </c:pt>
              </c:strCache>
            </c:strRef>
          </c:cat>
          <c:val>
            <c:numRef>
              <c:f>计算价格!$H$3:$H$23</c:f>
              <c:numCache>
                <c:formatCode>General</c:formatCode>
                <c:ptCount val="21"/>
                <c:pt idx="0">
                  <c:v>0</c:v>
                </c:pt>
                <c:pt idx="1">
                  <c:v>8602868.129999999</c:v>
                </c:pt>
                <c:pt idx="2">
                  <c:v>32764171.880000003</c:v>
                </c:pt>
                <c:pt idx="3">
                  <c:v>17481449.899999999</c:v>
                </c:pt>
                <c:pt idx="4">
                  <c:v>25980447.849999994</c:v>
                </c:pt>
                <c:pt idx="5">
                  <c:v>8876146.6599999964</c:v>
                </c:pt>
                <c:pt idx="6">
                  <c:v>18674851.920000002</c:v>
                </c:pt>
                <c:pt idx="7">
                  <c:v>6495717.6300000008</c:v>
                </c:pt>
                <c:pt idx="8">
                  <c:v>5934545.4000000004</c:v>
                </c:pt>
                <c:pt idx="9">
                  <c:v>1404376.2000000002</c:v>
                </c:pt>
                <c:pt idx="10">
                  <c:v>1368464.4100000001</c:v>
                </c:pt>
                <c:pt idx="11">
                  <c:v>270905</c:v>
                </c:pt>
                <c:pt idx="12">
                  <c:v>1940977</c:v>
                </c:pt>
                <c:pt idx="13">
                  <c:v>31459</c:v>
                </c:pt>
                <c:pt idx="14">
                  <c:v>618828.6</c:v>
                </c:pt>
                <c:pt idx="15">
                  <c:v>10905.3</c:v>
                </c:pt>
                <c:pt idx="16">
                  <c:v>334355.5</c:v>
                </c:pt>
                <c:pt idx="17">
                  <c:v>336492</c:v>
                </c:pt>
                <c:pt idx="18">
                  <c:v>140768</c:v>
                </c:pt>
                <c:pt idx="19">
                  <c:v>306834</c:v>
                </c:pt>
                <c:pt idx="20">
                  <c:v>399646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平台分析销售量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5"/>
              <c:pt idx="0">
                <c:v>天猫</c:v>
              </c:pt>
              <c:pt idx="1">
                <c:v>淘宝</c:v>
              </c:pt>
              <c:pt idx="2">
                <c:v>95095医药馆</c:v>
              </c:pt>
              <c:pt idx="3">
                <c:v>全球购</c:v>
              </c:pt>
              <c:pt idx="4">
                <c:v>天猫超市</c:v>
              </c:pt>
            </c:strLit>
          </c:cat>
          <c:val>
            <c:numLit>
              <c:formatCode>General</c:formatCode>
              <c:ptCount val="5"/>
              <c:pt idx="0">
                <c:v>763449</c:v>
              </c:pt>
              <c:pt idx="1">
                <c:v>342375</c:v>
              </c:pt>
              <c:pt idx="2">
                <c:v>36791</c:v>
              </c:pt>
              <c:pt idx="3">
                <c:v>618</c:v>
              </c:pt>
              <c:pt idx="4">
                <c:v>154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[保健食品-淘宝行业数据分析报告.xlsx]PivotChartTable17</c15:name>
        <c15:fmtId val="10"/>
      </c15:pivotSource>
      <c15:pivotOptions>
        <c15:dropZoneFilter val="1"/>
        <c15:dropZoneCategories val="1"/>
        <c15:dropZoneSeries val="1"/>
      </c15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>
                <a:solidFill>
                  <a:schemeClr val="tx1"/>
                </a:solidFill>
              </a:rPr>
              <a:t>省份分析销量</a:t>
            </a:r>
            <a:r>
              <a:rPr lang="en-US" altLang="zh-CN" sz="1400" b="1" i="0" u="none" strike="noStrike" baseline="0">
                <a:solidFill>
                  <a:schemeClr val="tx1"/>
                </a:solidFill>
                <a:effectLst/>
              </a:rPr>
              <a:t>top10</a:t>
            </a:r>
            <a:endParaRPr lang="zh-CN" altLang="en-US" sz="14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上海</c:v>
              </c:pt>
              <c:pt idx="1">
                <c:v>北京</c:v>
              </c:pt>
              <c:pt idx="2">
                <c:v>浙江</c:v>
              </c:pt>
              <c:pt idx="3">
                <c:v>广东</c:v>
              </c:pt>
              <c:pt idx="4">
                <c:v>山东</c:v>
              </c:pt>
              <c:pt idx="5">
                <c:v>江苏</c:v>
              </c:pt>
              <c:pt idx="6">
                <c:v>天津</c:v>
              </c:pt>
              <c:pt idx="7">
                <c:v>湖南</c:v>
              </c:pt>
              <c:pt idx="8">
                <c:v>湖北</c:v>
              </c:pt>
              <c:pt idx="9">
                <c:v>辽宁</c:v>
              </c:pt>
            </c:strLit>
          </c:cat>
          <c:val>
            <c:numLit>
              <c:formatCode>General</c:formatCode>
              <c:ptCount val="10"/>
              <c:pt idx="0">
                <c:v>250047</c:v>
              </c:pt>
              <c:pt idx="1">
                <c:v>164405</c:v>
              </c:pt>
              <c:pt idx="2">
                <c:v>159838</c:v>
              </c:pt>
              <c:pt idx="3">
                <c:v>127790</c:v>
              </c:pt>
              <c:pt idx="4">
                <c:v>75812</c:v>
              </c:pt>
              <c:pt idx="5">
                <c:v>73383</c:v>
              </c:pt>
              <c:pt idx="6">
                <c:v>44629</c:v>
              </c:pt>
              <c:pt idx="7">
                <c:v>43183</c:v>
              </c:pt>
              <c:pt idx="8">
                <c:v>33764</c:v>
              </c:pt>
              <c:pt idx="9">
                <c:v>27256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44468848"/>
        <c:axId val="344469408"/>
      </c:barChart>
      <c:catAx>
        <c:axId val="3444688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446940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4446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单位</a:t>
                </a:r>
                <a:r>
                  <a:rPr lang="en-US" altLang="zh-CN"/>
                  <a:t>:</a:t>
                </a:r>
                <a:r>
                  <a:rPr lang="zh-CN" altLang="en-US"/>
                  <a:t>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446884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[保健食品-淘宝行业数据分析报告.xlsx]PivotChartTable18</c15:name>
        <c15:fmtId val="10"/>
      </c15:pivotSource>
      <c15:pivotOptions>
        <c15:dropZoneFilter val="1"/>
        <c15:dropZoneCategories val="1"/>
      </c15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省份分析销售额</a:t>
            </a:r>
            <a:r>
              <a:rPr lang="en-US" altLang="zh-CN" sz="1400" b="1" i="0" u="none" strike="noStrike" baseline="0">
                <a:effectLst/>
              </a:rPr>
              <a:t>top10</a:t>
            </a:r>
            <a:endParaRPr lang="zh-CN" altLang="en-US" sz="14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12700" cap="flat" cmpd="sng" algn="ctr">
            <a:solidFill>
              <a:schemeClr val="accent6">
                <a:shade val="50000"/>
              </a:schemeClr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_);[Red]\(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6350" cap="flat" cmpd="sng" algn="ctr">
            <a:solidFill>
              <a:schemeClr val="accent6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6350" cap="flat" cmpd="sng" algn="ctr">
            <a:solidFill>
              <a:schemeClr val="accent6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6"/>
            </a:solidFill>
            <a:ln w="19050" cap="flat" cmpd="sng" algn="ctr">
              <a:solidFill>
                <a:schemeClr val="lt1"/>
              </a:solidFill>
              <a:prstDash val="solid"/>
              <a:miter lim="800000"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浙江</c:v>
              </c:pt>
              <c:pt idx="1">
                <c:v>北京</c:v>
              </c:pt>
              <c:pt idx="2">
                <c:v>上海</c:v>
              </c:pt>
              <c:pt idx="3">
                <c:v>江苏</c:v>
              </c:pt>
              <c:pt idx="4">
                <c:v>广东</c:v>
              </c:pt>
              <c:pt idx="5">
                <c:v>湖南</c:v>
              </c:pt>
              <c:pt idx="6">
                <c:v>香港</c:v>
              </c:pt>
              <c:pt idx="7">
                <c:v>安徽</c:v>
              </c:pt>
              <c:pt idx="8">
                <c:v>山东</c:v>
              </c:pt>
              <c:pt idx="9">
                <c:v>江西</c:v>
              </c:pt>
            </c:strLit>
          </c:cat>
          <c:val>
            <c:numLit>
              <c:formatCode>General</c:formatCode>
              <c:ptCount val="10"/>
              <c:pt idx="0">
                <c:v>106973267.48999999</c:v>
              </c:pt>
              <c:pt idx="1">
                <c:v>34955904.920000002</c:v>
              </c:pt>
              <c:pt idx="2">
                <c:v>32602810.770000003</c:v>
              </c:pt>
              <c:pt idx="3">
                <c:v>23738789.68</c:v>
              </c:pt>
              <c:pt idx="4">
                <c:v>19760043.160000004</c:v>
              </c:pt>
              <c:pt idx="5">
                <c:v>3419729.1599999997</c:v>
              </c:pt>
              <c:pt idx="6">
                <c:v>3290506.9000000004</c:v>
              </c:pt>
              <c:pt idx="7">
                <c:v>3190838.05</c:v>
              </c:pt>
              <c:pt idx="8">
                <c:v>2125124.5</c:v>
              </c:pt>
              <c:pt idx="9">
                <c:v>1964122.04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44471648"/>
        <c:axId val="344472208"/>
      </c:barChart>
      <c:catAx>
        <c:axId val="3444716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4472208"/>
        <c:crosses val="autoZero"/>
        <c:auto val="1"/>
        <c:lblAlgn val="ctr"/>
        <c:lblOffset val="100"/>
        <c:noMultiLvlLbl val="0"/>
        <c:extLst/>
      </c:catAx>
      <c:valAx>
        <c:axId val="34447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zh-CN" alt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单位:万元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zh-CN" altLang="en-US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4471648"/>
        <c:crosses val="autoZero"/>
        <c:crossBetween val="between"/>
        <c:dispUnits>
          <c:builtInUnit val="tenThousands"/>
        </c:dispUnits>
        <c:extLst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城市分析销售额</a:t>
            </a:r>
            <a:r>
              <a:rPr lang="en-US" altLang="zh-CN" sz="1400" b="1" i="0" u="none" strike="noStrike" baseline="0">
                <a:effectLst/>
              </a:rPr>
              <a:t>top10</a:t>
            </a:r>
            <a:endParaRPr lang="zh-CN" altLang="en-US" sz="14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9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2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3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4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5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_);[Red]\(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6350" cap="flat" cmpd="sng" algn="ctr">
            <a:solidFill>
              <a:schemeClr val="accent4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layout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4"/>
              </a:solidFill>
              <a:prstDash val="solid"/>
              <a:miter lim="800000"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上海</c:v>
              </c:pt>
              <c:pt idx="1">
                <c:v>北京</c:v>
              </c:pt>
              <c:pt idx="2">
                <c:v>杭州</c:v>
              </c:pt>
              <c:pt idx="3">
                <c:v>广州</c:v>
              </c:pt>
              <c:pt idx="4">
                <c:v>金华</c:v>
              </c:pt>
              <c:pt idx="5">
                <c:v>长沙</c:v>
              </c:pt>
              <c:pt idx="6">
                <c:v>南京</c:v>
              </c:pt>
              <c:pt idx="7">
                <c:v>济南</c:v>
              </c:pt>
              <c:pt idx="8">
                <c:v>武汉</c:v>
              </c:pt>
              <c:pt idx="9">
                <c:v>沈阳</c:v>
              </c:pt>
            </c:strLit>
          </c:cat>
          <c:val>
            <c:numLit>
              <c:formatCode>General</c:formatCode>
              <c:ptCount val="10"/>
              <c:pt idx="0">
                <c:v>26807602.489999998</c:v>
              </c:pt>
              <c:pt idx="1">
                <c:v>19896952.359999999</c:v>
              </c:pt>
              <c:pt idx="2">
                <c:v>13763958.440000003</c:v>
              </c:pt>
              <c:pt idx="3">
                <c:v>11005331.5</c:v>
              </c:pt>
              <c:pt idx="4">
                <c:v>5289357.8499999996</c:v>
              </c:pt>
              <c:pt idx="5">
                <c:v>4559041.3</c:v>
              </c:pt>
              <c:pt idx="6">
                <c:v>4113130.96</c:v>
              </c:pt>
              <c:pt idx="7">
                <c:v>3444188.0000000005</c:v>
              </c:pt>
              <c:pt idx="8">
                <c:v>3142951.72</c:v>
              </c:pt>
              <c:pt idx="9">
                <c:v>3142115.3200000003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344474448"/>
        <c:axId val="344475008"/>
      </c:barChart>
      <c:catAx>
        <c:axId val="3444744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zh-CN" alt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447500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4447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单位:</a:t>
                </a:r>
                <a:r>
                  <a:rPr lang="zh-CN" alt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万</a:t>
                </a:r>
                <a:r>
                  <a: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元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zh-CN" altLang="zh-CN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4474448"/>
        <c:crosses val="autoZero"/>
        <c:crossBetween val="between"/>
        <c:dispUnits>
          <c:builtInUnit val="tenThousands"/>
        </c:dispUnits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[保健食品-淘宝行业数据分析报告.xlsx]PivotChartTable21</c15:name>
        <c15:fmtId val="14"/>
      </c15:pivotSource>
      <c15:pivotOptions>
        <c15:dropZoneFilter val="1"/>
        <c15:dropZoneCategories val="1"/>
      </c15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店铺分析销量</a:t>
            </a:r>
            <a:r>
              <a:rPr lang="en-US" altLang="zh-CN" sz="1400" b="1"/>
              <a:t>top10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醉笑赏红颜</c:v>
              </c:pt>
              <c:pt idx="1">
                <c:v>康恩贝官方旗舰店</c:v>
              </c:pt>
              <c:pt idx="2">
                <c:v>禾博士旗舰店</c:v>
              </c:pt>
              <c:pt idx="3">
                <c:v>经营批发商</c:v>
              </c:pt>
              <c:pt idx="4">
                <c:v>修正保健品旗舰店</c:v>
              </c:pt>
              <c:pt idx="5">
                <c:v>康佰保健品专营店</c:v>
              </c:pt>
              <c:pt idx="6">
                <c:v>沭阳趣淘食品专营店</c:v>
              </c:pt>
              <c:pt idx="7">
                <c:v>美特食品专营店</c:v>
              </c:pt>
              <c:pt idx="8">
                <c:v>chenfengyx</c:v>
              </c:pt>
              <c:pt idx="9">
                <c:v>养生堂旗舰店</c:v>
              </c:pt>
            </c:strLit>
          </c:cat>
          <c:val>
            <c:numLit>
              <c:formatCode>General</c:formatCode>
              <c:ptCount val="10"/>
              <c:pt idx="0">
                <c:v>34753</c:v>
              </c:pt>
              <c:pt idx="1">
                <c:v>27846</c:v>
              </c:pt>
              <c:pt idx="2">
                <c:v>26145</c:v>
              </c:pt>
              <c:pt idx="3">
                <c:v>17803</c:v>
              </c:pt>
              <c:pt idx="4">
                <c:v>15101</c:v>
              </c:pt>
              <c:pt idx="5">
                <c:v>14900</c:v>
              </c:pt>
              <c:pt idx="6">
                <c:v>13844</c:v>
              </c:pt>
              <c:pt idx="7">
                <c:v>12364</c:v>
              </c:pt>
              <c:pt idx="8">
                <c:v>12098</c:v>
              </c:pt>
              <c:pt idx="9">
                <c:v>11038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447992640"/>
        <c:axId val="447993200"/>
      </c:barChart>
      <c:catAx>
        <c:axId val="44799264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799320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4799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单位:件</a:t>
                </a:r>
              </a:p>
            </c:rich>
          </c:tx>
          <c:layout>
            <c:manualLayout>
              <c:xMode val="edge"/>
              <c:yMode val="edge"/>
              <c:x val="0.52749392437056475"/>
              <c:y val="0.9280423280423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zh-CN" altLang="zh-CN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799264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[保健食品-淘宝行业数据分析报告.xlsx]PivotChartTable23</c15:name>
        <c15:fmtId val="4"/>
      </c15:pivotSource>
      <c15:pivotOptions>
        <c15:dropZoneFilter val="1"/>
        <c15:dropZoneCategories val="1"/>
      </c15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1" i="0" baseline="0">
                <a:effectLst/>
              </a:rPr>
              <a:t>店铺分析</a:t>
            </a:r>
            <a:r>
              <a:rPr lang="zh-CN" altLang="en-US" sz="1400" b="1" i="0" baseline="0">
                <a:effectLst/>
              </a:rPr>
              <a:t>销售额</a:t>
            </a:r>
            <a:r>
              <a:rPr lang="en-US" altLang="zh-CN" sz="1400" b="1" i="0" baseline="0">
                <a:effectLst/>
              </a:rPr>
              <a:t>top10</a:t>
            </a:r>
            <a:endParaRPr lang="zh-CN" altLang="zh-CN" sz="1400" b="1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陶文食品专营店</c:v>
              </c:pt>
              <c:pt idx="1">
                <c:v>禾博士旗舰店</c:v>
              </c:pt>
              <c:pt idx="2">
                <c:v>醉笑赏红颜</c:v>
              </c:pt>
              <c:pt idx="3">
                <c:v>康恩贝官方旗舰店</c:v>
              </c:pt>
              <c:pt idx="4">
                <c:v>养生堂旗舰店</c:v>
              </c:pt>
              <c:pt idx="5">
                <c:v>旭康食品专营店</c:v>
              </c:pt>
              <c:pt idx="6">
                <c:v>康佰保健品专营店</c:v>
              </c:pt>
              <c:pt idx="7">
                <c:v>康立远景食品专营店</c:v>
              </c:pt>
              <c:pt idx="8">
                <c:v>汤臣倍健亿动专卖店</c:v>
              </c:pt>
              <c:pt idx="9">
                <c:v>森山官方旗舰店</c:v>
              </c:pt>
            </c:strLit>
          </c:cat>
          <c:val>
            <c:numLit>
              <c:formatCode>General</c:formatCode>
              <c:ptCount val="10"/>
              <c:pt idx="0">
                <c:v>2836064</c:v>
              </c:pt>
              <c:pt idx="1">
                <c:v>2749950.9</c:v>
              </c:pt>
              <c:pt idx="2">
                <c:v>2370152</c:v>
              </c:pt>
              <c:pt idx="3">
                <c:v>2264004.2000000002</c:v>
              </c:pt>
              <c:pt idx="4">
                <c:v>2140989</c:v>
              </c:pt>
              <c:pt idx="5">
                <c:v>2073931</c:v>
              </c:pt>
              <c:pt idx="6">
                <c:v>1752212.2</c:v>
              </c:pt>
              <c:pt idx="7">
                <c:v>1592889.46</c:v>
              </c:pt>
              <c:pt idx="8">
                <c:v>1587827.1</c:v>
              </c:pt>
              <c:pt idx="9">
                <c:v>1449568.7999999998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447995440"/>
        <c:axId val="447996000"/>
      </c:barChart>
      <c:catAx>
        <c:axId val="447995440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799600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4799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单位</a:t>
                </a:r>
                <a:r>
                  <a:rPr lang="en-US" altLang="zh-CN"/>
                  <a:t>:</a:t>
                </a:r>
                <a:r>
                  <a:rPr lang="zh-CN" altLang="en-US"/>
                  <a:t>万元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7995440"/>
        <c:crosses val="autoZero"/>
        <c:crossBetween val="between"/>
        <c:dispUnits>
          <c:builtInUnit val="tenThousands"/>
        </c:dispUnits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[保健食品-淘宝行业数据分析报告.xlsx]PivotChartTable24</c15:name>
        <c15:fmtId val="4"/>
      </c15:pivotSource>
      <c15:pivotOptions>
        <c15:dropZoneFilter val="1"/>
        <c15:dropZoneCategories val="1"/>
      </c15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品牌分析销售量</a:t>
            </a:r>
            <a:r>
              <a:rPr lang="en-US" altLang="zh-CN" sz="1400" b="1" i="0" u="none" strike="noStrike" baseline="0">
                <a:effectLst/>
              </a:rPr>
              <a:t>top10</a:t>
            </a:r>
            <a:endParaRPr lang="zh-CN" altLang="en-US" sz="14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BY－HEALTH/汤臣倍健</c:v>
              </c:pt>
              <c:pt idx="1">
                <c:v>TIENS/天狮</c:v>
              </c:pt>
              <c:pt idx="2">
                <c:v>诺瑞特</c:v>
              </c:pt>
              <c:pt idx="3">
                <c:v>碧生源</c:v>
              </c:pt>
              <c:pt idx="4">
                <c:v>CONBA/康恩贝</c:v>
              </c:pt>
              <c:pt idx="5">
                <c:v>Dr．Herbs/禾博士</c:v>
              </c:pt>
              <c:pt idx="6">
                <c:v>养生堂</c:v>
              </c:pt>
              <c:pt idx="7">
                <c:v>哈贝高</c:v>
              </c:pt>
              <c:pt idx="8">
                <c:v>修正</c:v>
              </c:pt>
              <c:pt idx="9">
                <c:v>Apollo/太阳神</c:v>
              </c:pt>
            </c:strLit>
          </c:cat>
          <c:val>
            <c:numLit>
              <c:formatCode>General</c:formatCode>
              <c:ptCount val="10"/>
              <c:pt idx="0">
                <c:v>87876</c:v>
              </c:pt>
              <c:pt idx="1">
                <c:v>73938</c:v>
              </c:pt>
              <c:pt idx="2">
                <c:v>72902</c:v>
              </c:pt>
              <c:pt idx="3">
                <c:v>39586</c:v>
              </c:pt>
              <c:pt idx="4">
                <c:v>36445</c:v>
              </c:pt>
              <c:pt idx="5">
                <c:v>35775</c:v>
              </c:pt>
              <c:pt idx="6">
                <c:v>31167</c:v>
              </c:pt>
              <c:pt idx="7">
                <c:v>27113</c:v>
              </c:pt>
              <c:pt idx="8">
                <c:v>25699</c:v>
              </c:pt>
              <c:pt idx="9">
                <c:v>25010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447998240"/>
        <c:axId val="447998800"/>
      </c:barChart>
      <c:catAx>
        <c:axId val="4479982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799880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4799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单位</a:t>
                </a:r>
                <a:r>
                  <a:rPr lang="en-US" altLang="zh-CN"/>
                  <a:t>:</a:t>
                </a:r>
                <a:r>
                  <a:rPr lang="zh-CN" altLang="en-US"/>
                  <a:t>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799824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[保健食品-淘宝行业数据分析报告.xlsx]PivotChartTable36</c15:name>
        <c15:fmtId val="8"/>
      </c15:pivotSource>
      <c15:pivotOptions>
        <c15:dropZoneFilter val="1"/>
        <c15:dropZoneCategories val="1"/>
      </c15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品牌分析销售额</a:t>
            </a:r>
            <a:r>
              <a:rPr lang="en-US" altLang="zh-CN" sz="1400" b="1" i="0" u="none" strike="noStrike" baseline="0">
                <a:effectLst/>
              </a:rPr>
              <a:t>top10</a:t>
            </a:r>
            <a:endParaRPr lang="zh-CN" altLang="en-US" sz="14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6350" cap="flat" cmpd="sng" algn="ctr">
            <a:solidFill>
              <a:schemeClr val="accent4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layout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4"/>
              </a:solidFill>
              <a:prstDash val="solid"/>
              <a:miter lim="800000"/>
            </a:ln>
            <a:effectLst/>
          </c:spPr>
          <c:invertIfNegative val="0"/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BY－HEALTH/汤臣倍健</c:v>
              </c:pt>
              <c:pt idx="1">
                <c:v>诺瑞特</c:v>
              </c:pt>
              <c:pt idx="2">
                <c:v>GELATINIZED/拉摩力拉</c:v>
              </c:pt>
              <c:pt idx="3">
                <c:v>养生堂</c:v>
              </c:pt>
              <c:pt idx="4">
                <c:v>绿瘦</c:v>
              </c:pt>
              <c:pt idx="5">
                <c:v>CPT/康比特</c:v>
              </c:pt>
              <c:pt idx="6">
                <c:v>Dr．Herbs/禾博士</c:v>
              </c:pt>
              <c:pt idx="7">
                <c:v>CONBA/康恩贝</c:v>
              </c:pt>
              <c:pt idx="8">
                <c:v>Infinitus/无限极</c:v>
              </c:pt>
              <c:pt idx="9">
                <c:v>碧生源</c:v>
              </c:pt>
            </c:strLit>
          </c:cat>
          <c:val>
            <c:numLit>
              <c:formatCode>General</c:formatCode>
              <c:ptCount val="10"/>
              <c:pt idx="0">
                <c:v>15248731.309999997</c:v>
              </c:pt>
              <c:pt idx="1">
                <c:v>5887371</c:v>
              </c:pt>
              <c:pt idx="2">
                <c:v>4903485.8199999994</c:v>
              </c:pt>
              <c:pt idx="3">
                <c:v>4437071</c:v>
              </c:pt>
              <c:pt idx="4">
                <c:v>4129031</c:v>
              </c:pt>
              <c:pt idx="5">
                <c:v>3952569.1</c:v>
              </c:pt>
              <c:pt idx="6">
                <c:v>3582169.4499999997</c:v>
              </c:pt>
              <c:pt idx="7">
                <c:v>3472177.87</c:v>
              </c:pt>
              <c:pt idx="8">
                <c:v>3386931.5</c:v>
              </c:pt>
              <c:pt idx="9">
                <c:v>2801485.1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448001040"/>
        <c:axId val="448001600"/>
      </c:barChart>
      <c:catAx>
        <c:axId val="4480010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800160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480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单位</a:t>
                </a:r>
                <a:r>
                  <a:rPr lang="en-US" altLang="zh-CN"/>
                  <a:t>:</a:t>
                </a:r>
                <a:r>
                  <a:rPr lang="zh-CN" altLang="en-US"/>
                  <a:t>万元</a:t>
                </a:r>
                <a:endParaRPr lang="en-US" altLang="zh-C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8001040"/>
        <c:crosses val="autoZero"/>
        <c:crossBetween val="between"/>
        <c:dispUnits>
          <c:builtInUnit val="tenThousands"/>
        </c:dispUnits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[保健食品-淘宝行业数据分析报告.xlsx]PivotChartTable37</c15:name>
        <c15:fmtId val="10"/>
      </c15:pivotSource>
      <c15:pivotOptions>
        <c15:dropZoneFilter val="1"/>
        <c15:dropZoneCategories val="1"/>
      </c15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卖家分析销售量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8"/>
              <c:pt idx="0">
                <c:v>天猫卖家</c:v>
              </c:pt>
              <c:pt idx="1">
                <c:v>皇冠卖家</c:v>
              </c:pt>
              <c:pt idx="2">
                <c:v>钻级卖家</c:v>
              </c:pt>
              <c:pt idx="3">
                <c:v>心级卖家</c:v>
              </c:pt>
              <c:pt idx="4">
                <c:v>不到心级</c:v>
              </c:pt>
              <c:pt idx="5">
                <c:v>金牌卖家</c:v>
              </c:pt>
              <c:pt idx="6">
                <c:v>全球购优选商家</c:v>
              </c:pt>
              <c:pt idx="7">
                <c:v>天猫超市</c:v>
              </c:pt>
            </c:strLit>
          </c:cat>
          <c:val>
            <c:numLit>
              <c:formatCode>General</c:formatCode>
              <c:ptCount val="8"/>
              <c:pt idx="0">
                <c:v>800240</c:v>
              </c:pt>
              <c:pt idx="1">
                <c:v>181190</c:v>
              </c:pt>
              <c:pt idx="2">
                <c:v>110764</c:v>
              </c:pt>
              <c:pt idx="3">
                <c:v>27424</c:v>
              </c:pt>
              <c:pt idx="4">
                <c:v>13960</c:v>
              </c:pt>
              <c:pt idx="5">
                <c:v>9037</c:v>
              </c:pt>
              <c:pt idx="6">
                <c:v>618</c:v>
              </c:pt>
              <c:pt idx="7">
                <c:v>154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[保健食品-淘宝行业数据分析报告.xlsx]PivotChartTable40</c15:name>
        <c15:fmtId val="12"/>
      </c15:pivotSource>
      <c15:pivotOptions>
        <c15:dropZoneFilter val="1"/>
        <c15:dropZoneCategories val="1"/>
        <c15:dropZoneSeries val="1"/>
      </c15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卖家分析销售额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8"/>
              <c:pt idx="0">
                <c:v>天猫卖家</c:v>
              </c:pt>
              <c:pt idx="1">
                <c:v>皇冠卖家</c:v>
              </c:pt>
              <c:pt idx="2">
                <c:v>钻级卖家</c:v>
              </c:pt>
              <c:pt idx="3">
                <c:v>心级卖家</c:v>
              </c:pt>
              <c:pt idx="4">
                <c:v>不到心级</c:v>
              </c:pt>
              <c:pt idx="5">
                <c:v>金牌卖家</c:v>
              </c:pt>
              <c:pt idx="6">
                <c:v>全球购优选商家</c:v>
              </c:pt>
              <c:pt idx="7">
                <c:v>天猫超市</c:v>
              </c:pt>
            </c:strLit>
          </c:cat>
          <c:val>
            <c:numLit>
              <c:formatCode>General</c:formatCode>
              <c:ptCount val="8"/>
              <c:pt idx="0">
                <c:v>108101350.50999996</c:v>
              </c:pt>
              <c:pt idx="1">
                <c:v>12289062.709999997</c:v>
              </c:pt>
              <c:pt idx="2">
                <c:v>7957886.3599999985</c:v>
              </c:pt>
              <c:pt idx="3">
                <c:v>2244010.6400000006</c:v>
              </c:pt>
              <c:pt idx="4">
                <c:v>2238259.86</c:v>
              </c:pt>
              <c:pt idx="5">
                <c:v>1275006.2000000002</c:v>
              </c:pt>
              <c:pt idx="6">
                <c:v>76903.100000000006</c:v>
              </c:pt>
              <c:pt idx="7">
                <c:v>17055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[保健食品-淘宝行业数据分析报告.xlsx]PivotChartTable41</c15:name>
        <c15:fmtId val="10"/>
      </c15:pivotSource>
      <c15:pivotOptions>
        <c15:dropZoneFilter val="1"/>
        <c15:dropZoneCategories val="1"/>
        <c15:dropZoneSeries val="1"/>
      </c15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价格分析销</a:t>
            </a:r>
            <a:r>
              <a:rPr lang="zh-CN" altLang="en-US"/>
              <a:t>售</a:t>
            </a:r>
            <a:r>
              <a:rPr lang="zh-CN"/>
              <a:t>量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计算价格!$G$1</c:f>
              <c:strCache>
                <c:ptCount val="1"/>
                <c:pt idx="0">
                  <c:v>销量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计算价格!$E$3:$E$23</c:f>
              <c:numCache>
                <c:formatCode>0.0_ </c:formatCode>
                <c:ptCount val="21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</c:numCache>
            </c:numRef>
          </c:cat>
          <c:val>
            <c:numRef>
              <c:f>计算价格!$G$3:$G$23</c:f>
              <c:numCache>
                <c:formatCode>General</c:formatCode>
                <c:ptCount val="21"/>
                <c:pt idx="0">
                  <c:v>0</c:v>
                </c:pt>
                <c:pt idx="1">
                  <c:v>282896</c:v>
                </c:pt>
                <c:pt idx="2">
                  <c:v>424531</c:v>
                </c:pt>
                <c:pt idx="3">
                  <c:v>136883</c:v>
                </c:pt>
                <c:pt idx="4">
                  <c:v>145355</c:v>
                </c:pt>
                <c:pt idx="5">
                  <c:v>39560</c:v>
                </c:pt>
                <c:pt idx="6">
                  <c:v>64937</c:v>
                </c:pt>
                <c:pt idx="7">
                  <c:v>19915</c:v>
                </c:pt>
                <c:pt idx="8">
                  <c:v>15227</c:v>
                </c:pt>
                <c:pt idx="9">
                  <c:v>3347</c:v>
                </c:pt>
                <c:pt idx="10">
                  <c:v>2779</c:v>
                </c:pt>
                <c:pt idx="11">
                  <c:v>525</c:v>
                </c:pt>
                <c:pt idx="12">
                  <c:v>3383</c:v>
                </c:pt>
                <c:pt idx="13">
                  <c:v>51</c:v>
                </c:pt>
                <c:pt idx="14">
                  <c:v>909</c:v>
                </c:pt>
                <c:pt idx="15">
                  <c:v>15</c:v>
                </c:pt>
                <c:pt idx="16">
                  <c:v>436</c:v>
                </c:pt>
                <c:pt idx="17">
                  <c:v>407</c:v>
                </c:pt>
                <c:pt idx="18">
                  <c:v>160</c:v>
                </c:pt>
                <c:pt idx="19">
                  <c:v>329</c:v>
                </c:pt>
                <c:pt idx="20">
                  <c:v>410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axId val="450603728"/>
        <c:axId val="450604288"/>
      </c:areaChart>
      <c:catAx>
        <c:axId val="450603728"/>
        <c:scaling>
          <c:orientation val="minMax"/>
        </c:scaling>
        <c:delete val="0"/>
        <c:axPos val="b"/>
        <c:numFmt formatCode="0_ 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604288"/>
        <c:crosses val="autoZero"/>
        <c:auto val="1"/>
        <c:lblAlgn val="ctr"/>
        <c:lblOffset val="100"/>
        <c:noMultiLvlLbl val="0"/>
      </c:catAx>
      <c:valAx>
        <c:axId val="45060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单位:件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603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2000" b="1">
                <a:solidFill>
                  <a:srgbClr val="00B0F0"/>
                </a:solidFill>
              </a:rPr>
              <a:t>淘宝销售量</a:t>
            </a:r>
            <a:endParaRPr lang="en-US" altLang="zh-CN" sz="2000" b="1">
              <a:solidFill>
                <a:srgbClr val="00B0F0"/>
              </a:solidFill>
            </a:endParaRPr>
          </a:p>
          <a:p>
            <a:pPr>
              <a:defRPr/>
            </a:pPr>
            <a:r>
              <a:rPr lang="zh-CN" altLang="en-US" sz="1400"/>
              <a:t>商品价格分析</a:t>
            </a:r>
            <a:endParaRPr lang="en-US" altLang="zh-CN" sz="1400"/>
          </a:p>
        </c:rich>
      </c:tx>
      <c:layout>
        <c:manualLayout>
          <c:xMode val="edge"/>
          <c:yMode val="edge"/>
          <c:x val="0.31184909756650792"/>
          <c:y val="0.412758026458813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计算价格!$D$3:$D$23</c:f>
              <c:strCache>
                <c:ptCount val="21"/>
                <c:pt idx="0">
                  <c:v>0~0元</c:v>
                </c:pt>
                <c:pt idx="1">
                  <c:v>0~50元</c:v>
                </c:pt>
                <c:pt idx="2">
                  <c:v>50~100元</c:v>
                </c:pt>
                <c:pt idx="3">
                  <c:v>100~150元</c:v>
                </c:pt>
                <c:pt idx="4">
                  <c:v>150~200元</c:v>
                </c:pt>
                <c:pt idx="5">
                  <c:v>200~250元</c:v>
                </c:pt>
                <c:pt idx="6">
                  <c:v>250~300元</c:v>
                </c:pt>
                <c:pt idx="7">
                  <c:v>300~350元</c:v>
                </c:pt>
                <c:pt idx="8">
                  <c:v>350~400元</c:v>
                </c:pt>
                <c:pt idx="9">
                  <c:v>400~450元</c:v>
                </c:pt>
                <c:pt idx="10">
                  <c:v>450~500元</c:v>
                </c:pt>
                <c:pt idx="11">
                  <c:v>500~550元</c:v>
                </c:pt>
                <c:pt idx="12">
                  <c:v>550~600元</c:v>
                </c:pt>
                <c:pt idx="13">
                  <c:v>600~650元</c:v>
                </c:pt>
                <c:pt idx="14">
                  <c:v>650~700元</c:v>
                </c:pt>
                <c:pt idx="15">
                  <c:v>700~750元</c:v>
                </c:pt>
                <c:pt idx="16">
                  <c:v>750~800元</c:v>
                </c:pt>
                <c:pt idx="17">
                  <c:v>800~850元</c:v>
                </c:pt>
                <c:pt idx="18">
                  <c:v>850~900元</c:v>
                </c:pt>
                <c:pt idx="19">
                  <c:v>900~950元</c:v>
                </c:pt>
                <c:pt idx="20">
                  <c:v>950~1000元</c:v>
                </c:pt>
              </c:strCache>
            </c:strRef>
          </c:cat>
          <c:val>
            <c:numRef>
              <c:f>计算价格!$G$3:$G$23</c:f>
              <c:numCache>
                <c:formatCode>General</c:formatCode>
                <c:ptCount val="21"/>
                <c:pt idx="0">
                  <c:v>0</c:v>
                </c:pt>
                <c:pt idx="1">
                  <c:v>282896</c:v>
                </c:pt>
                <c:pt idx="2">
                  <c:v>424531</c:v>
                </c:pt>
                <c:pt idx="3">
                  <c:v>136883</c:v>
                </c:pt>
                <c:pt idx="4">
                  <c:v>145355</c:v>
                </c:pt>
                <c:pt idx="5">
                  <c:v>39560</c:v>
                </c:pt>
                <c:pt idx="6">
                  <c:v>64937</c:v>
                </c:pt>
                <c:pt idx="7">
                  <c:v>19915</c:v>
                </c:pt>
                <c:pt idx="8">
                  <c:v>15227</c:v>
                </c:pt>
                <c:pt idx="9">
                  <c:v>3347</c:v>
                </c:pt>
                <c:pt idx="10">
                  <c:v>2779</c:v>
                </c:pt>
                <c:pt idx="11">
                  <c:v>525</c:v>
                </c:pt>
                <c:pt idx="12">
                  <c:v>3383</c:v>
                </c:pt>
                <c:pt idx="13">
                  <c:v>51</c:v>
                </c:pt>
                <c:pt idx="14">
                  <c:v>909</c:v>
                </c:pt>
                <c:pt idx="15">
                  <c:v>15</c:v>
                </c:pt>
                <c:pt idx="16">
                  <c:v>436</c:v>
                </c:pt>
                <c:pt idx="17">
                  <c:v>407</c:v>
                </c:pt>
                <c:pt idx="18">
                  <c:v>160</c:v>
                </c:pt>
                <c:pt idx="19">
                  <c:v>329</c:v>
                </c:pt>
                <c:pt idx="20">
                  <c:v>410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2000" b="1">
                <a:solidFill>
                  <a:srgbClr val="00B0F0"/>
                </a:solidFill>
              </a:rPr>
              <a:t>淘宝销售额</a:t>
            </a:r>
            <a:endParaRPr lang="en-US" altLang="zh-CN" sz="2000" b="1">
              <a:solidFill>
                <a:srgbClr val="00B0F0"/>
              </a:solidFill>
            </a:endParaRPr>
          </a:p>
          <a:p>
            <a:pPr>
              <a:defRPr/>
            </a:pPr>
            <a:r>
              <a:rPr lang="zh-CN" altLang="en-US" sz="1400"/>
              <a:t>商品价格分析</a:t>
            </a:r>
            <a:endParaRPr lang="en-US" altLang="zh-CN" sz="1400"/>
          </a:p>
        </c:rich>
      </c:tx>
      <c:layout>
        <c:manualLayout>
          <c:xMode val="edge"/>
          <c:yMode val="edge"/>
          <c:x val="0.30567625806033505"/>
          <c:y val="0.412758026458813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计算价格!$D$3:$D$23</c:f>
              <c:strCache>
                <c:ptCount val="21"/>
                <c:pt idx="0">
                  <c:v>0~0元</c:v>
                </c:pt>
                <c:pt idx="1">
                  <c:v>0~50元</c:v>
                </c:pt>
                <c:pt idx="2">
                  <c:v>50~100元</c:v>
                </c:pt>
                <c:pt idx="3">
                  <c:v>100~150元</c:v>
                </c:pt>
                <c:pt idx="4">
                  <c:v>150~200元</c:v>
                </c:pt>
                <c:pt idx="5">
                  <c:v>200~250元</c:v>
                </c:pt>
                <c:pt idx="6">
                  <c:v>250~300元</c:v>
                </c:pt>
                <c:pt idx="7">
                  <c:v>300~350元</c:v>
                </c:pt>
                <c:pt idx="8">
                  <c:v>350~400元</c:v>
                </c:pt>
                <c:pt idx="9">
                  <c:v>400~450元</c:v>
                </c:pt>
                <c:pt idx="10">
                  <c:v>450~500元</c:v>
                </c:pt>
                <c:pt idx="11">
                  <c:v>500~550元</c:v>
                </c:pt>
                <c:pt idx="12">
                  <c:v>550~600元</c:v>
                </c:pt>
                <c:pt idx="13">
                  <c:v>600~650元</c:v>
                </c:pt>
                <c:pt idx="14">
                  <c:v>650~700元</c:v>
                </c:pt>
                <c:pt idx="15">
                  <c:v>700~750元</c:v>
                </c:pt>
                <c:pt idx="16">
                  <c:v>750~800元</c:v>
                </c:pt>
                <c:pt idx="17">
                  <c:v>800~850元</c:v>
                </c:pt>
                <c:pt idx="18">
                  <c:v>850~900元</c:v>
                </c:pt>
                <c:pt idx="19">
                  <c:v>900~950元</c:v>
                </c:pt>
                <c:pt idx="20">
                  <c:v>950~1000元</c:v>
                </c:pt>
              </c:strCache>
            </c:strRef>
          </c:cat>
          <c:val>
            <c:numRef>
              <c:f>计算价格!$H$3:$H$23</c:f>
              <c:numCache>
                <c:formatCode>General</c:formatCode>
                <c:ptCount val="21"/>
                <c:pt idx="0">
                  <c:v>0</c:v>
                </c:pt>
                <c:pt idx="1">
                  <c:v>8602868.129999999</c:v>
                </c:pt>
                <c:pt idx="2">
                  <c:v>32764171.880000003</c:v>
                </c:pt>
                <c:pt idx="3">
                  <c:v>17481449.899999999</c:v>
                </c:pt>
                <c:pt idx="4">
                  <c:v>25980447.849999994</c:v>
                </c:pt>
                <c:pt idx="5">
                  <c:v>8876146.6599999964</c:v>
                </c:pt>
                <c:pt idx="6">
                  <c:v>18674851.920000002</c:v>
                </c:pt>
                <c:pt idx="7">
                  <c:v>6495717.6300000008</c:v>
                </c:pt>
                <c:pt idx="8">
                  <c:v>5934545.4000000004</c:v>
                </c:pt>
                <c:pt idx="9">
                  <c:v>1404376.2000000002</c:v>
                </c:pt>
                <c:pt idx="10">
                  <c:v>1368464.4100000001</c:v>
                </c:pt>
                <c:pt idx="11">
                  <c:v>270905</c:v>
                </c:pt>
                <c:pt idx="12">
                  <c:v>1940977</c:v>
                </c:pt>
                <c:pt idx="13">
                  <c:v>31459</c:v>
                </c:pt>
                <c:pt idx="14">
                  <c:v>618828.6</c:v>
                </c:pt>
                <c:pt idx="15">
                  <c:v>10905.3</c:v>
                </c:pt>
                <c:pt idx="16">
                  <c:v>334355.5</c:v>
                </c:pt>
                <c:pt idx="17">
                  <c:v>336492</c:v>
                </c:pt>
                <c:pt idx="18">
                  <c:v>140768</c:v>
                </c:pt>
                <c:pt idx="19">
                  <c:v>306834</c:v>
                </c:pt>
                <c:pt idx="20">
                  <c:v>399646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zh-CN" alt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价格分析销售额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chemeClr val="accent4"/>
            </a:solidFill>
            <a:ln w="19050" cap="flat" cmpd="sng" algn="ctr">
              <a:solidFill>
                <a:schemeClr val="lt1"/>
              </a:solidFill>
              <a:prstDash val="solid"/>
              <a:miter lim="800000"/>
            </a:ln>
            <a:effectLst/>
          </c:spPr>
          <c:cat>
            <c:numRef>
              <c:f>计算价格!$E$3:$E$23</c:f>
              <c:numCache>
                <c:formatCode>0.0_ </c:formatCode>
                <c:ptCount val="21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</c:numCache>
            </c:numRef>
          </c:cat>
          <c:val>
            <c:numRef>
              <c:f>计算价格!$H$3:$H$23</c:f>
              <c:numCache>
                <c:formatCode>General</c:formatCode>
                <c:ptCount val="21"/>
                <c:pt idx="0">
                  <c:v>0</c:v>
                </c:pt>
                <c:pt idx="1">
                  <c:v>8602868.129999999</c:v>
                </c:pt>
                <c:pt idx="2">
                  <c:v>32764171.880000003</c:v>
                </c:pt>
                <c:pt idx="3">
                  <c:v>17481449.899999999</c:v>
                </c:pt>
                <c:pt idx="4">
                  <c:v>25980447.849999994</c:v>
                </c:pt>
                <c:pt idx="5">
                  <c:v>8876146.6599999964</c:v>
                </c:pt>
                <c:pt idx="6">
                  <c:v>18674851.920000002</c:v>
                </c:pt>
                <c:pt idx="7">
                  <c:v>6495717.6300000008</c:v>
                </c:pt>
                <c:pt idx="8">
                  <c:v>5934545.4000000004</c:v>
                </c:pt>
                <c:pt idx="9">
                  <c:v>1404376.2000000002</c:v>
                </c:pt>
                <c:pt idx="10">
                  <c:v>1368464.4100000001</c:v>
                </c:pt>
                <c:pt idx="11">
                  <c:v>270905</c:v>
                </c:pt>
                <c:pt idx="12">
                  <c:v>1940977</c:v>
                </c:pt>
                <c:pt idx="13">
                  <c:v>31459</c:v>
                </c:pt>
                <c:pt idx="14">
                  <c:v>618828.6</c:v>
                </c:pt>
                <c:pt idx="15">
                  <c:v>10905.3</c:v>
                </c:pt>
                <c:pt idx="16">
                  <c:v>334355.5</c:v>
                </c:pt>
                <c:pt idx="17">
                  <c:v>336492</c:v>
                </c:pt>
                <c:pt idx="18">
                  <c:v>140768</c:v>
                </c:pt>
                <c:pt idx="19">
                  <c:v>306834</c:v>
                </c:pt>
                <c:pt idx="20">
                  <c:v>399646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axId val="450609888"/>
        <c:axId val="450610448"/>
      </c:areaChart>
      <c:catAx>
        <c:axId val="450609888"/>
        <c:scaling>
          <c:orientation val="minMax"/>
        </c:scaling>
        <c:delete val="0"/>
        <c:axPos val="b"/>
        <c:numFmt formatCode="0_ " sourceLinked="0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610448"/>
        <c:crosses val="autoZero"/>
        <c:auto val="1"/>
        <c:lblAlgn val="ctr"/>
        <c:lblOffset val="100"/>
        <c:noMultiLvlLbl val="0"/>
      </c:catAx>
      <c:valAx>
        <c:axId val="45061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单位:</a:t>
                </a:r>
                <a:r>
                  <a:rPr lang="zh-CN" altLang="en-US"/>
                  <a:t>万</a:t>
                </a:r>
                <a:r>
                  <a:rPr lang="zh-CN"/>
                  <a:t>元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609888"/>
        <c:crosses val="autoZero"/>
        <c:crossBetween val="midCat"/>
        <c:dispUnits>
          <c:builtInUnit val="ten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热销店铺创店时间分析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计算创店时间!$E$1</c:f>
              <c:strCache>
                <c:ptCount val="1"/>
                <c:pt idx="0">
                  <c:v>店铺数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计算创店时间!$D$3:$D$13</c:f>
              <c:numCache>
                <c:formatCode>General</c:formatCode>
                <c:ptCount val="11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</c:numCache>
            </c:numRef>
          </c:cat>
          <c:val>
            <c:numRef>
              <c:f>计算创店时间!$E$3:$E$13</c:f>
              <c:numCache>
                <c:formatCode>General</c:formatCode>
                <c:ptCount val="11"/>
                <c:pt idx="0">
                  <c:v>4</c:v>
                </c:pt>
                <c:pt idx="1">
                  <c:v>36</c:v>
                </c:pt>
                <c:pt idx="2">
                  <c:v>83</c:v>
                </c:pt>
                <c:pt idx="3">
                  <c:v>101</c:v>
                </c:pt>
                <c:pt idx="4">
                  <c:v>140</c:v>
                </c:pt>
                <c:pt idx="5">
                  <c:v>211</c:v>
                </c:pt>
                <c:pt idx="6">
                  <c:v>196</c:v>
                </c:pt>
                <c:pt idx="7">
                  <c:v>185</c:v>
                </c:pt>
                <c:pt idx="8">
                  <c:v>205</c:v>
                </c:pt>
                <c:pt idx="9">
                  <c:v>223</c:v>
                </c:pt>
                <c:pt idx="10">
                  <c:v>257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50612688"/>
        <c:axId val="450613248"/>
      </c:lineChart>
      <c:catAx>
        <c:axId val="45061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613248"/>
        <c:crosses val="autoZero"/>
        <c:auto val="1"/>
        <c:lblAlgn val="ctr"/>
        <c:lblOffset val="100"/>
        <c:noMultiLvlLbl val="0"/>
      </c:catAx>
      <c:valAx>
        <c:axId val="4506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单位</a:t>
                </a:r>
                <a:r>
                  <a:rPr lang="en-US" altLang="zh-CN"/>
                  <a:t>:</a:t>
                </a:r>
                <a:r>
                  <a:rPr lang="zh-CN" altLang="en-US"/>
                  <a:t>家数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61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平台分析销售额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汇总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5"/>
              <c:pt idx="0">
                <c:v>天猫</c:v>
              </c:pt>
              <c:pt idx="1">
                <c:v>淘宝</c:v>
              </c:pt>
              <c:pt idx="2">
                <c:v>95095医药馆</c:v>
              </c:pt>
              <c:pt idx="3">
                <c:v>全球购</c:v>
              </c:pt>
              <c:pt idx="4">
                <c:v>天猫超市</c:v>
              </c:pt>
            </c:strLit>
          </c:cat>
          <c:val>
            <c:numLit>
              <c:formatCode>General</c:formatCode>
              <c:ptCount val="5"/>
              <c:pt idx="0">
                <c:v>105461423.61999997</c:v>
              </c:pt>
              <c:pt idx="1">
                <c:v>26004225.770000011</c:v>
              </c:pt>
              <c:pt idx="2">
                <c:v>2639926.8899999997</c:v>
              </c:pt>
              <c:pt idx="3">
                <c:v>76903.100000000006</c:v>
              </c:pt>
              <c:pt idx="4">
                <c:v>17055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[保健食品-淘宝行业数据分析报告.xlsx]PivotChartTable1</c15:name>
        <c15:fmtId val="12"/>
      </c15:pivotSource>
      <c15:pivotOptions>
        <c15:dropZoneFilter val="1"/>
        <c15:dropZoneCategories val="1"/>
        <c15:dropZoneSeries val="1"/>
      </c15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1"/>
              <a:t>城市分析销售量</a:t>
            </a:r>
            <a:r>
              <a:rPr lang="en-US" altLang="zh-CN" sz="1400" b="1" i="0" u="none" strike="noStrike" baseline="0">
                <a:effectLst/>
              </a:rPr>
              <a:t>top10</a:t>
            </a:r>
            <a:endParaRPr lang="zh-CN" altLang="en-US" sz="14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9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1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2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3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4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</c:pivotFmt>
      <c:pivotFmt>
        <c:idx val="15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_);[Red]\(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 w="19050" cap="flat" cmpd="sng" algn="ctr">
            <a:solidFill>
              <a:schemeClr val="lt1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6350" cap="flat" cmpd="sng" algn="ctr">
            <a:solidFill>
              <a:schemeClr val="accent4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6350" cap="flat" cmpd="sng" algn="ctr">
            <a:solidFill>
              <a:schemeClr val="accent4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6350" cap="flat" cmpd="sng" algn="ctr">
            <a:solidFill>
              <a:schemeClr val="accent4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numFmt formatCode="#,##0.0_);[Red]\(#,##0.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6350" cap="flat" cmpd="sng" algn="ctr">
            <a:solidFill>
              <a:schemeClr val="accent2"/>
            </a:solidFill>
            <a:prstDash val="solid"/>
            <a:miter lim="800000"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汇总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63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上海</c:v>
              </c:pt>
              <c:pt idx="1">
                <c:v>北京</c:v>
              </c:pt>
              <c:pt idx="2">
                <c:v>杭州</c:v>
              </c:pt>
              <c:pt idx="3">
                <c:v>广州</c:v>
              </c:pt>
              <c:pt idx="4">
                <c:v>金华</c:v>
              </c:pt>
              <c:pt idx="5">
                <c:v>长沙</c:v>
              </c:pt>
              <c:pt idx="6">
                <c:v>南京</c:v>
              </c:pt>
              <c:pt idx="7">
                <c:v>济南</c:v>
              </c:pt>
              <c:pt idx="8">
                <c:v>武汉</c:v>
              </c:pt>
              <c:pt idx="9">
                <c:v>沈阳</c:v>
              </c:pt>
            </c:strLit>
          </c:cat>
          <c:val>
            <c:numLit>
              <c:formatCode>General</c:formatCode>
              <c:ptCount val="10"/>
              <c:pt idx="0">
                <c:v>250047</c:v>
              </c:pt>
              <c:pt idx="1">
                <c:v>164405</c:v>
              </c:pt>
              <c:pt idx="2">
                <c:v>102038</c:v>
              </c:pt>
              <c:pt idx="3">
                <c:v>83083</c:v>
              </c:pt>
              <c:pt idx="4">
                <c:v>43090</c:v>
              </c:pt>
              <c:pt idx="5">
                <c:v>41408</c:v>
              </c:pt>
              <c:pt idx="6">
                <c:v>30375</c:v>
              </c:pt>
              <c:pt idx="7">
                <c:v>28627</c:v>
              </c:pt>
              <c:pt idx="8">
                <c:v>23523</c:v>
              </c:pt>
              <c:pt idx="9">
                <c:v>22598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450617168"/>
        <c:axId val="450617728"/>
      </c:barChart>
      <c:catAx>
        <c:axId val="4506171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zh-CN" alt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61772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4506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zh-CN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单位:</a:t>
                </a:r>
                <a:r>
                  <a:rPr lang="zh-CN" alt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件</a:t>
                </a:r>
                <a:endParaRPr lang="zh-CN" altLang="zh-CN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zh-CN" altLang="zh-CN"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61716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extLst>
    <c:ext xmlns:c15="http://schemas.microsoft.com/office/drawing/2012/chart" uri="{723BEF56-08C2-4564-9609-F4CBC75E7E54}">
      <c15:pivotSource>
        <c15:name>[保健食品-淘宝行业数据分析报告.xlsx]PivotChartTable4</c15:name>
        <c15:fmtId val="16"/>
      </c15:pivotSource>
      <c15:pivotOptions>
        <c15:dropZoneFilter val="1"/>
        <c15:dropZoneCategories val="1"/>
      </c15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10" Type="http://schemas.openxmlformats.org/officeDocument/2006/relationships/chart" Target="../charts/chart37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20</xdr:col>
      <xdr:colOff>0</xdr:colOff>
      <xdr:row>22</xdr:row>
      <xdr:rowOff>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46</xdr:row>
      <xdr:rowOff>0</xdr:rowOff>
    </xdr:from>
    <xdr:to>
      <xdr:col>10</xdr:col>
      <xdr:colOff>0</xdr:colOff>
      <xdr:row>60</xdr:row>
      <xdr:rowOff>0</xdr:rowOff>
    </xdr:to>
    <xdr:graphicFrame macro="">
      <xdr:nvGraphicFramePr>
        <xdr:cNvPr id="14" name="图表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46</xdr:row>
      <xdr:rowOff>0</xdr:rowOff>
    </xdr:from>
    <xdr:to>
      <xdr:col>20</xdr:col>
      <xdr:colOff>0</xdr:colOff>
      <xdr:row>60</xdr:row>
      <xdr:rowOff>9525</xdr:rowOff>
    </xdr:to>
    <xdr:graphicFrame macro="">
      <xdr:nvGraphicFramePr>
        <xdr:cNvPr id="15" name="图表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60</xdr:row>
      <xdr:rowOff>0</xdr:rowOff>
    </xdr:from>
    <xdr:to>
      <xdr:col>10</xdr:col>
      <xdr:colOff>0</xdr:colOff>
      <xdr:row>74</xdr:row>
      <xdr:rowOff>0</xdr:rowOff>
    </xdr:to>
    <xdr:graphicFrame macro="">
      <xdr:nvGraphicFramePr>
        <xdr:cNvPr id="16" name="图表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60</xdr:row>
      <xdr:rowOff>0</xdr:rowOff>
    </xdr:from>
    <xdr:to>
      <xdr:col>20</xdr:col>
      <xdr:colOff>0</xdr:colOff>
      <xdr:row>74</xdr:row>
      <xdr:rowOff>0</xdr:rowOff>
    </xdr:to>
    <xdr:graphicFrame macro="">
      <xdr:nvGraphicFramePr>
        <xdr:cNvPr id="17" name="图表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97</xdr:row>
      <xdr:rowOff>0</xdr:rowOff>
    </xdr:from>
    <xdr:to>
      <xdr:col>10</xdr:col>
      <xdr:colOff>0</xdr:colOff>
      <xdr:row>118</xdr:row>
      <xdr:rowOff>0</xdr:rowOff>
    </xdr:to>
    <xdr:graphicFrame macro="">
      <xdr:nvGraphicFramePr>
        <xdr:cNvPr id="18" name="图表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20</xdr:col>
      <xdr:colOff>0</xdr:colOff>
      <xdr:row>118</xdr:row>
      <xdr:rowOff>0</xdr:rowOff>
    </xdr:to>
    <xdr:graphicFrame macro="">
      <xdr:nvGraphicFramePr>
        <xdr:cNvPr id="19" name="图表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120</xdr:row>
      <xdr:rowOff>0</xdr:rowOff>
    </xdr:from>
    <xdr:to>
      <xdr:col>20</xdr:col>
      <xdr:colOff>0</xdr:colOff>
      <xdr:row>137</xdr:row>
      <xdr:rowOff>0</xdr:rowOff>
    </xdr:to>
    <xdr:graphicFrame macro="">
      <xdr:nvGraphicFramePr>
        <xdr:cNvPr id="22" name="图表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196</xdr:row>
      <xdr:rowOff>0</xdr:rowOff>
    </xdr:from>
    <xdr:to>
      <xdr:col>20</xdr:col>
      <xdr:colOff>0</xdr:colOff>
      <xdr:row>215</xdr:row>
      <xdr:rowOff>0</xdr:rowOff>
    </xdr:to>
    <xdr:graphicFrame macro="">
      <xdr:nvGraphicFramePr>
        <xdr:cNvPr id="25" name="图表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234</xdr:row>
      <xdr:rowOff>0</xdr:rowOff>
    </xdr:from>
    <xdr:to>
      <xdr:col>10</xdr:col>
      <xdr:colOff>0</xdr:colOff>
      <xdr:row>256</xdr:row>
      <xdr:rowOff>0</xdr:rowOff>
    </xdr:to>
    <xdr:graphicFrame macro="">
      <xdr:nvGraphicFramePr>
        <xdr:cNvPr id="24" name="图表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234</xdr:row>
      <xdr:rowOff>0</xdr:rowOff>
    </xdr:from>
    <xdr:to>
      <xdr:col>20</xdr:col>
      <xdr:colOff>0</xdr:colOff>
      <xdr:row>256</xdr:row>
      <xdr:rowOff>0</xdr:rowOff>
    </xdr:to>
    <xdr:graphicFrame macro="">
      <xdr:nvGraphicFramePr>
        <xdr:cNvPr id="27" name="图表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179</xdr:row>
      <xdr:rowOff>0</xdr:rowOff>
    </xdr:from>
    <xdr:to>
      <xdr:col>4</xdr:col>
      <xdr:colOff>0</xdr:colOff>
      <xdr:row>194</xdr:row>
      <xdr:rowOff>0</xdr:rowOff>
    </xdr:to>
    <xdr:graphicFrame macro="">
      <xdr:nvGraphicFramePr>
        <xdr:cNvPr id="30" name="图表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0</xdr:colOff>
      <xdr:row>179</xdr:row>
      <xdr:rowOff>0</xdr:rowOff>
    </xdr:from>
    <xdr:to>
      <xdr:col>8</xdr:col>
      <xdr:colOff>0</xdr:colOff>
      <xdr:row>194</xdr:row>
      <xdr:rowOff>0</xdr:rowOff>
    </xdr:to>
    <xdr:graphicFrame macro="">
      <xdr:nvGraphicFramePr>
        <xdr:cNvPr id="35" name="图表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0</xdr:colOff>
      <xdr:row>179</xdr:row>
      <xdr:rowOff>0</xdr:rowOff>
    </xdr:from>
    <xdr:to>
      <xdr:col>20</xdr:col>
      <xdr:colOff>0</xdr:colOff>
      <xdr:row>194</xdr:row>
      <xdr:rowOff>0</xdr:rowOff>
    </xdr:to>
    <xdr:graphicFrame macro="">
      <xdr:nvGraphicFramePr>
        <xdr:cNvPr id="36" name="图表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1</xdr:colOff>
      <xdr:row>179</xdr:row>
      <xdr:rowOff>1</xdr:rowOff>
    </xdr:from>
    <xdr:to>
      <xdr:col>12</xdr:col>
      <xdr:colOff>1</xdr:colOff>
      <xdr:row>194</xdr:row>
      <xdr:rowOff>1</xdr:rowOff>
    </xdr:to>
    <xdr:graphicFrame macro="">
      <xdr:nvGraphicFramePr>
        <xdr:cNvPr id="28" name="图表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1</xdr:colOff>
      <xdr:row>179</xdr:row>
      <xdr:rowOff>1</xdr:rowOff>
    </xdr:from>
    <xdr:to>
      <xdr:col>16</xdr:col>
      <xdr:colOff>1</xdr:colOff>
      <xdr:row>194</xdr:row>
      <xdr:rowOff>1</xdr:rowOff>
    </xdr:to>
    <xdr:graphicFrame macro="">
      <xdr:nvGraphicFramePr>
        <xdr:cNvPr id="33" name="图表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215</xdr:row>
      <xdr:rowOff>0</xdr:rowOff>
    </xdr:from>
    <xdr:to>
      <xdr:col>20</xdr:col>
      <xdr:colOff>0</xdr:colOff>
      <xdr:row>234</xdr:row>
      <xdr:rowOff>0</xdr:rowOff>
    </xdr:to>
    <xdr:graphicFrame macro="">
      <xdr:nvGraphicFramePr>
        <xdr:cNvPr id="32" name="图表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10</xdr:col>
      <xdr:colOff>0</xdr:colOff>
      <xdr:row>22</xdr:row>
      <xdr:rowOff>0</xdr:rowOff>
    </xdr:to>
    <xdr:graphicFrame macro="">
      <xdr:nvGraphicFramePr>
        <xdr:cNvPr id="37" name="图表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24</xdr:row>
      <xdr:rowOff>0</xdr:rowOff>
    </xdr:from>
    <xdr:to>
      <xdr:col>20</xdr:col>
      <xdr:colOff>0</xdr:colOff>
      <xdr:row>44</xdr:row>
      <xdr:rowOff>0</xdr:rowOff>
    </xdr:to>
    <xdr:graphicFrame macro="">
      <xdr:nvGraphicFramePr>
        <xdr:cNvPr id="26" name="图表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10</xdr:col>
      <xdr:colOff>0</xdr:colOff>
      <xdr:row>44</xdr:row>
      <xdr:rowOff>0</xdr:rowOff>
    </xdr:to>
    <xdr:graphicFrame macro="">
      <xdr:nvGraphicFramePr>
        <xdr:cNvPr id="31" name="图表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76</xdr:row>
      <xdr:rowOff>0</xdr:rowOff>
    </xdr:from>
    <xdr:to>
      <xdr:col>20</xdr:col>
      <xdr:colOff>0</xdr:colOff>
      <xdr:row>97</xdr:row>
      <xdr:rowOff>0</xdr:rowOff>
    </xdr:to>
    <xdr:graphicFrame macro="">
      <xdr:nvGraphicFramePr>
        <xdr:cNvPr id="38" name="图表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156</xdr:row>
      <xdr:rowOff>0</xdr:rowOff>
    </xdr:from>
    <xdr:to>
      <xdr:col>20</xdr:col>
      <xdr:colOff>0</xdr:colOff>
      <xdr:row>177</xdr:row>
      <xdr:rowOff>0</xdr:rowOff>
    </xdr:to>
    <xdr:graphicFrame macro="">
      <xdr:nvGraphicFramePr>
        <xdr:cNvPr id="39" name="图表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137</xdr:row>
      <xdr:rowOff>0</xdr:rowOff>
    </xdr:from>
    <xdr:to>
      <xdr:col>20</xdr:col>
      <xdr:colOff>0</xdr:colOff>
      <xdr:row>154</xdr:row>
      <xdr:rowOff>0</xdr:rowOff>
    </xdr:to>
    <xdr:graphicFrame macro="">
      <xdr:nvGraphicFramePr>
        <xdr:cNvPr id="34" name="图表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9525</xdr:colOff>
          <xdr:row>14</xdr:row>
          <xdr:rowOff>28575</xdr:rowOff>
        </xdr:from>
        <xdr:to>
          <xdr:col>23</xdr:col>
          <xdr:colOff>9525</xdr:colOff>
          <xdr:row>15</xdr:row>
          <xdr:rowOff>133350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2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确定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</xdr:row>
      <xdr:rowOff>0</xdr:rowOff>
    </xdr:from>
    <xdr:to>
      <xdr:col>18</xdr:col>
      <xdr:colOff>0</xdr:colOff>
      <xdr:row>20</xdr:row>
      <xdr:rowOff>0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18</xdr:col>
      <xdr:colOff>0</xdr:colOff>
      <xdr:row>39</xdr:row>
      <xdr:rowOff>0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9</xdr:col>
      <xdr:colOff>0</xdr:colOff>
      <xdr:row>61</xdr:row>
      <xdr:rowOff>0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39</xdr:row>
      <xdr:rowOff>0</xdr:rowOff>
    </xdr:from>
    <xdr:to>
      <xdr:col>18</xdr:col>
      <xdr:colOff>0</xdr:colOff>
      <xdr:row>61</xdr:row>
      <xdr:rowOff>0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19</xdr:col>
      <xdr:colOff>0</xdr:colOff>
      <xdr:row>1</xdr:row>
      <xdr:rowOff>0</xdr:rowOff>
    </xdr:from>
    <xdr:to>
      <xdr:col>23</xdr:col>
      <xdr:colOff>0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平台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平台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30200" y="495300"/>
              <a:ext cx="1857375" cy="1514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此形状表示切片器。Excel 2010 或更高版本中支持切片器。
如果在较早版本的 Excel 中修改了形状，或此工作簿是在 Excel 2003 或更早版本中保存的，则不能使用切片器。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8</xdr:row>
          <xdr:rowOff>9525</xdr:rowOff>
        </xdr:from>
        <xdr:to>
          <xdr:col>12</xdr:col>
          <xdr:colOff>0</xdr:colOff>
          <xdr:row>9</xdr:row>
          <xdr:rowOff>0</xdr:rowOff>
        </xdr:to>
        <xdr:sp macro="" textlink="">
          <xdr:nvSpPr>
            <xdr:cNvPr id="11266" name="Button 2" descr="计算工作表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刷新</a:t>
              </a:r>
            </a:p>
          </xdr:txBody>
        </xdr:sp>
        <xdr:clientData fPrintsWithSheet="0"/>
      </xdr:twoCellAnchor>
    </mc:Choice>
    <mc:Fallback/>
  </mc:AlternateContent>
  <xdr:twoCellAnchor editAs="absolute">
    <xdr:from>
      <xdr:col>10</xdr:col>
      <xdr:colOff>0</xdr:colOff>
      <xdr:row>1</xdr:row>
      <xdr:rowOff>0</xdr:rowOff>
    </xdr:from>
    <xdr:to>
      <xdr:col>12</xdr:col>
      <xdr:colOff>0</xdr:colOff>
      <xdr:row>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平台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平台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29475" y="314325"/>
              <a:ext cx="1371600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此形状表示切片器。Excel 2010 或更高版本中支持切片器。
如果在较早版本的 Excel 中修改了形状，或此工作簿是在 Excel 2003 或更早版本中保存的，则不能使用切片器。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0</xdr:colOff>
      <xdr:row>9</xdr:row>
      <xdr:rowOff>19051</xdr:rowOff>
    </xdr:from>
    <xdr:to>
      <xdr:col>16</xdr:col>
      <xdr:colOff>495301</xdr:colOff>
      <xdr:row>14</xdr:row>
      <xdr:rowOff>0</xdr:rowOff>
    </xdr:to>
    <xdr:sp macro="" textlink="">
      <xdr:nvSpPr>
        <xdr:cNvPr id="2" name="文本框 1"/>
        <xdr:cNvSpPr txBox="1"/>
      </xdr:nvSpPr>
      <xdr:spPr>
        <a:xfrm>
          <a:off x="7229475" y="1876426"/>
          <a:ext cx="4610101" cy="1085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0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[</a:t>
          </a:r>
          <a:r>
            <a:rPr lang="zh-CN" altLang="en-US" sz="1100" b="0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关键词分析</a:t>
          </a:r>
          <a:r>
            <a:rPr lang="en-US" altLang="zh-CN" sz="1100" b="0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]</a:t>
          </a:r>
          <a:r>
            <a:rPr lang="zh-CN" altLang="en-US" sz="1100" b="0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是预留给客户一个可自行查找分析的功能模块</a:t>
          </a:r>
          <a:r>
            <a:rPr lang="zh-CN" altLang="en-US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用法：关键词下方区域填写需要分析的关键词，右侧自动生成数据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原理：根据关键词自动查找宝贝标题，汇总所有含此关键词的数据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注释：如果数据不能自动生成，请按 </a:t>
          </a:r>
          <a:r>
            <a:rPr lang="en-US" altLang="zh-CN" sz="1100" b="0" i="0" u="none" strike="noStrike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[Shift+F9] </a:t>
          </a:r>
          <a:r>
            <a:rPr lang="zh-CN" altLang="en-US" sz="1100" b="0" i="0" u="none" strike="noStrike">
              <a:solidFill>
                <a:schemeClr val="dk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或者点击按钮刷新</a:t>
          </a:r>
          <a:endParaRPr lang="en-US" altLang="zh-CN" sz="1100" b="0" i="0" u="none" strike="noStrike">
            <a:solidFill>
              <a:schemeClr val="dk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1</xdr:rowOff>
    </xdr:from>
    <xdr:to>
      <xdr:col>5</xdr:col>
      <xdr:colOff>733424</xdr:colOff>
      <xdr:row>47</xdr:row>
      <xdr:rowOff>1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112</xdr:row>
      <xdr:rowOff>0</xdr:rowOff>
    </xdr:from>
    <xdr:to>
      <xdr:col>5</xdr:col>
      <xdr:colOff>733424</xdr:colOff>
      <xdr:row>126</xdr:row>
      <xdr:rowOff>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126</xdr:row>
      <xdr:rowOff>0</xdr:rowOff>
    </xdr:from>
    <xdr:to>
      <xdr:col>5</xdr:col>
      <xdr:colOff>733424</xdr:colOff>
      <xdr:row>140</xdr:row>
      <xdr:rowOff>9525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154</xdr:row>
      <xdr:rowOff>0</xdr:rowOff>
    </xdr:from>
    <xdr:to>
      <xdr:col>5</xdr:col>
      <xdr:colOff>733424</xdr:colOff>
      <xdr:row>168</xdr:row>
      <xdr:rowOff>0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194</xdr:row>
      <xdr:rowOff>0</xdr:rowOff>
    </xdr:from>
    <xdr:to>
      <xdr:col>5</xdr:col>
      <xdr:colOff>733424</xdr:colOff>
      <xdr:row>215</xdr:row>
      <xdr:rowOff>0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215</xdr:row>
      <xdr:rowOff>0</xdr:rowOff>
    </xdr:from>
    <xdr:to>
      <xdr:col>5</xdr:col>
      <xdr:colOff>733424</xdr:colOff>
      <xdr:row>235</xdr:row>
      <xdr:rowOff>0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239</xdr:row>
      <xdr:rowOff>0</xdr:rowOff>
    </xdr:from>
    <xdr:to>
      <xdr:col>5</xdr:col>
      <xdr:colOff>733424</xdr:colOff>
      <xdr:row>256</xdr:row>
      <xdr:rowOff>0</xdr:rowOff>
    </xdr:to>
    <xdr:graphicFrame macro="">
      <xdr:nvGraphicFramePr>
        <xdr:cNvPr id="13" name="图表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256</xdr:row>
      <xdr:rowOff>0</xdr:rowOff>
    </xdr:from>
    <xdr:to>
      <xdr:col>5</xdr:col>
      <xdr:colOff>733424</xdr:colOff>
      <xdr:row>273</xdr:row>
      <xdr:rowOff>0</xdr:rowOff>
    </xdr:to>
    <xdr:graphicFrame macro="">
      <xdr:nvGraphicFramePr>
        <xdr:cNvPr id="14" name="图表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68</xdr:row>
      <xdr:rowOff>0</xdr:rowOff>
    </xdr:from>
    <xdr:to>
      <xdr:col>5</xdr:col>
      <xdr:colOff>733424</xdr:colOff>
      <xdr:row>88</xdr:row>
      <xdr:rowOff>0</xdr:rowOff>
    </xdr:to>
    <xdr:graphicFrame macro="">
      <xdr:nvGraphicFramePr>
        <xdr:cNvPr id="23" name="图表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88</xdr:row>
      <xdr:rowOff>0</xdr:rowOff>
    </xdr:from>
    <xdr:to>
      <xdr:col>5</xdr:col>
      <xdr:colOff>733424</xdr:colOff>
      <xdr:row>108</xdr:row>
      <xdr:rowOff>0</xdr:rowOff>
    </xdr:to>
    <xdr:graphicFrame macro="">
      <xdr:nvGraphicFramePr>
        <xdr:cNvPr id="24" name="图表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315</xdr:row>
      <xdr:rowOff>0</xdr:rowOff>
    </xdr:from>
    <xdr:to>
      <xdr:col>5</xdr:col>
      <xdr:colOff>733424</xdr:colOff>
      <xdr:row>334</xdr:row>
      <xdr:rowOff>0</xdr:rowOff>
    </xdr:to>
    <xdr:graphicFrame macro="">
      <xdr:nvGraphicFramePr>
        <xdr:cNvPr id="25" name="图表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353</xdr:row>
      <xdr:rowOff>0</xdr:rowOff>
    </xdr:from>
    <xdr:to>
      <xdr:col>5</xdr:col>
      <xdr:colOff>733424</xdr:colOff>
      <xdr:row>375</xdr:row>
      <xdr:rowOff>0</xdr:rowOff>
    </xdr:to>
    <xdr:graphicFrame macro="">
      <xdr:nvGraphicFramePr>
        <xdr:cNvPr id="26" name="图表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375</xdr:row>
      <xdr:rowOff>0</xdr:rowOff>
    </xdr:from>
    <xdr:to>
      <xdr:col>5</xdr:col>
      <xdr:colOff>733424</xdr:colOff>
      <xdr:row>397</xdr:row>
      <xdr:rowOff>0</xdr:rowOff>
    </xdr:to>
    <xdr:graphicFrame macro="">
      <xdr:nvGraphicFramePr>
        <xdr:cNvPr id="27" name="图表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334</xdr:row>
      <xdr:rowOff>0</xdr:rowOff>
    </xdr:from>
    <xdr:to>
      <xdr:col>5</xdr:col>
      <xdr:colOff>733424</xdr:colOff>
      <xdr:row>353</xdr:row>
      <xdr:rowOff>0</xdr:rowOff>
    </xdr:to>
    <xdr:graphicFrame macro="">
      <xdr:nvGraphicFramePr>
        <xdr:cNvPr id="28" name="图表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172</xdr:row>
      <xdr:rowOff>0</xdr:rowOff>
    </xdr:from>
    <xdr:to>
      <xdr:col>5</xdr:col>
      <xdr:colOff>733424</xdr:colOff>
      <xdr:row>194</xdr:row>
      <xdr:rowOff>0</xdr:rowOff>
    </xdr:to>
    <xdr:graphicFrame macro="">
      <xdr:nvGraphicFramePr>
        <xdr:cNvPr id="21" name="图表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47</xdr:row>
      <xdr:rowOff>1</xdr:rowOff>
    </xdr:from>
    <xdr:to>
      <xdr:col>5</xdr:col>
      <xdr:colOff>733424</xdr:colOff>
      <xdr:row>64</xdr:row>
      <xdr:rowOff>1</xdr:rowOff>
    </xdr:to>
    <xdr:graphicFrame macro="">
      <xdr:nvGraphicFramePr>
        <xdr:cNvPr id="29" name="图表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140</xdr:row>
      <xdr:rowOff>0</xdr:rowOff>
    </xdr:from>
    <xdr:to>
      <xdr:col>5</xdr:col>
      <xdr:colOff>733424</xdr:colOff>
      <xdr:row>154</xdr:row>
      <xdr:rowOff>0</xdr:rowOff>
    </xdr:to>
    <xdr:graphicFrame macro="">
      <xdr:nvGraphicFramePr>
        <xdr:cNvPr id="22" name="图表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Administrator" refreshedDate="42028.580532754633" createdVersion="5" refreshedVersion="5" minRefreshableVersion="3" recordCount="0" supportSubquery="1" supportAdvancedDrill="1">
  <cacheSource type="external" connectionId="2"/>
  <cacheFields count="4">
    <cacheField name="[Rawdata].[平台].[平台]" caption="平台" numFmtId="0" level="1">
      <sharedItems count="5">
        <s v="95095医药馆"/>
        <s v="全球购"/>
        <s v="淘宝"/>
        <s v="天猫"/>
        <s v="天猫超市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总和人数]" caption="以下项目的总和人数" numFmtId="0" hierarchy="39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dministrator" refreshedDate="42028.580534606481" createdVersion="5" refreshedVersion="5" minRefreshableVersion="3" recordCount="0" supportSubquery="1" supportAdvancedDrill="1">
  <cacheSource type="external" connectionId="2"/>
  <cacheFields count="4">
    <cacheField name="[Rawdata].[属性五].[属性五]" caption="属性五" numFmtId="0" hierarchy="12" level="1">
      <sharedItems count="115">
        <s v="1028"/>
        <s v="1065 天"/>
        <s v="1068 天"/>
        <s v="1080"/>
        <s v="1080 天"/>
        <s v="1085"/>
        <s v="1085 天"/>
        <s v="1094 天"/>
        <s v="1095"/>
        <s v="1095 天"/>
        <s v="1096"/>
        <s v="12"/>
        <s v="1260 天"/>
        <s v="12个月"/>
        <s v="1500"/>
        <s v="16"/>
        <s v="18"/>
        <s v="180"/>
        <s v="1800"/>
        <s v="1820 天"/>
        <s v="1825"/>
        <s v="1825 天"/>
        <s v="18个月"/>
        <s v="20140102 天"/>
        <s v="20150102 天"/>
        <s v="22222"/>
        <s v="24"/>
        <s v="24 天"/>
        <s v="240"/>
        <s v="240 天"/>
        <s v="24个月"/>
        <s v="36"/>
        <s v="360"/>
        <s v="360 天"/>
        <s v="365"/>
        <s v="365 天"/>
        <s v="365天"/>
        <s v="366"/>
        <s v="370"/>
        <s v="380"/>
        <s v="400 天"/>
        <s v="420 天"/>
        <s v="450"/>
        <s v="454"/>
        <s v="480"/>
        <s v="480 天"/>
        <s v="485"/>
        <s v="486"/>
        <s v="487"/>
        <s v="500"/>
        <s v="520"/>
        <s v="527"/>
        <s v="530"/>
        <s v="530 天"/>
        <s v="540"/>
        <s v="540 天"/>
        <s v="540天"/>
        <s v="544"/>
        <s v="545"/>
        <s v="547"/>
        <s v="547 天"/>
        <s v="548"/>
        <s v="548 天"/>
        <s v="549"/>
        <s v="550"/>
        <s v="550 天"/>
        <s v="560"/>
        <s v="560 天"/>
        <s v="570"/>
        <s v="571"/>
        <s v="600"/>
        <s v="600 天"/>
        <s v="608 天"/>
        <s v="610 天"/>
        <s v="620"/>
        <s v="640"/>
        <s v="6480 天"/>
        <s v="660"/>
        <s v="660 天"/>
        <s v="670 天"/>
        <s v="680 天"/>
        <s v="690 天"/>
        <s v="700"/>
        <s v="700 天"/>
        <s v="703 天"/>
        <s v="705 天"/>
        <s v="710 天"/>
        <s v="711"/>
        <s v="712"/>
        <s v="712 天"/>
        <s v="713"/>
        <s v="720"/>
        <s v="720 天"/>
        <s v="729 天"/>
        <s v="730"/>
        <s v="730 天"/>
        <s v="730食品添加剂:无"/>
        <s v="730天"/>
        <s v="731"/>
        <s v="731 天"/>
        <s v="732"/>
        <s v="732 天"/>
        <s v="735"/>
        <s v="736"/>
        <s v="736 天"/>
        <s v="740"/>
        <s v="740 天"/>
        <s v="750"/>
        <s v="750 天"/>
        <s v="760"/>
        <s v="760 天"/>
        <s v="830"/>
        <s v="880 天"/>
        <s v="960 天"/>
        <s v="卖家未填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总和人数]" caption="以下项目的总和人数" numFmtId="0" hierarchy="39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dministrator" refreshedDate="42028.580535416666" createdVersion="5" refreshedVersion="5" minRefreshableVersion="3" recordCount="0" supportSubquery="1" supportAdvancedDrill="1">
  <cacheSource type="external" connectionId="2"/>
  <cacheFields count="4">
    <cacheField name="[Rawdata].[属性四].[属性四]" caption="属性四" numFmtId="0" hierarchy="11" level="1">
      <sharedItems count="254">
        <s v="补钙、促进生长发育"/>
        <s v="补钙、增加骨密度"/>
        <s v="促进排铅"/>
        <s v="促进生长发育"/>
        <s v="促进生长发育、改善记忆"/>
        <s v="对辐射危害有辅助保护功能"/>
        <s v="对辐射危害有辅助保护功能 对化学性肝损伤有辅助保护功能 增强免疫力"/>
        <s v="对辐射危害有辅助保护功能 缓解视疲劳 缓解体力疲劳"/>
        <s v="对辐射危害有辅助保护功能 缓解体力疲劳"/>
        <s v="对辐射危害有辅助保护功能 祛黄褐斑"/>
        <s v="对辐射危害有辅助保护功能、对化学性肝损伤有辅助保护功能、增强免疫力"/>
        <s v="对化学性肝损伤具有辅助保护功能、增强免疫力"/>
        <s v="对化学性肝损伤有辅助保护功能"/>
        <s v="对化学性肝损伤有辅助保护功能 辅助降血脂"/>
        <s v="对化学性肝损伤有辅助保护功能 辅助降血脂 缓解体力疲劳"/>
        <s v="对化学性肝损伤有辅助保护功能 增强免疫力"/>
        <s v="对化学性肝损伤有辅助保护功能、增强免疫力"/>
        <s v="对化学性肝损伤有辅助保护作用"/>
        <s v="对化学性肝损伤有辅助保护作用、改善胃肠道功能(润肠通便)"/>
        <s v="对化学性肝损伤有辅助保护作用、调节血脂"/>
        <s v="对化学性肝损伤有辅助保护作用、增强免疫力"/>
        <s v="对胃粘膜损伤有辅助保护功能"/>
        <s v="对胃粘膜有辅助保护功能"/>
        <s v="对胃粘膜有辅助保护功能 对化学性肝损伤有辅助保护功能"/>
        <s v="对胃粘膜有辅助保护功能 调节肠道菌群"/>
        <s v="对胃粘膜有辅助保护功能 通便"/>
        <s v="对胃粘膜有辅助保护功能、对化学性肝损伤有辅助保护功能"/>
        <s v="辅助改善记忆"/>
        <s v="辅助改善记忆 改善生长发育"/>
        <s v="辅助改善记忆 改善生长发育 增强免疫力"/>
        <s v="辅助改善记忆 缓解体力疲劳"/>
        <s v="辅助改善记忆 缓解体力疲劳 提高缺氧耐受力"/>
        <s v="辅助改善记忆 增强免疫力"/>
        <s v="辅助改善记忆、改善生长发育"/>
        <s v="辅助改善记忆、缓解视疲劳"/>
        <s v="辅助降血糖"/>
        <s v="辅助降血糖 辅助降血脂"/>
        <s v="辅助降血糖、增强免疫力"/>
        <s v="辅助降血压"/>
        <s v="辅助降血脂"/>
        <s v="辅助降血脂 辅助降血糖"/>
        <s v="辅助降血脂 改善睡眠 增强免疫力"/>
        <s v="辅助降血脂 缓解体力疲劳"/>
        <s v="辅助降血脂 缓解体力疲劳 提高缺氧耐受力 增强免疫力"/>
        <s v="辅助降血脂 减肥"/>
        <s v="辅助降血脂 减肥 通便"/>
        <s v="辅助降血脂 抗氧化"/>
        <s v="辅助降血脂 提高缺氧耐受力"/>
        <s v="辅助降血脂 增强免疫力"/>
        <s v="辅助降血脂、辅助降血糖"/>
        <s v="辅助降血脂、缓解体力疲劳"/>
        <s v="辅助降血脂、抗氧化"/>
        <s v="辅助降血脂、增强免疫力"/>
        <s v="辅助抑制肿瘤、免疫调节"/>
        <s v="改善记忆"/>
        <s v="改善记忆、抗疲劳"/>
        <s v="改善记忆、免疫调节"/>
        <s v="改善记忆、调节血脂"/>
        <s v="改善记忆、延缓衰老"/>
        <s v="改善皮肤水份 减肥"/>
        <s v="改善皮肤水份 调节肠道菌群"/>
        <s v="改善生长发育"/>
        <s v="改善生长发育 促进骨骼生长"/>
        <s v="改善睡眠"/>
        <s v="改善睡眠 祛黄褐斑"/>
        <s v="改善睡眠 通便"/>
        <s v="改善睡眠 增加骨密度"/>
        <s v="改善睡眠 增强免疫力"/>
        <s v="改善睡眠、润肠通便"/>
        <s v="改善睡眠、调节血脂"/>
        <s v="改善睡眠、增加骨密度"/>
        <s v="改善睡眠、增强免疫力"/>
        <s v="改善胃肠道功能（对胃粘膜有辅助保护作用）"/>
        <s v="改善胃肠道功能(对胃粘膜有辅助保护作用、润肠通便)"/>
        <s v="改善胃肠道功能(润肠通便)"/>
        <s v="改善胃肠道功能（润肠通便）"/>
        <s v="改善胃肠道功能(润肠通便)、抗疲劳、调节血脂"/>
        <s v="改善胃肠道功能（润肠通便）、美容（祛黄褐斑）"/>
        <s v="改善胃肠道功能（润肠通便）、免疫调节"/>
        <s v="改善胃肠道功能（润肠通便）。"/>
        <s v="改善胃肠道功能(润肠通便、调节肠道菌群)"/>
        <s v="改善胃肠道功能(调节肠道菌群)"/>
        <s v="改善胃肠道功能（调节肠道菌群）"/>
        <s v="改善营养性贫血"/>
        <s v="改善营养性贫血 增强免疫力"/>
        <s v="改善营养性贫血、促进泌乳"/>
        <s v="改善营养性贫血、美容（祛黄褐斑）"/>
        <s v="改善营养性贫血、免疫调节"/>
        <s v="改善营养性贫血、增强免疫力"/>
        <s v="缓解视疲劳"/>
        <s v="缓解视疲劳 抗氧化"/>
        <s v="缓解视疲劳、抗氧化"/>
        <s v="缓解体力疲劳"/>
        <s v="缓解体力疲劳 辅助降血脂 对化学性肝损伤有辅助保护功能"/>
        <s v="缓解体力疲劳 减肥"/>
        <s v="缓解体力疲劳 提高缺氧耐受力"/>
        <s v="缓解体力疲劳 提高缺氧耐受力 增强免疫力"/>
        <s v="缓解体力疲劳 增强免疫力"/>
        <s v="缓解体力疲劳、对化学性肝损伤有辅助保护功能"/>
        <s v="缓解体力疲劳、辅助降血脂"/>
        <s v="缓解体力疲劳、提高缺氧耐受力"/>
        <s v="缓解体力疲劳、增强免疫力"/>
        <s v="减肥"/>
        <s v="减肥 辅助降血脂"/>
        <s v="减肥 祛痤疮"/>
        <s v="减肥 通便"/>
        <s v="减肥 增强免疫力"/>
        <s v="减肥、改善皮肤水份"/>
        <s v="减肥、改善胃肠道功能(润肠通便)"/>
        <s v="减肥、改善胃肠道功能（润肠通便）"/>
        <s v="减肥、缓解体力疲劳"/>
        <s v="减肥、美容(祛痤疮)"/>
        <s v="减肥、调节血脂"/>
        <s v="减肥、增强免疫力"/>
        <s v="减少皮脂腺分泌"/>
        <s v="抗疲劳"/>
        <s v="抗疲劳、对化学性肝损伤有辅助保护作用"/>
        <s v="抗疲劳、对化学性肝损伤有一定的保护作用、调节血脂"/>
        <s v="抗疲劳、抗辐射"/>
        <s v="抗疲劳、抗辐射及改善视力"/>
        <s v="抗疲劳、免疫调节"/>
        <s v="抗疲劳、免疫调节、耐缺氧"/>
        <s v="抗疲劳、耐缺氧"/>
        <s v="抗疲劳、耐缺氧、改善记忆"/>
        <s v="抗疲劳、耐缺氧和免疫调节"/>
        <s v="抗疲劳、调节免疫、延缓衰老"/>
        <s v="抗疲劳、调节血脂"/>
        <s v="抗疲劳、延缓衰老"/>
        <s v="抗氧化"/>
        <s v="抗氧化 祛黄褐斑"/>
        <s v="抗氧化 增强免疫力"/>
        <s v="抗氧化、美容(祛黄褐斑)"/>
        <s v="抗氧化、美容（祛黄褐斑）"/>
        <s v="抗氧化、祛黄褐斑"/>
        <s v="抗氧化、增强免疫力"/>
        <s v="卖家未填"/>
        <s v="美容（改善皮肤水份、祛黄褐斑）、免疫调节"/>
        <s v="美容（祛痤疮）、改善胃肠道功能（润肠通便）"/>
        <s v="美容（祛黄褐斑）"/>
        <s v="美容(祛黄褐斑)、改善睡眠"/>
        <s v="美容（祛黄褐斑）、改善胃肠道功能（润肠通便）"/>
        <s v="美容（祛黄褐斑）、抗辐射"/>
        <s v="美容（祛黄褐斑）、延缓衰老"/>
        <s v="美容（祛黄褐斑）、延缓衰老、改善睡眠。"/>
        <s v="美容（祛黄褐斑、改善皮肤水分）"/>
        <s v="美容(祛黄褐斑、祛痤疮)"/>
        <s v="美容（祛黄褐斑、祛痤疮）"/>
        <s v="免疫凋节"/>
        <s v="免疫调节"/>
        <s v="免疫调节、促进生长发育和改善记忆"/>
        <s v="免疫调节、对化学性肝损伤有辅助保护作用"/>
        <s v="免疫调节、改善睡眠、调节血脂"/>
        <s v="免疫调节、改善胃肠道功能（润肠通便）"/>
        <s v="免疫调节、改善营养性贫血"/>
        <s v="免疫调节、抗疲劳"/>
        <s v="免疫调节、抗疲劳、耐缺氧延缓衰老、补血"/>
        <s v="免疫调节、美容（祛痤疮）"/>
        <s v="免疫调节、美容（祛黄褐斑）"/>
        <s v="免疫调节、耐缺氧"/>
        <s v="免疫调节、调节血脂"/>
        <s v="免疫调节、调节血脂(降低总胆固醇)"/>
        <s v="免疫调节、延缓衰老"/>
        <s v="免疫调节、抑制肿瘤、抗疲劳、调节血脂(降低总胆固醇)、耐缺氧"/>
        <s v="免疫调节。"/>
        <s v="免疫调节和其他(改善胃肠道功能（润肠通便）)"/>
        <s v="耐缺氧"/>
        <s v="耐缺氧、抗疲劳"/>
        <s v="耐缺氧、免疫调节"/>
        <s v="耐缺氧、调节血压"/>
        <s v="清咽"/>
        <s v="清咽润喉"/>
        <s v="清咽润喉（清咽）"/>
        <s v="祛痤疮 祛黄褐斑"/>
        <s v="祛痤疮 通便"/>
        <s v="祛痤疮 增强免疫力"/>
        <s v="祛黄褐斑"/>
        <s v="祛黄褐斑 对辐射危害有辅助保护功能"/>
        <s v="祛黄褐斑 抗氧化"/>
        <s v="祛黄褐斑 通便"/>
        <s v="祛黄褐斑 增强免疫力"/>
        <s v="祛黄褐斑、通便"/>
        <s v="润肠通便、调节肠道菌群"/>
        <s v="提高缺氧耐受力"/>
        <s v="提高缺氧耐受力 增强免疫力"/>
        <s v="提高缺氧耐受力、对化学性肝损伤有辅助保护功能"/>
        <s v="提高缺氧耐受力、改善睡眠"/>
        <s v="提高缺氧耐受力、缓解体力疲劳"/>
        <s v="提高缺氧耐受力、增强免疫力"/>
        <s v="调节肠道菌群"/>
        <s v="调节肠道菌群 促进消化"/>
        <s v="调节肠道菌群 通便"/>
        <s v="调节肠道菌群 增强免疫力"/>
        <s v="调节肠道菌群、对胃粘膜有辅助保护功能"/>
        <s v="调节肠道菌群、改善皮肤水份"/>
        <s v="调节肠道菌群、增强免疫力"/>
        <s v="调节非特异性免疫"/>
        <s v="调节体液免疫"/>
        <s v="调节细胞免疫"/>
        <s v="调节血糖"/>
        <s v="调节血糖、改善胃肠道功能（润肠通便）"/>
        <s v="调节血糖、调节血脂"/>
        <s v="调节血压"/>
        <s v="调节血压、延缓衰老"/>
        <s v="调节血脂"/>
        <s v="调节血脂（降低甘油三脂）"/>
        <s v="调节血脂、对化学性肝损伤有辅助保护作用"/>
        <s v="调节血脂、辅助降血压"/>
        <s v="调节血脂、免疫调节"/>
        <s v="调节血脂、耐缺氧"/>
        <s v="调节血脂、调节血压"/>
        <s v="调节血脂、延缓衰老"/>
        <s v="通便"/>
        <s v="通便 对胃粘膜有辅助保护功能"/>
        <s v="通便 祛黄褐斑"/>
        <s v="通便 调节肠道菌群"/>
        <s v="通便 增强免疫力"/>
        <s v="通便、改善睡眠"/>
        <s v="通便、缓解体力疲劳"/>
        <s v="延缓衰老，美容（祛黄褐斑）"/>
        <s v="延缓衰老、抗疲劳"/>
        <s v="延缓衰老、抗疲劳。"/>
        <s v="延缓衰老、美容（祛黄褐斑）"/>
        <s v="延缓衰老、免疫调节"/>
        <s v="延缓衰老、调节血糖"/>
        <s v="延缓衰老、调节血脂"/>
        <s v="延缓衰老、增加骨密度"/>
        <s v="抑制肿瘤、 免疫调节"/>
        <s v="抑制肿瘤、免疫调节"/>
        <s v="增加骨密度"/>
        <s v="增加骨密度 增强免疫力"/>
        <s v="增加骨密度、改善睡眠"/>
        <s v="增加骨密度、免疫调节"/>
        <s v="增加骨密度、增强免疫力"/>
        <s v="增加骨密度改善睡眠"/>
        <s v="增强免疫力"/>
        <s v="增强免疫力 对化学性肝损伤有辅助保护功能"/>
        <s v="增强免疫力 辅助改善记忆 改善生长发育"/>
        <s v="增强免疫力 改善生长发育 辅助改善记忆"/>
        <s v="增强免疫力 缓解体力疲劳"/>
        <s v="增强免疫力 抗氧化"/>
        <s v="增强免疫力 提高缺氧耐受力"/>
        <s v="增强免疫力、对化学性肝损伤有辅助保护功能"/>
        <s v="增强免疫力、辅助降血糖"/>
        <s v="增强免疫力、辅助降血脂"/>
        <s v="增强免疫力、缓解体力疲劳"/>
        <s v="增强免疫力、抗氧化"/>
        <s v="增强免疫力、提高缺氧耐受力"/>
        <s v="增强免疫力、调节肠道菌群"/>
        <s v="增强免疫力、通便"/>
        <s v="增强免疫力、增加骨密度"/>
        <s v="增强免疫力和缓解体力疲劳"/>
        <s v="增强免疫力缓解体力疲劳"/>
        <s v="增强免疫力提高缺氧耐受力缓解体力疲劳"/>
        <s v="增强免疫力通便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总和人数]" caption="以下项目的总和人数" numFmtId="0" hierarchy="39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Administrator" refreshedDate="42028.580536111112" createdVersion="5" refreshedVersion="5" minRefreshableVersion="3" recordCount="0" supportSubquery="1" supportAdvancedDrill="1">
  <cacheSource type="external" connectionId="2"/>
  <cacheFields count="4">
    <cacheField name="[Rawdata].[属性三].[属性三]" caption="属性三" numFmtId="0" hierarchy="10" level="1">
      <sharedItems count="3">
        <s v="否"/>
        <s v="卖家未填"/>
        <s v="是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总和人数]" caption="以下项目的总和人数" numFmtId="0" hierarchy="39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Administrator" refreshedDate="42028.580536921298" createdVersion="5" refreshedVersion="5" minRefreshableVersion="3" recordCount="0" supportSubquery="1" supportAdvancedDrill="1">
  <cacheSource type="external" connectionId="2"/>
  <cacheFields count="4">
    <cacheField name="[Rawdata].[属性二].[属性二]" caption="属性二" numFmtId="0" hierarchy="9" level="1">
      <sharedItems count="3">
        <s v="否"/>
        <s v="卖家未填"/>
        <s v="是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总和人数]" caption="以下项目的总和人数" numFmtId="0" hierarchy="39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Administrator" refreshedDate="42028.580537731483" createdVersion="5" refreshedVersion="5" minRefreshableVersion="3" recordCount="0" supportSubquery="1" supportAdvancedDrill="1">
  <cacheSource type="external" connectionId="2"/>
  <cacheFields count="4">
    <cacheField name="[Rawdata].[属性一].[属性一]" caption="属性一" numFmtId="0" hierarchy="8" level="1">
      <sharedItems count="14">
        <s v="冲剂"/>
        <s v="粉剂"/>
        <s v="膏剂"/>
        <s v="果冻型"/>
        <s v="胶囊"/>
        <s v="颗粒"/>
        <s v="口服散剂"/>
        <s v="口服液"/>
        <s v="卖家未填"/>
        <s v="片剂"/>
        <s v="软胶囊"/>
        <s v="丸剂"/>
        <s v="压片糖果"/>
        <s v="饮料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总和人数]" caption="以下项目的总和人数" numFmtId="0" hierarchy="39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Administrator" refreshedDate="42028.580538657407" createdVersion="5" refreshedVersion="5" minRefreshableVersion="3" recordCount="0" supportSubquery="1" supportAdvancedDrill="1">
  <cacheSource type="external" connectionId="2"/>
  <cacheFields count="4">
    <cacheField name="[Rawdata].[品牌].[品牌]" caption="品牌" numFmtId="0" hierarchy="7" level="1">
      <sharedItems count="522">
        <s v="Adamerck/奥默"/>
        <s v="ALAND/艾兰得"/>
        <s v="AliVEGREEN/奥莱健"/>
        <s v="ALLBALANX/衡欣"/>
        <s v="Amry/安美瑞"/>
        <s v="ANB/恩百"/>
        <s v="Angel Nutritech/安琪纽特"/>
        <s v="ANGELEMMY/天使艾美"/>
        <s v="Apollo/太阳神"/>
        <s v="ASTA/艾诗特"/>
        <s v="AULURA/奥露娜"/>
        <s v="Aurinda/澳琳达"/>
        <s v="AUSWANG NATURE 澳王"/>
        <s v="B·L·B/保龄宝"/>
        <s v="BEAUTY SEEKING/问美"/>
        <s v="Beryl/百瑞源"/>
        <s v="BIOSTIME/合生元"/>
        <s v="BoK/博可"/>
        <s v="BY－HEALTH/汤臣倍健"/>
        <s v="C＆Bio/采森"/>
        <s v="CENTRUM/善存"/>
        <s v="CHERRY BLOSSOM/樱花"/>
        <s v="COBtt/高博特"/>
        <s v="COLOSSAL/科力斯"/>
        <s v="CONBA/康恩贝"/>
        <s v="CONSECO SEABUCKTHORN/高原圣果"/>
        <s v="Conversation Of Energy/能量守恒"/>
        <s v="COOL YOU/酷幼"/>
        <s v="cosen/可生"/>
        <s v="COZOBO/康中宝"/>
        <s v="CPT/康比特"/>
        <s v="DeCare/蒂纯"/>
        <s v="DIC/迪爱生"/>
        <s v="Difiney/蒂芬妮"/>
        <s v="Dnjoy/丹吉儿"/>
        <s v="Dohope/朵望"/>
        <s v="Dr．Herbs/禾博士"/>
        <s v="EAGLE DON/鹰君"/>
        <s v="EAGLE’S/鹰牌"/>
        <s v="elelen"/>
        <s v="ENSUMOR/恩喜曼"/>
        <s v="Esmay/翌生美"/>
        <s v="EST’S/益寿堂"/>
        <s v="FAMILY LOVE/康琪100"/>
        <s v="Fenix/长生鸟"/>
        <s v="Forrida/活力达"/>
        <s v="GAUBAU/戈宝"/>
        <s v="GAUBAU/戈宝红麻"/>
        <s v="GELATINIZED/拉摩力拉"/>
        <s v="GOLDENSUN/金日"/>
        <s v="GoldMax/高培"/>
        <s v="GREEN HAND/绿手指"/>
        <s v="Health care/一品康"/>
        <s v="Healthgem/康力基"/>
        <s v="Healthmate/好体面"/>
        <s v="HPSON/惠普生"/>
        <s v="I·F/益普利生"/>
        <s v="Infinitus/无限极"/>
        <s v="Jemer/健尔马"/>
        <s v="JS/江山"/>
        <s v="Kakoo/开古"/>
        <s v="KARPAY/佳蓓"/>
        <s v="KEYLID/健力多"/>
        <s v="KingKeys/金奇仕"/>
        <s v="KLAISFU/康来仕福"/>
        <s v="K－Lex/康力士"/>
        <s v="KNK/金诺康"/>
        <s v="Lang/朗力福"/>
        <s v="LEAGUE/理科"/>
        <s v="LEEPHICK/力菲"/>
        <s v="Leseil/乐赛"/>
        <s v="Longlive/龙力"/>
        <s v="lumi"/>
        <s v="m＆y/明园"/>
        <s v="Mariana/玛丽安娜"/>
        <s v="Mckin/麦金利"/>
        <s v="Medtek/名实"/>
        <s v="Meitek"/>
        <s v="Meten/美益天"/>
        <s v="MEYDUNLG/美敦力加"/>
        <s v="MiNOCN"/>
        <s v="NANO－se/硒旺"/>
        <s v="napple/纳普乐"/>
        <s v="Natural Forest/绿森林"/>
        <s v="NATURALFOREST/绿森林"/>
        <s v="Nufarm/营养屋"/>
        <s v="NUSCAN/纽斯康"/>
        <s v="NUTRILITE/纽崔莱"/>
        <s v="Oceancom"/>
        <s v="Olevy 澳利维"/>
        <s v="OSM/欧诗漫"/>
        <s v="Perfect/完美"/>
        <s v="POC/葡乐安"/>
        <s v="Priai/朴爱"/>
        <s v="PROBEST/普利捷"/>
        <s v="Qing Qian Miraculous TEA/青钱神茶"/>
        <s v="QM/齐梅"/>
        <s v="refore/瑞福瑞"/>
        <s v="Renylin"/>
        <s v="SANAJON/三勒浆"/>
        <s v="SIMEITOL/姿美堂"/>
        <s v="SOYEMEi/索伊美"/>
        <s v="Sunsima/阳光人生"/>
        <s v="SX/世熙堂"/>
        <s v="TIENS/天狮"/>
        <s v="TIMAGE/天美健"/>
        <s v="Treerly/千林"/>
        <s v="Ty/添益"/>
        <s v="UN/优恩"/>
        <s v="UNTRACE/无痕尚品"/>
        <s v="USGAINER/纽士健"/>
        <s v="Venus－United/合辉"/>
        <s v="Village/维美健"/>
        <s v="WELLGEN/维尔健"/>
        <s v="Wellohibio/惠优喜"/>
        <s v="yourstea/元生泰"/>
        <s v="YOUTHS/常青春"/>
        <s v="艾迪生"/>
        <s v="安衡信"/>
        <s v="安普"/>
        <s v="安普生邦利"/>
        <s v="昂立"/>
        <s v="敖东"/>
        <s v="奥医"/>
        <s v="澳福来"/>
        <s v="澳能达"/>
        <s v="澳天力"/>
        <s v="白兰氏"/>
        <s v="百纯萃健"/>
        <s v="百合康"/>
        <s v="百花"/>
        <s v="百家康"/>
        <s v="百理王"/>
        <s v="百年堂"/>
        <s v="佰姿妍"/>
        <s v="拜普洛"/>
        <s v="半生缘"/>
        <s v="宝健"/>
        <s v="保和堂"/>
        <s v="保灵"/>
        <s v="葆苾康"/>
        <s v="葆婴"/>
        <s v="北芝堂"/>
        <s v="贝那通"/>
        <s v="贝兴"/>
        <s v="倍恩力"/>
        <s v="倍加健"/>
        <s v="本草天工"/>
        <s v="彼阳"/>
        <s v="碧萝芷"/>
        <s v="碧生源"/>
        <s v="碧源清"/>
        <s v="变通"/>
        <s v="博凯维康"/>
        <s v="博士伦博视康"/>
        <s v="博盈中农"/>
        <s v="采森"/>
        <s v="采真堂百消丹"/>
        <s v="彩之源"/>
        <s v="藏诺"/>
        <s v="昌广"/>
        <s v="昌佳"/>
        <s v="畅u"/>
        <s v="巢之安"/>
        <s v="程海"/>
        <s v="程海保尔"/>
        <s v="程海湖"/>
        <s v="川奇"/>
        <s v="慈蜂堂"/>
        <s v="萃能"/>
        <s v="大保龙"/>
        <s v="大汉"/>
        <s v="大晟"/>
        <s v="大印象"/>
        <s v="代代木"/>
        <s v="迪爱生"/>
        <s v="帝唯尔"/>
        <s v="典奥"/>
        <s v="东阿阿胶"/>
        <s v="东方"/>
        <s v="东湖"/>
        <s v="东山羊"/>
        <s v="东园家"/>
        <s v="端木赐"/>
        <s v="多宝"/>
        <s v="多美胶"/>
        <s v="多微生"/>
        <s v="多维"/>
        <s v="防感宝贝"/>
        <s v="芬格欣"/>
        <s v="丰笛"/>
        <s v="蜂之语"/>
        <s v="扶芳"/>
        <s v="福达平"/>
        <s v="复真"/>
        <s v="富莱欣"/>
        <s v="橄固力"/>
        <s v="高植"/>
        <s v="高智高"/>
        <s v="格林斯通"/>
        <s v="贡禧堂"/>
        <s v="菇宝"/>
        <s v="古胶"/>
        <s v="古岭"/>
        <s v="古优"/>
        <s v="固葆"/>
        <s v="固本堂"/>
        <s v="国春堂"/>
        <s v="国珍"/>
        <s v="哈贝高"/>
        <s v="哈药"/>
        <s v="哈药六"/>
        <s v="海力生"/>
        <s v="海龙涎"/>
        <s v="海王"/>
        <s v="海晏堂"/>
        <s v="汉苑良方"/>
        <s v="好方"/>
        <s v="好体面"/>
        <s v="好心人"/>
        <s v="禾健"/>
        <s v="合生元"/>
        <s v="和治"/>
        <s v="鹤王"/>
        <s v="亨博士"/>
        <s v="恒丰园"/>
        <s v="恒寿堂"/>
        <s v="红帆"/>
        <s v="红荔牌"/>
        <s v="红润"/>
        <s v="红桃K"/>
        <s v="红墺"/>
        <s v="鸿升"/>
        <s v="胡庆余堂"/>
        <s v="花青宜"/>
        <s v="花香四季"/>
        <s v="华宝通"/>
        <s v="华美姬"/>
        <s v="华纳兄弟"/>
        <s v="华信"/>
        <s v="华兴"/>
        <s v="欢合"/>
        <s v="环西"/>
        <s v="黄金搭档"/>
        <s v="黄山云乐"/>
        <s v="辉乐"/>
        <s v="汇吉工坊"/>
        <s v="惠普生"/>
        <s v="活谓素"/>
        <s v="济福生"/>
        <s v="加华"/>
        <s v="佳汇泰"/>
        <s v="佳莱福"/>
        <s v="嘉德"/>
        <s v="嘉康利"/>
        <s v="嘉龙"/>
        <s v="健必依"/>
        <s v="健都"/>
        <s v="健力青"/>
        <s v="健长乐"/>
        <s v="江中"/>
        <s v="胶乡"/>
        <s v="今生"/>
        <s v="今幸"/>
        <s v="金奥力"/>
        <s v="金参堂"/>
        <s v="金诃"/>
        <s v="金蓝鲨"/>
        <s v="金六谷"/>
        <s v="金仕康"/>
        <s v="金思力"/>
        <s v="金线"/>
        <s v="劲"/>
        <s v="劲得"/>
        <s v="劲骨"/>
        <s v="劲牌"/>
        <s v="京都念慈菴"/>
        <s v="京儿"/>
        <s v="京仁堂"/>
        <s v="静心"/>
        <s v="九极"/>
        <s v="君碧莎"/>
        <s v="咖特"/>
        <s v="凯贝尔"/>
        <s v="凯镛"/>
        <s v="康百力"/>
        <s v="康宝莱"/>
        <s v="康尔寿"/>
        <s v="康福"/>
        <s v="康富来"/>
        <s v="康富丽"/>
        <s v="康力士"/>
        <s v="康丽鲨"/>
        <s v="康麦斯"/>
        <s v="康美"/>
        <s v="康纽莱"/>
        <s v="康普利特"/>
        <s v="康斯顿"/>
        <s v="康维欣"/>
        <s v="康希灵宝"/>
        <s v="康伊丽"/>
        <s v="柯林通宝"/>
        <s v="可轻"/>
        <s v="可益康"/>
        <s v="克林特"/>
        <s v="来益"/>
        <s v="莱俪迩"/>
        <s v="赖斯康"/>
        <s v="蓝湾"/>
        <s v="蓝湾润节"/>
        <s v="蓝钥匙"/>
        <s v="朗力福"/>
        <s v="乐比高"/>
        <s v="乐康佳美"/>
        <s v="乐亦康"/>
        <s v="雷氏"/>
        <s v="雷允上"/>
        <s v="立健"/>
        <s v="立影"/>
        <s v="利君"/>
        <s v="联合邦利"/>
        <s v="凉桑"/>
        <s v="亮嗓"/>
        <s v="林岛"/>
        <s v="零千"/>
        <s v="隆力奇"/>
        <s v="隆顺榕"/>
        <s v="绿A"/>
        <s v="绿健园"/>
        <s v="绿瘦"/>
        <s v="绿源程海"/>
        <s v="绿之元"/>
        <s v="玛卡益康"/>
        <s v="迈多"/>
        <s v="麦力若"/>
        <s v="卖家未填"/>
        <s v="茅岩莓"/>
        <s v="美澳健"/>
        <s v="美贝健"/>
        <s v="美辰长乐"/>
        <s v="美肤康"/>
        <s v="美力生"/>
        <s v="美薇"/>
        <s v="美媛春"/>
        <s v="魅芙人"/>
        <s v="孟氏源"/>
        <s v="梦瑞缘"/>
        <s v="蜜蜂堂"/>
        <s v="苗伊秀"/>
        <s v="妙巢"/>
        <s v="民生"/>
        <s v="敏尧"/>
        <s v="魔变"/>
        <s v="魔尔"/>
        <s v="奈梵斯"/>
        <s v="脑白金"/>
        <s v="脑力键"/>
        <s v="尼亚人"/>
        <s v="宁红"/>
        <s v="纽倍乐"/>
        <s v="纽徕佛"/>
        <s v="纽斯葆"/>
        <s v="诺瑞特"/>
        <s v="欧淬恩"/>
        <s v="欧美亚"/>
        <s v="潘高寿"/>
        <s v="盘龙云海"/>
        <s v="胖金妹"/>
        <s v="沛元"/>
        <s v="鹏鹞"/>
        <s v="品健"/>
        <s v="普比欧"/>
        <s v="普华新道"/>
        <s v="普陀山楼家蜜蜂园"/>
        <s v="七丹"/>
        <s v="千年生工"/>
        <s v="千泉"/>
        <s v="千足"/>
        <s v="芊动"/>
        <s v="强力神"/>
        <s v="青春宝"/>
        <s v="清尔康"/>
        <s v="全金"/>
        <s v="仁大"/>
        <s v="日圣"/>
        <s v="柔迪"/>
        <s v="如新华茂"/>
        <s v="瑞德梦"/>
        <s v="瑞年"/>
        <s v="润惠堂"/>
        <s v="三金"/>
        <s v="三精"/>
        <s v="三奇堂"/>
        <s v="三圣宝"/>
        <s v="三也真品"/>
        <s v="森蜂园"/>
        <s v="森山"/>
        <s v="莎丽雅"/>
        <s v="善唐"/>
        <s v="善元堂"/>
        <s v="生命维他"/>
        <s v="盛力源"/>
        <s v="盛唐本草 ORIENTAL GREEN"/>
        <s v="世方"/>
        <s v="寿春堂"/>
        <s v="寿仙谷"/>
        <s v="舒尼美"/>
        <s v="蜀华普森"/>
        <s v="数字"/>
        <s v="斯强"/>
        <s v="斯特龙"/>
        <s v="四明山"/>
        <s v="四世同堂"/>
        <s v="松古树美"/>
        <s v="台乌"/>
        <s v="太极"/>
        <s v="太太"/>
        <s v="太阳神"/>
        <s v="肽诱人"/>
        <s v="泰尔"/>
        <s v="泰运"/>
        <s v="唐巢"/>
        <s v="唐易健"/>
        <s v="特丰"/>
        <s v="体恒健"/>
        <s v="天赐金美康"/>
        <s v="天方"/>
        <s v="天光"/>
        <s v="天力康"/>
        <s v="天狮"/>
        <s v="天松"/>
        <s v="天天清"/>
        <s v="天天长"/>
        <s v="添益美邦"/>
        <s v="田田雪"/>
        <s v="通灵"/>
        <s v="同仁堂"/>
        <s v="屯河"/>
        <s v="万河"/>
        <s v="万仁"/>
        <s v="万世堂"/>
        <s v="汪氏"/>
        <s v="汪氏敏清"/>
        <s v="忘不了"/>
        <s v="威莱斯"/>
        <s v="威士雅"/>
        <s v="维佳"/>
        <s v="维健康"/>
        <s v="维灵"/>
        <s v="维妥立"/>
        <s v="卫奥开"/>
        <s v="位元堂"/>
        <s v="无限能"/>
        <s v="五养"/>
        <s v="舞"/>
        <s v="西园"/>
        <s v="希倍恩"/>
        <s v="熙美"/>
        <s v="喜悦"/>
        <s v="仙藻"/>
        <s v="仙芝楼"/>
        <s v="纤雅"/>
        <s v="香丹清"/>
        <s v="欣诺宁"/>
        <s v="新吉兴活力宝"/>
        <s v="新茂"/>
        <s v="新稀宝"/>
        <s v="鑫福来"/>
        <s v="鑫玺"/>
        <s v="星鲨"/>
        <s v="兴维"/>
        <s v="幸福来"/>
        <s v="修正"/>
        <s v="秀媛堂"/>
        <s v="轩生堂"/>
        <s v="雅力斯"/>
        <s v="雅培益力佳SR"/>
        <s v="亚林"/>
        <s v="央科藏域"/>
        <s v="养生堂"/>
        <s v="一品康"/>
        <s v="一轻松"/>
        <s v="壹杯通"/>
        <s v="沂山康宝"/>
        <s v="怡成"/>
        <s v="颐园"/>
        <s v="彝仙草"/>
        <s v="益诺"/>
        <s v="饮泰思通"/>
        <s v="英吉利"/>
        <s v="樱花"/>
        <s v="盈实"/>
        <s v="营养屋"/>
        <s v="永安康健"/>
        <s v="优洛"/>
        <s v="尤维斯"/>
        <s v="渔夫堡"/>
        <s v="宇航人"/>
        <s v="玉森"/>
        <s v="育松"/>
        <s v="御邦"/>
        <s v="御坊堂"/>
        <s v="御麟"/>
        <s v="御年堂"/>
        <s v="御生堂"/>
        <s v="御芝林"/>
        <s v="元邦"/>
        <s v="源生堂"/>
        <s v="粤微"/>
        <s v="展望生命"/>
        <s v="长白工坊"/>
        <s v="长健航母"/>
        <s v="长兴"/>
        <s v="赵家铺子 Zhao Jia Pu Zi"/>
        <s v="正官庄"/>
        <s v="芝威"/>
        <s v="致仁堂"/>
        <s v="致中和"/>
        <s v="中科"/>
        <s v="紫府园"/>
        <s v="紫荷牌"/>
        <s v="紫一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总和人数]" caption="以下项目的总和人数" numFmtId="0" hierarchy="39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Administrator" refreshedDate="42028.580541203701" createdVersion="5" refreshedVersion="5" minRefreshableVersion="3" recordCount="0" supportSubquery="1" supportAdvancedDrill="1">
  <cacheSource type="external" connectionId="2"/>
  <cacheFields count="4">
    <cacheField name="[Rawdata].[店铺名].[店铺名]" caption="店铺名" numFmtId="0" hierarchy="1" level="1">
      <sharedItems count="2507">
        <s v="_保健品_"/>
        <s v="0相信我0"/>
        <s v="0阳光下的向日葵"/>
        <s v="129xixi"/>
        <s v="1591164965x"/>
        <s v="1688cz1688cz"/>
        <s v="168浩然正气"/>
        <s v="18238325499guo"/>
        <s v="1981xuting"/>
        <s v="1号店9988"/>
        <s v="2009zhangluyuanchao"/>
        <s v="2009的小小太阳"/>
        <s v="2014健康是福2014"/>
        <s v="2046丁香阁"/>
        <s v="2294398843abcd"/>
        <s v="2cm的小鱼儿"/>
        <s v="2dian2dian"/>
        <s v="3308520xyz"/>
        <s v="351942679qq"/>
        <s v="456批发网"/>
        <s v="519363130wuyongfan"/>
        <s v="51健康之心"/>
        <s v="52health"/>
        <s v="56599aa"/>
        <s v="5x变瞳"/>
        <s v="7zhang"/>
        <s v="86康康86"/>
        <s v="91smileforever"/>
        <s v="a00601"/>
        <s v="a10969746"/>
        <s v="a13587693105"/>
        <s v="a499345763"/>
        <s v="a72568"/>
        <s v="a8014451"/>
        <s v="a86147015"/>
        <s v="aa87632738"/>
        <s v="aaa289673"/>
        <s v="aaasss5969"/>
        <s v="aadd010"/>
        <s v="aa保健店"/>
        <s v="aa天使"/>
        <s v="abigaleapple"/>
        <s v="abulang"/>
        <s v="ahmcdpf"/>
        <s v="ahstchenchen"/>
        <s v="aichong1982"/>
        <s v="aievclain"/>
        <s v="aipings"/>
        <s v="ai宝贝不哭1198"/>
        <s v="ai恆興"/>
        <s v="alaiws"/>
        <s v="alina_"/>
        <s v="alina21"/>
        <s v="alkor2000"/>
        <s v="alle正品名馆"/>
        <s v="anage"/>
        <s v="anan6731"/>
        <s v="angel健康驿站"/>
        <s v="anliangzi1989"/>
        <s v="anqing001"/>
        <s v="aobama608"/>
        <s v="aoman1"/>
        <s v="apenp"/>
        <s v="apollo太阳神保健品旗舰店"/>
        <s v="appleyu280"/>
        <s v="asd881301"/>
        <s v="asta艾诗特旗舰店"/>
        <s v="atd1190"/>
        <s v="attitude9"/>
        <s v="aurinda澳琳达旗舰店"/>
        <s v="avshop888"/>
        <s v="ayan82003"/>
        <s v="bakey1977"/>
        <s v="bb187"/>
        <s v="bbkmzm"/>
        <s v="bbyy2014"/>
        <s v="bb圣奕"/>
        <s v="beier之家"/>
        <s v="beizhijunye"/>
        <s v="benlijianning"/>
        <s v="bernfish"/>
        <s v="berylxinyu"/>
        <s v="bf4623"/>
        <s v="bigeye_jia"/>
        <s v="bingbing49531"/>
        <s v="blackhorse2008"/>
        <s v="bobo3417638"/>
        <s v="btvcc"/>
        <s v="caijian95947244"/>
        <s v="cathyuni"/>
        <s v="cbc2011cjc"/>
        <s v="cc343689899"/>
        <s v="cd_perfect"/>
        <s v="cfpgui001"/>
        <s v="chao4411"/>
        <s v="chd711622"/>
        <s v="chen123456weiwei"/>
        <s v="chenfengyx"/>
        <s v="chenjiawen0825"/>
        <s v="chenxilian8"/>
        <s v="chenxiqi12"/>
        <s v="chenxiuyuan007"/>
        <s v="chenxl51xl"/>
        <s v="chinadream2016"/>
        <s v="cixikeji"/>
        <s v="cjy15925206598"/>
        <s v="cnadsl"/>
        <s v="cnwz90"/>
        <s v="colamg"/>
        <s v="com步行街"/>
        <s v="conan262"/>
        <s v="coolfire119911"/>
        <s v="cosen可生久美姿专卖店"/>
        <s v="cpt康比特多康专卖店"/>
        <s v="crazycall2008"/>
        <s v="crystal715379"/>
        <s v="cswhcb"/>
        <s v="cyj061106"/>
        <s v="daisy559"/>
        <s v="dalad"/>
        <s v="dandan8094"/>
        <s v="danqin888"/>
        <s v="devilwen007"/>
        <s v="df_zhoujh"/>
        <s v="dic迪爱生旗舰店"/>
        <s v="dingweide2008"/>
        <s v="diuduo"/>
        <s v="djpll"/>
        <s v="dongerzxd"/>
        <s v="dongxinchao2007"/>
        <s v="douhmm"/>
        <s v="duchunkai"/>
        <s v="duoka1981"/>
        <s v="dzdz83"/>
        <s v="easyniuniu1"/>
        <s v="eblin820"/>
        <s v="edisonhua"/>
        <s v="elaine静花解语"/>
        <s v="elelen旗舰店"/>
        <s v="elelen千百味专卖店"/>
        <s v="encourage1215"/>
        <s v="e优异e你看得见"/>
        <s v="fan025758"/>
        <s v="feilutianye"/>
        <s v="fengyeive"/>
        <s v="fenixsuperviser"/>
        <s v="fe铁元素"/>
        <s v="fhc6688"/>
        <s v="fj452662421"/>
        <s v="fjzboy"/>
        <s v="fjznzj"/>
        <s v="fljyk006656"/>
        <s v="flzxm"/>
        <s v="foreverfrie"/>
        <s v="forrida旗舰店"/>
        <s v="freelanroom.com"/>
        <s v="fwq1225"/>
        <s v="gengchunliuying168"/>
        <s v="gh062688"/>
        <s v="girl322"/>
        <s v="gogo阁"/>
        <s v="gojob"/>
        <s v="gonghui139"/>
        <s v="greena88"/>
        <s v="gshch521"/>
        <s v="gty007"/>
        <s v="guofangfa6"/>
        <s v="guoxuhong2008"/>
        <s v="guozhen弘乾专卖店"/>
        <s v="gyb17951"/>
        <s v="gz13725491884"/>
        <s v="hailin198810"/>
        <s v="haiyang_ks"/>
        <s v="hanpp1980"/>
        <s v="hao1182008"/>
        <s v="happy_weiwei2007"/>
        <s v="hbsltsm"/>
        <s v="healyes"/>
        <s v="hebang0816"/>
        <s v="hechunying19860505"/>
        <s v="hero牛仔屋"/>
        <s v="hj4983"/>
        <s v="hjw38836"/>
        <s v="hnpytxx"/>
        <s v="hongbon2008"/>
        <s v="hongda222"/>
        <s v="hongrui8659"/>
        <s v="hongzhizhineng"/>
        <s v="houmajing"/>
        <s v="hqfhmx"/>
        <s v="hsy3227884"/>
        <s v="huahua118yth"/>
        <s v="huajian5188888"/>
        <s v="huang461138098"/>
        <s v="huang黄和he"/>
        <s v="huiling282137042"/>
        <s v="hulizhi2005"/>
        <s v="hupin5201314"/>
        <s v="hwatff"/>
        <s v="hyr329"/>
        <s v="hzdymyyxgs"/>
        <s v="hzp189888"/>
        <s v="i0769"/>
        <s v="iamdashaoye"/>
        <s v="iamzhangman"/>
        <s v="ikssyou"/>
        <s v="ilove倩倩99"/>
        <s v="ioronliu"/>
        <s v="jasonleung11"/>
        <s v="jena_huihui"/>
        <s v="jessica影lee"/>
        <s v="jianduo999"/>
        <s v="jianf0578"/>
        <s v="jiangyu201008"/>
        <s v="jiangyvjia"/>
        <s v="jianjun9920"/>
        <s v="jianlin_zhou"/>
        <s v="jiaojiao176"/>
        <s v="jiaotongpeixun"/>
        <s v="jiayu097"/>
        <s v="jingjiniao8800"/>
        <s v="jinyu0821"/>
        <s v="jishoujuan_1219"/>
        <s v="jjccff6016"/>
        <s v="jj豆与咖啡"/>
        <s v="jk000001"/>
        <s v="jpzhong2007"/>
        <s v="juanjuan_1993"/>
        <s v="junjie010"/>
        <s v="jycy543"/>
        <s v="kaierde"/>
        <s v="kangfuai88"/>
        <s v="kangyabei"/>
        <s v="kexinwu"/>
        <s v="kfeng329"/>
        <s v="king20110101"/>
        <s v="kisskill222"/>
        <s v="klex康力士旗舰店"/>
        <s v="kmmaiduo99"/>
        <s v="kn1128"/>
        <s v="knk金诺康旗舰店"/>
        <s v="kok1997"/>
        <s v="kuailegou21"/>
        <s v="kulala时尚运动"/>
        <s v="kzcaiflp"/>
        <s v="k缘来这里k"/>
        <s v="lamolina玛卡"/>
        <s v="laogao1983413"/>
        <s v="laogao1996"/>
        <s v="lawandben"/>
        <s v="lazytom007"/>
        <s v="lbwmbjz"/>
        <s v="ldcgyf63"/>
        <s v="lewell"/>
        <s v="lgjxmf"/>
        <s v="lhl13236295747"/>
        <s v="li_yugui"/>
        <s v="li8913"/>
        <s v="liama_cool"/>
        <s v="liansha1009"/>
        <s v="lianyunwang"/>
        <s v="lichi998"/>
        <s v="lihui19711221"/>
        <s v="like_yubin"/>
        <s v="liming31408"/>
        <s v="lin3254027"/>
        <s v="lingcheng132"/>
        <s v="linnawwx"/>
        <s v="linyuanrong11"/>
        <s v="lisa513041503"/>
        <s v="lishanliu"/>
        <s v="lishliang2008"/>
        <s v="liu751644143"/>
        <s v="liuguilan"/>
        <s v="liuhj201066"/>
        <s v="liujia860811"/>
        <s v="liuxinweiqq"/>
        <s v="liuxueli0927"/>
        <s v="liuzhenxian169"/>
        <s v="liwenyuq"/>
        <s v="ljwhly"/>
        <s v="lm98005104"/>
        <s v="lmx176710847"/>
        <s v="longlive龙力旗舰店"/>
        <s v="lovego2012"/>
        <s v="lovemaylaogong"/>
        <s v="love超越"/>
        <s v="lp1022520"/>
        <s v="lsj861109"/>
        <s v="luck_129"/>
        <s v="lufen7141309"/>
        <s v="lujianhui"/>
        <s v="lumi旗舰店"/>
        <s v="lumi养美专卖店"/>
        <s v="luoluo1126"/>
        <s v="luye58"/>
        <s v="lvgs2009"/>
        <s v="lvhongjun910"/>
        <s v="lwb2922lwb"/>
        <s v="lwb95492"/>
        <s v="ly19783145"/>
        <s v="lybmmly88"/>
        <s v="lych1234"/>
        <s v="lyz100607"/>
        <s v="lyz13868830566"/>
        <s v="lyz15858522878"/>
        <s v="ly慧520"/>
        <s v="lzhl81"/>
        <s v="macool520"/>
        <s v="macroszr"/>
        <s v="marlboro丶钟意你"/>
        <s v="mattew79"/>
        <s v="mayulin2376"/>
        <s v="mckin麦金利旗舰店"/>
        <s v="mcq131"/>
        <s v="meimeili2012"/>
        <s v="meitek旗舰店"/>
        <s v="memorish"/>
        <s v="meten美益天旗舰店"/>
        <s v="mi51866"/>
        <s v="mingdong977962868"/>
        <s v="minocn旗舰店"/>
        <s v="mjr6797"/>
        <s v="moonstar16"/>
        <s v="morgannet"/>
        <s v="mxh1986"/>
        <s v="n1bj2013"/>
        <s v="ncbcm80"/>
        <s v="net步行街"/>
        <s v="ni_ni2002"/>
        <s v="nihaozhanding"/>
        <s v="nixinhong"/>
        <s v="nnmama1122"/>
        <s v="no1专业淘客"/>
        <s v="nuskin如新中国ageloc"/>
        <s v="oowingwingoo"/>
        <s v="owenmama"/>
        <s v="oyshiwei"/>
        <s v="o直销世界o"/>
        <s v="pengliuqing886"/>
        <s v="perfect5800"/>
        <s v="perfect596"/>
        <s v="perfect希望之路"/>
        <s v="pianshi"/>
        <s v="pj99005780"/>
        <s v="ppp985"/>
        <s v="q1069014868"/>
        <s v="q18739916339"/>
        <s v="qdxiumei"/>
        <s v="qiming524"/>
        <s v="qinbenmina"/>
        <s v="qinerchen78"/>
        <s v="qooba"/>
        <s v="qq13707260560"/>
        <s v="qx131415"/>
        <s v="qxylyd"/>
        <s v="qyf6633366"/>
        <s v="renxueying067"/>
        <s v="rhjane"/>
        <s v="rickycang"/>
        <s v="rolsa99"/>
        <s v="ruoqing_liu"/>
        <s v="saharaxj"/>
        <s v="samboy1113"/>
        <s v="sbffkukcc"/>
        <s v="seasue8009902"/>
        <s v="send88"/>
        <s v="shanshankeai333"/>
        <s v="shaoye"/>
        <s v="sharya_xiao"/>
        <s v="shenkai0814"/>
        <s v="shenying7800"/>
        <s v="shi_hong_xin"/>
        <s v="shiyongcheng1"/>
        <s v="shj830630"/>
        <s v="shuishen770"/>
        <s v="siluzhou"/>
        <s v="silver8888"/>
        <s v="sis200788"/>
        <s v="sjl诚信第一"/>
        <s v="skill002"/>
        <s v="slimmggmp"/>
        <s v="sm13898825687"/>
        <s v="sn1237899"/>
        <s v="snow_falls76"/>
        <s v="sophieshang2008"/>
        <s v="strang21"/>
        <s v="suifeng0011"/>
        <s v="sundabiao1"/>
        <s v="sunhuiyi00"/>
        <s v="sunny_baobao88"/>
        <s v="susishop"/>
        <s v="su苏zhen振"/>
        <s v="sxh2799sxh"/>
        <s v="sxh861020"/>
        <s v="sxxjsd"/>
        <s v="sygdcbs"/>
        <s v="szyandym"/>
        <s v="taowu89"/>
        <s v="tb_0898517"/>
        <s v="tb_6338121"/>
        <s v="tb0118338_2012"/>
        <s v="tb01485_88"/>
        <s v="tb15970147447"/>
        <s v="tb2508789_2011"/>
        <s v="tb401995_2012"/>
        <s v="tb4508687_2011"/>
        <s v="tb508502012"/>
        <s v="tb5915499_2012"/>
        <s v="tb6152139"/>
        <s v="tb64982529"/>
        <s v="tb650647"/>
        <s v="tb7049099_2012"/>
        <s v="tb78472397"/>
        <s v="tb86137834"/>
        <s v="tb900498_22"/>
        <s v="tb913660"/>
        <s v="tb9281_51"/>
        <s v="tb9492292"/>
        <s v="tegongshu"/>
        <s v="tf16896"/>
        <s v="thesecondoflife"/>
        <s v="tiaopi888"/>
        <s v="tlmscwn"/>
        <s v="tmmttmmt88"/>
        <s v="tototo1981"/>
        <s v="trandsm"/>
        <s v="ttyy315"/>
        <s v="tt电商"/>
        <s v="tufengwei777"/>
        <s v="tzjm318"/>
        <s v="uiinbokj"/>
        <s v="unicitychina"/>
        <s v="untrace旗舰店"/>
        <s v="uuchenchen"/>
        <s v="vivian3301"/>
        <s v="vivian998500"/>
        <s v="vivianwwh"/>
        <s v="vivify_2008"/>
        <s v="voodoolittle5"/>
        <s v="v国际"/>
        <s v="wangart888"/>
        <s v="wangfl370"/>
        <s v="wanggaoyang1260"/>
        <s v="wangjoan021011"/>
        <s v="wangmin88"/>
        <s v="wangxia0804"/>
        <s v="wangyongge19850322"/>
        <s v="wangzongche"/>
        <s v="wei1978_007"/>
        <s v="wendylulu1987"/>
        <s v="wenfusheng2002"/>
        <s v="wh_pla"/>
        <s v="winson88863"/>
        <s v="wjf860"/>
        <s v="wlyjgk201"/>
        <s v="worldcare"/>
        <s v="woyeye-com"/>
        <s v="wo让你心动"/>
        <s v="wt7430333"/>
        <s v="wudeping119"/>
        <s v="wunayan"/>
        <s v="wungjoy"/>
        <s v="wuyuanyuan80"/>
        <s v="wwnancy"/>
        <s v="wxf460219"/>
        <s v="wxyangzhi"/>
        <s v="wzcdan"/>
        <s v="wzw2linan"/>
        <s v="xiake1971"/>
        <s v="xiamenzhenhao"/>
        <s v="xian0318"/>
        <s v="xiangchun88"/>
        <s v="xianliangban0"/>
        <s v="xiaoacz"/>
        <s v="xiaobo12580"/>
        <s v="xiaodong86868"/>
        <s v="xiaohai668899"/>
        <s v="xiaohuan222"/>
        <s v="xiaohulovetom"/>
        <s v="xiaoliu5244"/>
        <s v="xiaoshan824"/>
        <s v="xiaoxiaohupo"/>
        <s v="xiaoying_iris"/>
        <s v="xin1074082123"/>
        <s v="xin780721"/>
        <s v="xinchengyoushan"/>
        <s v="xingxue1990"/>
        <s v="xinxiuli1982"/>
        <s v="xinye8233"/>
        <s v="xiyangcao88"/>
        <s v="xjw619046868"/>
        <s v="xtdfzfyj"/>
        <s v="xtw888970"/>
        <s v="xue1hua2"/>
        <s v="xuzhiyong1980"/>
        <s v="xyq19777861"/>
        <s v="y-1-y"/>
        <s v="yangaixia936"/>
        <s v="yangningtianyang"/>
        <s v="yangxi19850104"/>
        <s v="yangyang6623"/>
        <s v="yangzaiyao88"/>
        <s v="yanzi0760"/>
        <s v="ybw20111"/>
        <s v="ycao11"/>
        <s v="yd09征"/>
        <s v="ydwanzhirong"/>
        <s v="yexiang19910308"/>
        <s v="yi352368101"/>
        <s v="yingyang_bh"/>
        <s v="yinzhonghao0629"/>
        <s v="yixuan_001"/>
        <s v="yongyejunze"/>
        <s v="youyuan7589"/>
        <s v="yoyomomosummer"/>
        <s v="yppyaj"/>
        <s v="yq66688"/>
        <s v="ytt0416"/>
        <s v="yuan07061228"/>
        <s v="yuanyaqinga"/>
        <s v="yuewei_lingzhi"/>
        <s v="yueweizm"/>
        <s v="yujing93"/>
        <s v="yuncongfeng"/>
        <s v="yunfa8888"/>
        <s v="yurenchizhe19"/>
        <s v="yvonne-leslie"/>
        <s v="yy_zm"/>
        <s v="yy1861"/>
        <s v="yzl2555"/>
        <s v="z52915103"/>
        <s v="za1578963"/>
        <s v="zagwhy"/>
        <s v="zcc200809"/>
        <s v="zeh2008"/>
        <s v="zfl9982"/>
        <s v="zhang10zhen"/>
        <s v="zhangcanaaa"/>
        <s v="zhangge鸽"/>
        <s v="zhanghongyongde"/>
        <s v="zhangping458912"/>
        <s v="zhangxiao521504"/>
        <s v="zhangyuan_16"/>
        <s v="zhangyunpengzll"/>
        <s v="zhaojuncheng567"/>
        <s v="zhaoqiuhong0704"/>
        <s v="zhaoximei521"/>
        <s v="zhaoyanlli"/>
        <s v="zhenheaini"/>
        <s v="zhimin1111"/>
        <s v="zhiwei8989"/>
        <s v="zhonglin688888"/>
        <s v="zhouchuanfu2009"/>
        <s v="zhoujing6113"/>
        <s v="zhoujing886688"/>
        <s v="zhuda413"/>
        <s v="zijiangtao"/>
        <s v="zjdfw2858"/>
        <s v="zjhzsnow"/>
        <s v="zjjsxjr"/>
        <s v="zjxczxp"/>
        <s v="znancybxl"/>
        <s v="zoku_沙冰杯"/>
        <s v="zsb2638323"/>
        <s v="ztm87"/>
        <s v="zuoli891024"/>
        <s v="zuxinyu"/>
        <s v="zwq1608"/>
        <s v="zylazn100704"/>
        <s v="zyqdalww"/>
        <s v="zzjkushuang"/>
        <s v="阿包神话"/>
        <s v="阿斌健康养生"/>
        <s v="阿黑哥081213"/>
        <s v="阿金的完美"/>
        <s v="阿拉丁保健品专营店"/>
        <s v="阿平777"/>
        <s v="阿特梅塔1373"/>
        <s v="艾兰得旗舰店"/>
        <s v="艾莫卡食品专营店"/>
        <s v="艾琪琪2008"/>
        <s v="艾曦贝宝"/>
        <s v="爱贝儿保健食品"/>
        <s v="爱慧慧hui"/>
        <s v="爱康保健食品专营店"/>
        <s v="爱恋秀水街"/>
        <s v="爱玛博士"/>
        <s v="爱魅保健品专营店"/>
        <s v="爱拼才会赢33332"/>
        <s v="爱麒麟公社"/>
        <s v="爱情转移1122"/>
        <s v="爱尚健康商城is186"/>
        <s v="爱生堂食品专营店"/>
        <s v="爱玩但很宅"/>
        <s v="爱秀保健品专营店"/>
        <s v="爱在淘吧"/>
        <s v="安徽天方茶叶"/>
        <s v="安健保健品正品直营店"/>
        <s v="安久酒类专营店"/>
        <s v="安康联盟"/>
        <s v="安来平保健品专营店"/>
        <s v="安利中国大连店铺"/>
        <s v="安妮玫瑰99"/>
        <s v="安普旗舰店"/>
        <s v="安普生邦利旗舰店"/>
        <s v="安琪酵母旗舰店"/>
        <s v="安思国0429"/>
        <s v="安义人生"/>
        <s v="昂立旗舰店"/>
        <s v="昂普保健品专营店"/>
        <s v="昂生大药房旗舰店"/>
        <s v="敖东旗舰店"/>
        <s v="敖剑红尘"/>
        <s v="奥伦保健品专营店"/>
        <s v="奥医旗舰店"/>
        <s v="澳美新进口保健品专卖"/>
        <s v="澳士康"/>
        <s v="澳天力旗舰店"/>
        <s v="澳王旗舰店"/>
        <s v="澳新食品专营店"/>
        <s v="八号逆时代"/>
        <s v="巴黎没有摩天轮丶欢迎您"/>
        <s v="白兰氏官方旗舰店"/>
        <s v="白领女人2008"/>
        <s v="白蛇之女"/>
        <s v="白芸儿_健康店"/>
        <s v="百草堂食品专营店"/>
        <s v="百纯萃健旗舰店"/>
        <s v="百度弄潮儿"/>
        <s v="百恩营养直营店"/>
        <s v="百合康品牌直营店"/>
        <s v="百合康旗舰店"/>
        <s v="百花官方旗舰店"/>
        <s v="百惠乐园"/>
        <s v="百济新特大药房旗舰店"/>
        <s v="百佳惠苏禾大药房旗舰店"/>
        <s v="百里挑衣208"/>
        <s v="百年保健专家"/>
        <s v="百年堂胶城专卖店"/>
        <s v="百年堂聚宝盆专卖店"/>
        <s v="百年堂旗舰店"/>
        <s v="百年堂武汉专卖店"/>
        <s v="百瑞源旗舰店"/>
        <s v="百世利华食品专营店"/>
        <s v="百岁堂健康美丽坊"/>
        <s v="百岁堂食品专营店"/>
        <s v="百益食品专营店"/>
        <s v="百治保健品专营店"/>
        <s v="佰上铭保健品专营店"/>
        <s v="佰宜保健品专营店"/>
        <s v="佰益网购"/>
        <s v="佰姿妍旗舰店"/>
        <s v="柏年康成保健品专营店"/>
        <s v="半生缘保健品旗舰店"/>
        <s v="邦力保健品专营"/>
        <s v="宝荟食品专营店"/>
        <s v="宝家康大药房旗舰店"/>
        <s v="宝力购"/>
        <s v="保定赛思商贸有限公司"/>
        <s v="保和堂保健品旗舰店"/>
        <s v="保健百分百"/>
        <s v="保健茶批发有限公司"/>
        <s v="保健品大全888"/>
        <s v="保健品热卖乐健店"/>
        <s v="保健品市场网"/>
        <s v="保健品授权店"/>
        <s v="保健品专柜9007"/>
        <s v="保健品专卖19"/>
        <s v="保健食品直销店"/>
        <s v="保健意识"/>
        <s v="保灵旗舰店"/>
        <s v="保灵药业直营店"/>
        <s v="保龄宝旗舰店"/>
        <s v="葆康商贸保健专营店"/>
        <s v="葆生堂99"/>
        <s v="葆婴葆苾康舰旗店"/>
        <s v="寶貝茵兒"/>
        <s v="北京葆婴舰旗店"/>
        <s v="北京城老字号"/>
        <s v="北京护生堂大药房旗舰店"/>
        <s v="北京健康"/>
        <s v="北京健康泉生物技术"/>
        <s v="北京瑞成龙德商贸中心"/>
        <s v="北京同仁堂健康旗舰店"/>
        <s v="北京益乐购保健商行"/>
        <s v="北芝堂"/>
        <s v="贝奥兰保健品专营店"/>
        <s v="贝贝丨保健"/>
        <s v="倍健天天向上"/>
        <s v="倍康食品专营店"/>
        <s v="倍洋保健品专营店"/>
        <s v="倍艺宁保健品专营店"/>
        <s v="倍益得保健品专营店"/>
        <s v="蓓比1025"/>
        <s v="本草大药房旗舰店"/>
        <s v="笨笨小卖部"/>
        <s v="笨蛋时尚"/>
        <s v="笨蛋想亲亲"/>
        <s v="笨小孩7765"/>
        <s v="碧萝芷旗舰"/>
        <s v="碧生源官方旗舰店"/>
        <s v="碧水清荷"/>
        <s v="碧源清旗舰店"/>
        <s v="碧云儿1"/>
        <s v="卞乃华"/>
        <s v="冰洁得意地笑"/>
        <s v="拨云见日10000"/>
        <s v="菠萝菠萝蜜呼呼呼"/>
        <s v="博奥boy"/>
        <s v="博奥保健品专营店"/>
        <s v="博达商贸"/>
        <s v="博凯维康旗舰店"/>
        <s v="博可旗舰"/>
        <s v="博兰食品专营店"/>
        <s v="博新食品专营店"/>
        <s v="卜安现状"/>
        <s v="不老仙草"/>
        <s v="不淑女小姐001"/>
        <s v="布衣大药房旗舰店"/>
        <s v="财富第十波"/>
        <s v="彩色棉花猫"/>
        <s v="彩云之南_特产"/>
        <s v="参林保健食品店"/>
        <s v="参茸保健商行"/>
        <s v="苍若王公"/>
        <s v="藏诺保健品旗舰店"/>
        <s v="草谷磨坊"/>
        <s v="茶_凉了"/>
        <s v="姹紫嫣红的春天88"/>
        <s v="产品推广10"/>
        <s v="昌广参茸"/>
        <s v="昌胜博雅保健品专营店"/>
        <s v="昌盛大药房旗舰店"/>
        <s v="常青藤20141019"/>
        <s v="畅优保健品专营店"/>
        <s v="超爱学习"/>
        <s v="超临界黄蜂胶专卖店"/>
        <s v="超英智食品专营店"/>
        <s v="巢之安旗舰店"/>
        <s v="朝圣征服"/>
        <s v="潮氏食品专营店"/>
        <s v="琛20108"/>
        <s v="陈骏保健品专营店"/>
        <s v="陈凯强180"/>
        <s v="晨光食品专营店"/>
        <s v="晨田食品专营店"/>
        <s v="晨晓食品专营店"/>
        <s v="成都总代理"/>
        <s v="成功书屋"/>
        <s v="成功再现2188"/>
        <s v="诚诚信信365"/>
        <s v="诚康2008"/>
        <s v="诚拓保健品专营店"/>
        <s v="诚心起航"/>
        <s v="诚信保健大药房"/>
        <s v="诚信店主88"/>
        <s v="诚信服务在线"/>
        <s v="诚信满天下008"/>
        <s v="诚信是金999888"/>
        <s v="诚信天下客为先"/>
        <s v="诚信信鸽"/>
        <s v="诚信之家09"/>
        <s v="诚信直销联盟网"/>
        <s v="城南小正太"/>
        <s v="程海保尔旗舰店"/>
        <s v="程海湖旗舰店"/>
        <s v="程海牌螺旋藻旗舰店"/>
        <s v="程士畅"/>
        <s v="吃豆豆2008"/>
        <s v="驰茂保健品专营店"/>
        <s v="虫虫喜"/>
        <s v="川岛扣子"/>
        <s v="川奇旗舰店"/>
        <s v="创业大专生"/>
        <s v="创盈保健品专营店"/>
        <s v="春波123"/>
        <s v="春天畅"/>
        <s v="春夏秋冬爱春风"/>
        <s v="纯正道地药材"/>
        <s v="慈蜂堂2007"/>
        <s v="慈蜂堂官方旗舰店"/>
        <s v="存仁堂大药房旗舰店"/>
        <s v="大爱天狮"/>
        <s v="大参林大药房旗舰店"/>
        <s v="大飞侠ing"/>
        <s v="大汉旗舰店"/>
        <s v="大连010"/>
        <s v="大连桑地蜂蜜"/>
        <s v="大牛保健品专营店"/>
        <s v="大润发店"/>
        <s v="大唐皇记88"/>
        <s v="大万益云品"/>
        <s v="大小美母婴专营店"/>
        <s v="大熊很笨"/>
        <s v="大印象旗舰店"/>
        <s v="大有泰保健品专营店"/>
        <s v="呆呆兽6的男人"/>
        <s v="代代木旗舰店"/>
        <s v="丹丹屋dand_home"/>
        <s v="丹吉儿旗舰店"/>
        <s v="道鑫保健品专营店"/>
        <s v="德佳食品专营店"/>
        <s v="德兰食品专营店"/>
        <s v="德仁堂大药房旗舰店"/>
        <s v="德生堂大药房旗舰店"/>
        <s v="德盛堂养生店"/>
        <s v="德威治大药房旗舰店"/>
        <s v="德信第一"/>
        <s v="地平线保健品专营店"/>
        <s v="帝鹏保健食品"/>
        <s v="帝唯尔营养品专营"/>
        <s v="第11楼小姐"/>
        <s v="蒂纯旗舰店"/>
        <s v="蒂芬妮食品旗舰店"/>
        <s v="蒂芬妮食品专营店"/>
        <s v="丶vivale"/>
        <s v="典希行"/>
        <s v="丁丁和从容"/>
        <s v="叮铛凯蒂"/>
        <s v="叮咚小苑"/>
        <s v="顶生保健食品专营店"/>
        <s v="鼎宸食品专营店"/>
        <s v="鼎康瑞保健品专营店"/>
        <s v="鼎月保健品专营店"/>
        <s v="订阅自己"/>
        <s v="东阿阿胶大药房旗舰店"/>
        <s v="东婵7694"/>
        <s v="东诚商城"/>
        <s v="东方健康之家"/>
        <s v="东方宇飞"/>
        <s v="东谷道保健品专营店"/>
        <s v="东湖食品旗舰店"/>
        <s v="东南医药大药房旗舰店"/>
        <s v="东青食品专营店"/>
        <s v="东仁堂大药房旗舰店"/>
        <s v="东山羊旗舰店"/>
        <s v="东升天空"/>
        <s v="东园家旗舰店"/>
        <s v="董天羽"/>
        <s v="动车组123"/>
        <s v="都市大药房旗舰店"/>
        <s v="豆丁之家母婴专营店"/>
        <s v="豆儿直销"/>
        <s v="豆芽66411358"/>
        <s v="豆子生活馆"/>
        <s v="逗号261"/>
        <s v="杜焱折扣店"/>
        <s v="端木赐旗舰店"/>
        <s v="多宝保健品旗舰店"/>
        <s v="多彩长白山"/>
        <s v="多可达保健品专营店"/>
        <s v="多啦小小兔"/>
        <s v="多维食品专营店"/>
        <s v="哆多龙131"/>
        <s v="朵望旗舰店"/>
        <s v="恩百旗舰店"/>
        <s v="恩百食品专营店"/>
        <s v="恩邦保健食品专营店"/>
        <s v="恩喜曼旗舰店"/>
        <s v="恩之威保健品专营店"/>
        <s v="尔雅格格"/>
        <s v="二天堂大药房旗舰店"/>
        <s v="贰喵酱"/>
        <s v="法尔斯特食品专营店"/>
        <s v="凡凡靓健"/>
        <s v="凡诺保健品专营店"/>
        <s v="凡事赞美"/>
        <s v="凡唯特食品专营店"/>
        <s v="樊立梅"/>
        <s v="繁簡的寂寞"/>
        <s v="范阳123321"/>
        <s v="范子磊11"/>
        <s v="方凡保健品专营店"/>
        <s v="方伟科技中国有限公司"/>
        <s v="防感宝贝旗舰店"/>
        <s v="飞奔的蜗牛8888"/>
        <s v="菲奥康保健品专营店"/>
        <s v="菲菲20074"/>
        <s v="菲菲美妆天下"/>
        <s v="粉色的麦兜猪"/>
        <s v="丰鼎食品专营店"/>
        <s v="丰穰保健品专营店"/>
        <s v="风尚塑身馆"/>
        <s v="风之子perfect"/>
        <s v="峰往楠吹55"/>
        <s v="蜂之语旗舰店"/>
        <s v="冯艳山74"/>
        <s v="凤凰十二月奇迹"/>
        <s v="扶元香元保健食品专营"/>
        <s v="福本堂保健品专营店"/>
        <s v="福禄康健保健品专营店"/>
        <s v="福寿康养生堂"/>
        <s v="福怡嘉保健品专营店"/>
        <s v="福音堂商贸"/>
        <s v="福之都保健品专营店"/>
        <s v="复美大药房旗舰店"/>
        <s v="富皇达食品专营店"/>
        <s v="富利恒母婴专营店"/>
        <s v="富生保健品专营店"/>
        <s v="富祥保健专营"/>
        <s v="嘎河边520"/>
        <s v="感恩会所"/>
        <s v="感谢经历"/>
        <s v="戆戆的小店"/>
        <s v="高博特旗舰店"/>
        <s v="高抛低吸tangtang"/>
        <s v="高培旗舰店"/>
        <s v="高植旗舰店"/>
        <s v="戈宝红麻旗舰店"/>
        <s v="戈宝深圳专卖店"/>
        <s v="歌手2007"/>
        <s v="格澜保健品专营店"/>
        <s v="格澜健康商城"/>
        <s v="格林康健"/>
        <s v="格林莱保健品专营店"/>
        <s v="格林斯通食品专营店"/>
        <s v="葛洲坝1号"/>
        <s v="给海一点闫色"/>
        <s v="更健康a"/>
        <s v="贡禧堂旗舰店"/>
        <s v="购物满意百分百"/>
        <s v="购物要正品00"/>
        <s v="购之悦保健品专营店"/>
        <s v="菇宝旗舰店"/>
        <s v="古胶旗舰店"/>
        <s v="古岭龙酒类专营店"/>
        <s v="古石林商贸"/>
        <s v="谷兴方"/>
        <s v="固本堂旗舰店"/>
        <s v="官方正品店"/>
        <s v="管理培训中心"/>
        <s v="光明在前"/>
        <s v="广东太阳神正品店"/>
        <s v="广寒居"/>
        <s v="广隆商行"/>
        <s v="广修堂保健品专营店"/>
        <s v="广誉远母婴专营店"/>
        <s v="广泽保健品专营店"/>
        <s v="广州康富来专卖店"/>
        <s v="广州蓝钥匙公司"/>
        <s v="广州平民连锁"/>
        <s v="广州一夜"/>
        <s v="归属保健品专营店"/>
        <s v="瑰丽韵妤"/>
        <s v="贵气miss"/>
        <s v="桂花好人"/>
        <s v="桂中大药房旗舰店"/>
        <s v="郭爱敏14738"/>
        <s v="国春堂旗舰店"/>
        <s v="国国购"/>
        <s v="国禾堂保健品专营店"/>
        <s v="国际医少"/>
        <s v="国胜大药房旗舰店"/>
        <s v="国信商诚"/>
        <s v="国药保健食品用品直营店"/>
        <s v="国药食品专营店"/>
        <s v="国药堂全国正品总店"/>
        <s v="国珍折扣正品店"/>
        <s v="国之珍66"/>
        <s v="哈贝高"/>
        <s v="哈贝高赤霄专卖店"/>
        <s v="哈贝高华联盛通专卖店"/>
        <s v="哈哈_来福岛"/>
        <s v="哈药官方旗舰店"/>
        <s v="海_龙"/>
        <s v="海宝保健品专营店"/>
        <s v="海底吹泡泡"/>
        <s v="海力生旗舰店"/>
        <s v="海诺大药房旗舰店"/>
        <s v="海淇之家"/>
        <s v="海上日出66"/>
        <s v="海圣康泰食品专营店"/>
        <s v="海王官方旗舰店"/>
        <s v="海王星辰大药房旗舰店"/>
        <s v="海晏堂旗舰店"/>
        <s v="海洋保健品化妆品2012"/>
        <s v="海洋味美多食品"/>
        <s v="海悦妞妞"/>
        <s v="亥希保健品专营店"/>
        <s v="涵涵宝贝10826"/>
        <s v="涵泉豆豆2009"/>
        <s v="韩雪贝儿食品专营店"/>
        <s v="汉草荟保健品专营店"/>
        <s v="汉风保健食品专营店"/>
        <s v="汉苑良方旗舰店"/>
        <s v="汉苑良方信成专卖"/>
        <s v="豪迈保健品专营店"/>
        <s v="豪玥食品专营店"/>
        <s v="好好国珍"/>
        <s v="好健康商城"/>
        <s v="好健康正品商城"/>
        <s v="好邻居汤臣倍健专卖"/>
        <s v="好买好卖商"/>
        <s v="好心人旗舰店"/>
        <s v="好药师大药房旗舰店"/>
        <s v="好药师母婴专营店"/>
        <s v="好一生健康坊"/>
        <s v="皓虹食品专营店"/>
        <s v="禾博士建茗专卖店"/>
        <s v="禾博士健康馆"/>
        <s v="禾博士品牌直营店"/>
        <s v="禾博士旗舰店"/>
        <s v="禾博士四季堂专卖店"/>
        <s v="禾博士总代理"/>
        <s v="禾富志保健品专营店"/>
        <s v="禾健旗舰店"/>
        <s v="禾元君康保健食品专营店"/>
        <s v="合生元丹月专卖店"/>
        <s v="合生元妈妈100官方旗舰店"/>
        <s v="何翠平2012"/>
        <s v="和平大药房旗舰店"/>
        <s v="和芝源保健品专营店"/>
        <s v="和治保健品旗舰店"/>
        <s v="荷花鑫"/>
        <s v="荷乐保健品专营店"/>
        <s v="荷塘月色_yy"/>
        <s v="鹤王保健品旗舰店"/>
        <s v="黑夜里的明眼"/>
        <s v="亨博士01"/>
        <s v="恒恒保健品专营店"/>
        <s v="恒亮蜂产品旗舰店"/>
        <s v="恒瑞益仁"/>
        <s v="恒寿堂旗舰店"/>
        <s v="恒鑫健保健食品专营店"/>
        <s v="恒元堂"/>
        <s v="红宝石2013"/>
        <s v="红帆北京专卖店"/>
        <s v="红帆旗舰店"/>
        <s v="红番茄8787"/>
        <s v="红荔牌旗舰店"/>
        <s v="红润保健品旗舰店"/>
        <s v="红桃k多来互动专卖店"/>
        <s v="红桃k官方旗舰店"/>
        <s v="红桃k红桃开印象专卖店"/>
        <s v="红桃k红心可专卖店"/>
        <s v="红桃k康莱美专卖店"/>
        <s v="红桃k美青专卖店"/>
        <s v="红桃k莘莘梦想专卖店"/>
        <s v="红桃k武汉专卖店"/>
        <s v="红桃k希网专卖店"/>
        <s v="红桃k优格兰专卖店"/>
        <s v="红桃k资恩堂专卖店"/>
        <s v="红袖添香1953"/>
        <s v="红墺保健品旗舰店"/>
        <s v="红运堂食品专营店"/>
        <s v="宏纳保健品专营店"/>
        <s v="宏湾保健品专营店"/>
        <s v="宏旭舰旗店"/>
        <s v="宏韵保健品专营店"/>
        <s v="虹羽食品专营店"/>
        <s v="洪姐2018"/>
        <s v="鸿巨保健品专营店"/>
        <s v="鸿涛食品专营店"/>
        <s v="鸿云保健品专营店"/>
        <s v="鸿运保健a"/>
        <s v="侯文彩"/>
        <s v="后海2005"/>
        <s v="胡庆余堂官方旗舰店"/>
        <s v="湖北中联大药房旗舰店"/>
        <s v="蝴蝶泉0701"/>
        <s v="花都佳讯"/>
        <s v="花开富贵来啦"/>
        <s v="花开天堂61"/>
        <s v="花落树秃"/>
        <s v="花青宜里肯专卖店"/>
        <s v="花香四季旗舰店"/>
        <s v="花漾年华2"/>
        <s v="华东武林大药房旗舰店"/>
        <s v="华纳利康食品专营店"/>
        <s v="华氏大药房旗舰店"/>
        <s v="华信旗舰店"/>
        <s v="华兴旗舰店"/>
        <s v="华源大药房旗舰店"/>
        <s v="怀德居保健食品专营店"/>
        <s v="怀仁大药房旗舰店"/>
        <s v="欢乐大拇哥"/>
        <s v="欢奇直销店"/>
        <s v="欢迎光临柏露诗"/>
        <s v="欢迎再次来"/>
        <s v="环西保健食品旗舰店"/>
        <s v="皇上上江南"/>
        <s v="皇上下江南"/>
        <s v="皇萱保健品专营店"/>
        <s v="黄金搭档官方旗舰店"/>
        <s v="黄毛巴伯正品专柜"/>
        <s v="黄某坤"/>
        <s v="黄石八珍食品专营店"/>
        <s v="辉煌星起点"/>
        <s v="辉乐保健食品旗舰店"/>
        <s v="汇福商贸"/>
        <s v="汇吉工坊旗舰店"/>
        <s v="汇健营养健康中心"/>
        <s v="汇美舍衣号店"/>
        <s v="惠康食品专营店"/>
        <s v="惠普生科学营养中心"/>
        <s v="惠普生旗舰店"/>
        <s v="惠启保健品专营店"/>
        <s v="惠仁堂大药房旗舰店"/>
        <s v="惠氏健康生活馆"/>
        <s v="惠优喜旗舰店"/>
        <s v="慧涵88"/>
        <s v="慧慧庄铺"/>
        <s v="慧英龙平"/>
        <s v="活力康源保健品专营店"/>
        <s v="活力元素食品专营店"/>
        <s v="货真价实xue"/>
        <s v="货真价实快捷商城"/>
        <s v="积谷雨"/>
        <s v="积善保健品专营店"/>
        <s v="吉大夫大药房旗舰店"/>
        <s v="吉福特保健品专营店"/>
        <s v="吉林省上品都生物科技"/>
        <s v="吉林长春人"/>
        <s v="吉燊食品专营店"/>
        <s v="吉祥如意99986"/>
        <s v="吉祥如意好生活"/>
        <s v="吉祥如意向往明天"/>
        <s v="集和堂大药房旗舰店"/>
        <s v="几木食品专营店"/>
        <s v="济和堂stfd"/>
        <s v="济南泽仁商贸有限公司"/>
        <s v="加华保健品旗舰店"/>
        <s v="佳禾一方"/>
        <s v="佳汇保健食品专营店"/>
        <s v="佳佳512155325"/>
        <s v="佳莱福"/>
        <s v="佳连保健品专营店"/>
        <s v="佳诺美保健品专营店"/>
        <s v="家家乐购旗舰店"/>
        <s v="家荣保健名品折扣店"/>
        <s v="嘉骏商城"/>
        <s v="嘉兴益寿堂保健"/>
        <s v="假一赔百商行"/>
        <s v="坚定1986"/>
        <s v="减肥皇家店"/>
        <s v="减肥联盟"/>
        <s v="减肥特购"/>
        <s v="健安商贸城"/>
        <s v="健必依旗舰店"/>
        <s v="健点美点"/>
        <s v="健尔康保健品专营店"/>
        <s v="健尔马官方旗舰店"/>
        <s v="健康百分百2"/>
        <s v="健康搬运工"/>
        <s v="健康保和堂"/>
        <s v="健康成就美好生活"/>
        <s v="健康成就美好未来"/>
        <s v="健康的美丽人生"/>
        <s v="健康谷88"/>
        <s v="健康国珍1店"/>
        <s v="健康果01"/>
        <s v="健康好邻居999"/>
        <s v="健康就幸福了"/>
        <s v="健康快线10"/>
        <s v="健康联盟68"/>
        <s v="健康靓丽人生"/>
        <s v="健康美好生活馆"/>
        <s v="健康美丽第一站"/>
        <s v="健康逆时针"/>
        <s v="健康七喜"/>
        <s v="健康生命之源泉"/>
        <s v="健康似金"/>
        <s v="健康是福1号店"/>
        <s v="健康同路人"/>
        <s v="健康维维"/>
        <s v="健康小薇"/>
        <s v="健康新时代保健品专营"/>
        <s v="健康养生徐州店"/>
        <s v="健康一生hl"/>
        <s v="健康怡生保健品专营店"/>
        <s v="健康元官方旗舰店"/>
        <s v="健康元素1号店"/>
        <s v="健康园记"/>
        <s v="健康长青"/>
        <s v="健康之家668"/>
        <s v="健康之路999"/>
        <s v="健康专家9999"/>
        <s v="健朗食品专营店"/>
        <s v="健乐康食品专营店"/>
        <s v="健力堡"/>
        <s v="健力多旗舰店"/>
        <s v="健力美直销"/>
        <s v="健美生养生馆"/>
        <s v="健仁养生堂"/>
        <s v="健益居士"/>
        <s v="健有阳光"/>
        <s v="健有阳光保健品专营店"/>
        <s v="健之佳大药房旗舰店"/>
        <s v="健之源亮丽人生"/>
        <s v="江南秋风堂"/>
        <s v="江南特产专营店"/>
        <s v="江山旗舰店"/>
        <s v="江中旗舰店"/>
        <s v="胶原蛋白网购"/>
        <s v="孑然孑然"/>
        <s v="杰妃正品"/>
        <s v="捷星汕头电子商务中心"/>
        <s v="解策保健品专营店"/>
        <s v="今年我最流行"/>
        <s v="今生保健品旗舰店"/>
        <s v="今幸旗舰店"/>
        <s v="金奥力葆丽康专卖店"/>
        <s v="金奥力品牌店"/>
        <s v="金奥力旗舰店"/>
        <s v="金参堂旗舰店"/>
        <s v="金德百纳保健品专营店"/>
        <s v="金方达食品专营店"/>
        <s v="金谷安润食品专营店"/>
        <s v="金冠美泰"/>
        <s v="金光灿灿钱多多"/>
        <s v="金汉方保健食品专营"/>
        <s v="金诃旗舰店"/>
        <s v="金红福食品专营店"/>
        <s v="金剑之光76"/>
        <s v="金康大药房旗舰店"/>
        <s v="金康良品保健品专营店"/>
        <s v="金蓝鲨保健品专营店"/>
        <s v="金连123"/>
        <s v="金陵大药房旗舰店"/>
        <s v="金六谷旗舰店"/>
        <s v="金梅0240"/>
        <s v="金门国际888"/>
        <s v="金蘑菇街"/>
        <s v="金秋正满天"/>
        <s v="金日旗舰店"/>
        <s v="金色的鞋屋"/>
        <s v="金色黎明专业保健站"/>
        <s v="金沙江特产网"/>
        <s v="金盛大药房旗舰店"/>
        <s v="金天慈济大药房旗舰店"/>
        <s v="金象大药房旗舰店"/>
        <s v="金佑保健品专营店"/>
        <s v="金珠焕彩"/>
        <s v="金钻级信用卖家"/>
        <s v="筋斗云保健品专营店"/>
        <s v="錦綉中華购物城"/>
        <s v="劲得保健食品旗舰店"/>
        <s v="劲牌官方旗舰店"/>
        <s v="劲牌九嘉专卖店"/>
        <s v="京城健康养生"/>
        <s v="京都百草堂食品专营店"/>
        <s v="京都念慈庵旗舰店"/>
        <s v="京儿旗舰店"/>
        <s v="京华风韵"/>
        <s v="京卫大药房旗舰店"/>
        <s v="经营批发商"/>
        <s v="精彩人生228"/>
        <s v="精灵的雨"/>
        <s v="精品速卖"/>
        <s v="景福园5575"/>
        <s v="静e梦"/>
        <s v="静爱秋"/>
        <s v="静安弄堂"/>
        <s v="静彦天鸿保健品专营店"/>
        <s v="九铭食品专营店"/>
        <s v="九洲大药房旗舰店"/>
        <s v="久康保健品专营店"/>
        <s v="玖玖叁玖保健食品店"/>
        <s v="桔色成人168"/>
        <s v="橘子滴眼泪"/>
        <s v="巨和保健品专营店"/>
        <s v="聚宝养生堂"/>
        <s v="聚贝保健品专营店"/>
        <s v="聚多食品专营店"/>
        <s v="聚美倍健"/>
        <s v="聚微笑颜"/>
        <s v="绝对正品货"/>
        <s v="军军是个怪叔叔"/>
        <s v="卡库保健品专营店"/>
        <s v="卡仕兰食品专营店"/>
        <s v="开心购商成"/>
        <s v="开心健康保健馆"/>
        <s v="开心人1888"/>
        <s v="开心人大药房旗舰店"/>
        <s v="开心随心购"/>
        <s v="开心小飞q"/>
        <s v="凯尔生物"/>
        <s v="凯镛启康专卖店"/>
        <s v="康爱多大药房旗舰店"/>
        <s v="康吧美吧"/>
        <s v="康佰保健品专营店"/>
        <s v="康比特官方旗舰店"/>
        <s v="康比特麦动专卖店"/>
        <s v="康比特谐恩专卖店"/>
        <s v="康比特营养特价折扣店"/>
        <s v="康比特永义诚专卖店"/>
        <s v="康比特郁明泽专卖店"/>
        <s v="康比特云慧康缘专卖店"/>
        <s v="康比特折扣店"/>
        <s v="康策保健品专营店"/>
        <s v="康恩贝保健品专营店"/>
        <s v="康恩贝高山铁皮旗舰店"/>
        <s v="康恩贝官方旗舰店"/>
        <s v="康恩贝淘宝店"/>
        <s v="康恩食品专营店"/>
        <s v="康尔佳食品专营店"/>
        <s v="康佛食品专营店"/>
        <s v="康福保健品服务部"/>
        <s v="康富来官方旗舰店"/>
        <s v="康富来礼丰专卖店"/>
        <s v="康富来秀康专卖店"/>
        <s v="康购保健食品专营店"/>
        <s v="康和保健品专营店"/>
        <s v="康惠网"/>
        <s v="康健人生健康商城"/>
        <s v="康健人生食品专营店"/>
        <s v="康晶保健食品专营店"/>
        <s v="康聚保健品专营店"/>
        <s v="康康益生a"/>
        <s v="康康子贝乐"/>
        <s v="康乐新村00"/>
        <s v="康乐之家保健品专营店"/>
        <s v="康力基保健食品专营店"/>
        <s v="康立远景食品专营店"/>
        <s v="康丽堂大药房"/>
        <s v="康麦斯旗舰店"/>
        <s v="康美保健品专营店"/>
        <s v="康美官方旗舰店"/>
        <s v="康美尚品保健品专营店"/>
        <s v="康美实捷瘦身保健品店"/>
        <s v="康美食品专营店"/>
        <s v="康美婷保健品专营店"/>
        <s v="康美馨养生馆"/>
        <s v="康品店堂"/>
        <s v="康普利特旗舰店"/>
        <s v="康琪100旗舰店"/>
        <s v="康强2009"/>
        <s v="康瑞食品专营店"/>
        <s v="康盛莱"/>
        <s v="康斯美保健品专营店"/>
        <s v="康泰莱保健品专营店"/>
        <s v="康泰怡生营养中心"/>
        <s v="康卫士保健品专营店"/>
        <s v="康卫士保健食品专营店"/>
        <s v="康希灵宝旗舰店"/>
        <s v="康旭保健协会"/>
        <s v="康雅莱保健品专营店"/>
        <s v="康益莱保健品专营店"/>
        <s v="康优佳保健品专营店"/>
        <s v="康友保健品专营店"/>
        <s v="康钰食品专营店"/>
        <s v="康源贸易有限公司"/>
        <s v="康之家大药房旗舰店"/>
        <s v="康中宝旗舰店"/>
        <s v="可臣食品专营店"/>
        <s v="可婧雪姑娘"/>
        <s v="可可呗丽"/>
        <s v="可瑞特食品专营店"/>
        <s v="可生旗舰店"/>
        <s v="可生食品专营店"/>
        <s v="可生伊薇专卖店"/>
        <s v="可心宝贝8866"/>
        <s v="可优喜"/>
        <s v="客满源"/>
        <s v="肯瑞保健品专营店"/>
        <s v="酷卡食品专营店"/>
        <s v="酷品保健品专营店"/>
        <s v="酷幼旗舰店"/>
        <s v="快快淘金"/>
        <s v="快乐宝贝同乐"/>
        <s v="快乐大本营197807"/>
        <s v="快乐大脚超市"/>
        <s v="快乐的小店_2009"/>
        <s v="快乐购有限公司88"/>
        <s v="快乐健康生活园"/>
        <s v="快乐奇奇88"/>
        <s v="快乐人生_888"/>
        <s v="快乐天使082101"/>
        <s v="快乐网购生活超市"/>
        <s v="快乐知更鸟"/>
        <s v="快乐直销小店"/>
        <s v="狂奔滴小蜗牛6"/>
        <s v="拉摩力拉祺安趣专卖店"/>
        <s v="来淘淘拍拍"/>
        <s v="来益旗舰店"/>
        <s v="来者不拒要啥"/>
        <s v="莱俪迩旗舰店"/>
        <s v="赖斯康旗舰店"/>
        <s v="兰馨1181"/>
        <s v="蓝蓝桂坊"/>
        <s v="蓝湾润节旗舰店"/>
        <s v="蓝钥匙保健食品专营店"/>
        <s v="蓝钻食品专营店"/>
        <s v="琅琅tby"/>
        <s v="朗杰美体养生中心"/>
        <s v="朗力福旗舰店"/>
        <s v="朗力福苏州直营店"/>
        <s v="朗力福苏州专卖"/>
        <s v="朗玛8848"/>
        <s v="浪漫樱花爱的开始"/>
        <s v="老百姓保健品批发网络店"/>
        <s v="老百姓大药房旗舰店"/>
        <s v="老百姓平价保健品商行"/>
        <s v="老虎紫东"/>
        <s v="老家食品专营店"/>
        <s v="老嘛咔嚓"/>
        <s v="乐宾屋"/>
        <s v="乐橙网店"/>
        <s v="乐弘保健品专营店"/>
        <s v="乐活管家保健食品专营店"/>
        <s v="乐金宵保健品专营店"/>
        <s v="乐康佳美旗舰店"/>
        <s v="乐康园sale"/>
        <s v="乐赛旗舰店"/>
        <s v="乐淘淘健康店"/>
        <s v="乐淘淘淘淘淘淘淘淘"/>
        <s v="雷康食品专营店"/>
        <s v="雷允上北区大药房旗舰店"/>
        <s v="雷允上旗舰店"/>
        <s v="冷艳如火2009"/>
        <s v="冷艳如火6888"/>
        <s v="李东友"/>
        <s v="李郝888"/>
        <s v="李灰灰灰1"/>
        <s v="李林19820812"/>
        <s v="李仁古"/>
        <s v="李圣霞"/>
        <s v="李旭旭1992"/>
        <s v="李学飞1989"/>
        <s v="李叶强"/>
        <s v="力迅食品专营店"/>
        <s v="立德养生保健馆"/>
        <s v="立顿总经销"/>
        <s v="立健旗舰店"/>
        <s v="立健医药城大药房旗舰店"/>
        <s v="丽江品牌螺旋藻"/>
        <s v="丽江天天保健品专营店"/>
        <s v="丽音保健品专营店"/>
        <s v="励步保健品专营店"/>
        <s v="利尔康保健食品专营"/>
        <s v="利君旗舰店"/>
        <s v="利群批发"/>
        <s v="连详明"/>
        <s v="莲福堂大药房旗舰店"/>
        <s v="莲华生物"/>
        <s v="莲芝堂保健品专营店"/>
        <s v="联合邦利旗舰店"/>
        <s v="联合利妆"/>
        <s v="练就幸福"/>
        <s v="恋爱猫儿"/>
        <s v="良品美依库"/>
        <s v="良品易购总店"/>
        <s v="凉茶夏枯草"/>
        <s v="梁海燕"/>
        <s v="梁小琪"/>
        <s v="亮丽时尚阁"/>
        <s v="亮亮牛山"/>
        <s v="靓号工厂"/>
        <s v="靓妹无敌"/>
        <s v="廖建平24"/>
        <s v="林岛旗舰店"/>
        <s v="林荣侨"/>
        <s v="林瑞保健品专营店"/>
        <s v="林芝参大药房旗舰店"/>
        <s v="临沂天松"/>
        <s v="霖祺五洲"/>
        <s v="灵慧盛隆保健品专营店"/>
        <s v="灵奇轩"/>
        <s v="玲爱广"/>
        <s v="零点go"/>
        <s v="零疯狂"/>
        <s v="刘海鸥"/>
        <s v="刘俊20100"/>
        <s v="刘人韦"/>
        <s v="刘素君_2008"/>
        <s v="刘学军2005"/>
        <s v="刘宇雄"/>
        <s v="留恋忘返8090"/>
        <s v="流泪的海棠123"/>
        <s v="流氓小孩子"/>
        <s v="流星雨1166"/>
        <s v="柳暗花明6888"/>
        <s v="柳姿堂保健品专营店"/>
        <s v="六二八保健品专营店"/>
        <s v="龙凤保健品1016"/>
        <s v="龙妞牛"/>
        <s v="龙泉酒类专营店"/>
        <s v="隆力奇爱家养生馆"/>
        <s v="隆力奇保健食品店"/>
        <s v="隆力奇旗舰店"/>
        <s v="隆力奇旺牛专卖店"/>
        <s v="隆顺榕旗舰店"/>
        <s v="鲁库斯食品专营店"/>
        <s v="鲁润食品专营店"/>
        <s v="路德商城"/>
        <s v="麓园食品专营店"/>
        <s v="罗曼蒂克zzun"/>
        <s v="洛曼商城"/>
        <s v="落幕止步"/>
        <s v="吕衣白"/>
        <s v="绿a官方旗舰店"/>
        <s v="绿茶kimi0303"/>
        <s v="绿茶婆婆"/>
        <s v="绿萃保健品专营店"/>
        <s v="绿健园保健食品专营"/>
        <s v="绿康仙草堂l"/>
        <s v="绿客保健品专营店"/>
        <s v="绿色橙子保健品专营店"/>
        <s v="绿色健康瘦身馆"/>
        <s v="绿瘦保健品专营店"/>
        <s v="绿瘦明乐专卖店"/>
        <s v="绿瘦旗舰店"/>
        <s v="绿茵9998"/>
        <s v="绿友天使"/>
        <s v="绿源程海旗舰店"/>
        <s v="绿之韵集团总店"/>
        <s v="绿竹保健品专营店"/>
        <s v="绿紫红"/>
        <s v="绿紫红连锁店1"/>
        <s v="马赛克2012"/>
        <s v="玛卡益康旗舰店"/>
        <s v="玛丽安娜旗舰店"/>
        <s v="玛莎尚伊堂"/>
        <s v="迈多保健食品旗舰店"/>
        <s v="麦德琪家居"/>
        <s v="麦迪不腰疼"/>
        <s v="麦优保健品专营店"/>
        <s v="麦优尚品保健品专营店"/>
        <s v="满意一百减肥诚信店"/>
        <s v="毛毛two2889"/>
        <s v="毛晓军"/>
        <s v="茅岩莓旗舰店"/>
        <s v="玫琳凯旺铺"/>
        <s v="梅儿美店"/>
        <s v="美澳健佰和专卖店"/>
        <s v="美澳健好易得专卖店"/>
        <s v="美澳健旗舰"/>
        <s v="美超食品专营店"/>
        <s v="美臣健康"/>
        <s v="美辰阳光"/>
        <s v="美敦力加官方旗舰店"/>
        <s v="美尔雅商贸"/>
        <s v="美国营养屋"/>
        <s v="美国佐敦飞人"/>
        <s v="美华食品专营店"/>
        <s v="美凯思奥德保健品专营店"/>
        <s v="美乐商城88"/>
        <s v="美力达66"/>
        <s v="美丽健康专柜"/>
        <s v="美丽经典时尚"/>
        <s v="美丽可人1976"/>
        <s v="美丽明月"/>
        <s v="美丽女人爱自己"/>
        <s v="美丽天使6827"/>
        <s v="美丽香香坊"/>
        <s v="美丽一生保健品专营店"/>
        <s v="美丽约定时尚"/>
        <s v="美露的美"/>
        <s v="美诺斯食品专营店"/>
        <s v="美容love卡酷"/>
        <s v="美生物"/>
        <s v="美素食品专营店"/>
        <s v="美特食品专营店"/>
        <s v="美薇旗舰店"/>
        <s v="美信商贸168"/>
        <s v="美媛春官方旗舰店"/>
        <s v="美珍折扣商城"/>
        <s v="昧雨湿心"/>
        <s v="魅丽健康"/>
        <s v="萌傲保健品专营店"/>
        <s v="孟婷婷0131"/>
        <s v="梦戴维超润"/>
        <s v="梦绕阁"/>
        <s v="梦之征途"/>
        <s v="弥陀本愿海"/>
        <s v="迷醉一瞬间"/>
        <s v="谜尚专柜正品"/>
        <s v="米宝保健品专营店"/>
        <s v="蜜蜂堂旗舰店"/>
        <s v="苗条灰太狼"/>
        <s v="民哥在线"/>
        <s v="民康大药房"/>
        <s v="民生药业旗舰店"/>
        <s v="民众康健保健品专营店"/>
        <s v="民族坊01"/>
        <s v="敏8242"/>
        <s v="敏昂保健品专营店"/>
        <s v="敏尧2000"/>
        <s v="明大食品专营店"/>
        <s v="明园旗舰店"/>
        <s v="铭诚世纪保健品专营店"/>
        <s v="铭诺保健品专营店"/>
        <s v="魔变旗舰店"/>
        <s v="莫逆于心1314"/>
        <s v="默名保健品专营店"/>
        <s v="木叶生花"/>
        <s v="木子taolees"/>
        <s v="穆穆商务"/>
        <s v="纳豆最低价"/>
        <s v="纳苏一杯茶"/>
        <s v="尼尼食品专营店"/>
        <s v="尼亚人保健品旗舰店"/>
        <s v="尼亚人大漠臻品专卖店"/>
        <s v="倪一华"/>
        <s v="逆时针总部"/>
        <s v="年轻无限极8888"/>
        <s v="念青保健品专营店"/>
        <s v="念友食品专营店"/>
        <s v="您好哦哦哦"/>
        <s v="宁红公司"/>
        <s v="宁红旗舰店"/>
        <s v="牛蒡特产店"/>
        <s v="牛发保健品专营店"/>
        <s v="牛武超"/>
        <s v="纽徕佛保健"/>
        <s v="纽士健保健食品旗舰店"/>
        <s v="纽斯葆旗舰店"/>
        <s v="纽斯康旗舰店"/>
        <s v="农夫山三拳"/>
        <s v="农科瑞奇食品专营店"/>
        <s v="诺尔蓓健保健品专营店"/>
        <s v="诺林保健品专营店"/>
        <s v="诺瑞特品牌直销店"/>
        <s v="女人选择美丽"/>
        <s v="女性购物乐园"/>
        <s v="欧淬恩旗舰店"/>
        <s v="欧德凯保健专营店"/>
        <s v="欧莱诗"/>
        <s v="欧莱雅世家"/>
        <s v="欧脉健康"/>
        <s v="欧雅非"/>
        <s v="欧阳王子88"/>
        <s v="盘龙云海大药房旗舰店"/>
        <s v="胖胖8虎虎"/>
        <s v="鹏飞的瘦身店"/>
        <s v="批发天松牌大豆低聚糖"/>
        <s v="啤酒泡泡啤酒"/>
        <s v="漂亮宝贝053166"/>
        <s v="漂亮美女人"/>
        <s v="飘飞的雨lly"/>
        <s v="品牌公主一号店"/>
        <s v="品牌营养"/>
        <s v="品牌折扣店83"/>
        <s v="品尚美纤"/>
        <s v="品位健康"/>
        <s v="平价天狮"/>
        <s v="平民大药房旗舰店"/>
        <s v="葡乐安保健品专营店"/>
        <s v="普浪保健食品专营店"/>
        <s v="普陀山楼家蜜蜂园旗舰店"/>
        <s v="普泽大药房旗舰"/>
        <s v="七彩花田618"/>
        <s v="七彩日月保健品专营店"/>
        <s v="七丹旗舰店"/>
        <s v="七郎健康中心"/>
        <s v="七乐康大药房旗舰店"/>
        <s v="七天乐购保健品专营店"/>
        <s v="七仙女保健食品专营"/>
        <s v="七星保健品专营店"/>
        <s v="齐梅佳誉食品专营店"/>
        <s v="奇吉食品专营店"/>
        <s v="奇奇营养品店"/>
        <s v="骑蜗牛去环游世界"/>
        <s v="骑自行车的ceo"/>
        <s v="琪雅正品网购店"/>
        <s v="琦强保健品专营店"/>
        <s v="琦瑞保健品专营店"/>
        <s v="棋王棋"/>
        <s v="棋子3505"/>
        <s v="启凡保健品专营店"/>
        <s v="启派保健品专营店"/>
        <s v="千驰保健"/>
        <s v="千金大药房旗舰店"/>
        <s v="千林旗舰店"/>
        <s v="千林三药草专卖店"/>
        <s v="千面墨尔本"/>
        <s v="千年峰保健品专营店"/>
        <s v="千泉食品专营店"/>
        <s v="千禧佰惠商城"/>
        <s v="千兴多保健品专营店"/>
        <s v="千颜坊"/>
        <s v="千足珍珠粉旗舰店"/>
        <s v="芊动旗舰店"/>
        <s v="前峰保健品专营店"/>
        <s v="钱阿姨零食工坊"/>
        <s v="乾乾保健品专营店"/>
        <s v="浅蓝色玫瑰"/>
        <s v="浅浅绿茶香"/>
        <s v="强力神食品专营店"/>
        <s v="巧宜正品"/>
        <s v="亲你被录取了"/>
        <s v="亲亲wo的宝贝"/>
        <s v="亲亲健康药房"/>
        <s v="琴琴和沁沁的浪漫屋"/>
        <s v="琴琴开店了"/>
        <s v="青春宝官方旗舰店"/>
        <s v="青葱派保健品专营店"/>
        <s v="青莲云水月"/>
        <s v="青钱神茶旗舰店"/>
        <s v="青青宝阁"/>
        <s v="青青的家2009"/>
        <s v="青伊保健品专营店"/>
        <s v="倾城妖狐"/>
        <s v="清华紫光13906391667"/>
        <s v="清华紫光直销在线"/>
        <s v="清清小贝贝q"/>
        <s v="清觞飞羽"/>
        <s v="清雅香茗008"/>
        <s v="清瑶mm"/>
        <s v="清韵健康美食坊"/>
        <s v="清兆保健品专营店"/>
        <s v="情伊宝贝屋"/>
        <s v="晴川莉莉"/>
        <s v="请叫我叔叔丶丿"/>
        <s v="请深爱你身边的人"/>
        <s v="箐福斋食品专营店"/>
        <s v="琼妍晟保健品专营店"/>
        <s v="丘比特笑了2011"/>
        <s v="邱枫在线"/>
        <s v="全人生物"/>
        <s v="全人食品专营店"/>
        <s v="让爱伴随成长"/>
        <s v="饶冉冉"/>
        <s v="人气最高网店"/>
        <s v="仁爱堂保健品专营店"/>
        <s v="仁康食品专营店"/>
        <s v="日韩代购168"/>
        <s v="日圣保健品旗舰店"/>
        <s v="荣达利美保健专营店"/>
        <s v="荣德宣"/>
        <s v="荣华昌盛有限公司"/>
        <s v="融洽食品专营店"/>
        <s v="如果你幸福快乐就购了"/>
        <s v="如新商城7天无理换货"/>
        <s v="阮氏保健品"/>
        <s v="锐夫食品专营店"/>
        <s v="瑞安裕康保健品专营店"/>
        <s v="瑞佰健保健食品专营"/>
        <s v="瑞澄大药房旗舰店"/>
        <s v="瑞兰康保健品专营店"/>
        <s v="瑞年联仁专卖店"/>
        <s v="瑞年旗舰"/>
        <s v="瑞趣保健食品专营店"/>
        <s v="瑞人堂大药房旗舰店"/>
        <s v="瑞之雪保健品专营店"/>
        <s v="润达康美"/>
        <s v="润惠堂旗舰店"/>
        <s v="润民大保健"/>
        <s v="润天保健品"/>
        <s v="若曦5158"/>
        <s v="若愚食品专营店"/>
        <s v="赛美食品专营店"/>
        <s v="三格格自购专柜007"/>
        <s v="三金汇鑫专卖店"/>
        <s v="三勒浆旗舰店"/>
        <s v="三奇堂旗舰店"/>
        <s v="三权直销"/>
        <s v="三维美容"/>
        <s v="三也真品旗舰店"/>
        <s v="森蜂园旗舰店"/>
        <s v="森林木1800"/>
        <s v="森美2013"/>
        <s v="森山官方旗舰店"/>
        <s v="森山新世界专卖店"/>
        <s v="莎丽娜保健品专营店"/>
        <s v="莎丽雅旗舰店"/>
        <s v="啥啦嘿u"/>
        <s v="傻瓜保健品专营店"/>
        <s v="山690910517"/>
        <s v="山东彩棉"/>
        <s v="山东济南新稀宝网店"/>
        <s v="山东省东阿县东阿阿胶"/>
        <s v="山乾保健品专营店"/>
        <s v="山水成风"/>
        <s v="山松健康银行"/>
        <s v="山松生物科技"/>
        <s v="闪亮俏佳人"/>
        <s v="陕西仁康药业"/>
        <s v="善洁保健品专营店"/>
        <s v="善童宝贝"/>
        <s v="善元堂旗舰店"/>
        <s v="伤心太平洋_79"/>
        <s v="上古天真折扣店"/>
        <s v="上海步基实业有限公司"/>
        <s v="上海大药房旗舰店"/>
        <s v="上海第一医药大药房旗舰店"/>
        <s v="上海农科院灵芝销售部"/>
        <s v="上元堂大药房旗舰店"/>
        <s v="尚潮淘"/>
        <s v="尚动食品专营店"/>
        <s v="尚美保健品专营店"/>
        <s v="尚品保健品批发行"/>
        <s v="尚仁堂保健品专营店"/>
        <s v="尚善购物"/>
        <s v="深情保健"/>
        <s v="深圳小康网"/>
        <s v="神农卉康2008"/>
        <s v="神州山水情"/>
        <s v="沈国民198"/>
        <s v="沈阳淘健康食品专营店"/>
        <s v="生命维他旗舰店"/>
        <s v="生意经学院"/>
        <s v="昇和大药房旗舰店"/>
        <s v="圣城乐园"/>
        <s v="圣莲结圣缘"/>
        <s v="圣诺保健品专营店"/>
        <s v="圣悦1979"/>
        <s v="盛大商铺"/>
        <s v="盛凡保健品专营店"/>
        <s v="盛力源保健品旗舰店"/>
        <s v="盛唐本草保健品专营店"/>
        <s v="盛唐本草科技公司"/>
        <s v="盛唐本草旗舰店"/>
        <s v="十方缘食品专营店"/>
        <s v="石家食品专营店"/>
        <s v="石药大药房旗舰店"/>
        <s v="时来0运转"/>
        <s v="时尚maggieq"/>
        <s v="时尚潮客品牌"/>
        <s v="时尚靓妆连锁店"/>
        <s v="实惠多e点"/>
        <s v="实品美食品专营店"/>
        <s v="实体店供货"/>
        <s v="实心泥菩萨"/>
        <s v="食之云南"/>
        <s v="莳萝依何"/>
        <s v="世方旗舰店"/>
        <s v="世基保健品专营店"/>
        <s v="世纪利康保健品专营店"/>
        <s v="世界商品总汇"/>
        <s v="世康食品专营店"/>
        <s v="世荣润营养益家保健品专营"/>
        <s v="世星博美"/>
        <s v="世星唯美"/>
        <s v="世医堂88"/>
        <s v="视力卫士"/>
        <s v="手机外壳保护"/>
        <s v="寿仙谷旗舰店"/>
        <s v="瘦身美体丰胸"/>
        <s v="舒美宁01"/>
        <s v="舒尼美旗舰店"/>
        <s v="舒心保健品8888"/>
        <s v="蜀华普森旗舰店"/>
        <s v="沭阳趣淘食品专营店"/>
        <s v="树铭药业1"/>
        <s v="数为食品专营店"/>
        <s v="漱玉平民大药房旗舰店"/>
        <s v="水晶莹保健品专营店"/>
        <s v="水立方馆"/>
        <s v="水嫩西施"/>
        <s v="硕宁永远"/>
        <s v="硕硕诚信店"/>
        <s v="丝路古道食品专营店"/>
        <s v="丝路花雨1990"/>
        <s v="丝露芬保健品专营店"/>
        <s v="斯强旗舰店"/>
        <s v="四川德仁堂集团"/>
        <s v="四川康尔寿"/>
        <s v="四季保健居"/>
        <s v="四季缤纷茶"/>
        <s v="四季如春常青树"/>
        <s v="四明大药房旗舰店"/>
        <s v="四明山旗舰店"/>
        <s v="松古树美旗舰店"/>
        <s v="松花情"/>
        <s v="松联保健品专营店"/>
        <s v="松灵食品专营店"/>
        <s v="宋溢泉"/>
        <s v="苏航88"/>
        <s v="速e康"/>
        <s v="速美驿站"/>
        <s v="绥和保健食品专营店"/>
        <s v="随风溜达的云"/>
        <s v="随缘保健"/>
        <s v="随缘公益商城"/>
        <s v="孙伟丽1998"/>
        <s v="孙艺芯家乡特产店"/>
        <s v="索伊美旗舰店"/>
        <s v="踏风沙"/>
        <s v="台乌旗舰店"/>
        <s v="太阳宫"/>
        <s v="太阳神广东专卖店"/>
        <s v="太阳神小店"/>
        <s v="太阳神正品33"/>
        <s v="太阳神正品店铺"/>
        <s v="肽诱人旗舰店"/>
        <s v="泰尔湖南专卖店"/>
        <s v="泰尔旗舰店"/>
        <s v="泰尔千泉专卖店"/>
        <s v="泰尔威格莱专卖店"/>
        <s v="泰湖岭茗茶"/>
        <s v="汤臣倍健佰健专卖店"/>
        <s v="汤臣倍健官方旗舰店"/>
        <s v="汤臣倍健华美新丰专卖"/>
        <s v="汤臣倍健健领专卖店"/>
        <s v="汤臣倍健健盛堂专卖店"/>
        <s v="汤臣倍健绿草地专卖店"/>
        <s v="汤臣倍健美乐臣专卖"/>
        <s v="汤臣倍健千林保健品"/>
        <s v="汤臣倍健亿动专卖店"/>
        <s v="汤臣倍健盈养一号专卖店"/>
        <s v="汤臣倍键直销店"/>
        <s v="汤萍111"/>
        <s v="唐巢旗舰店"/>
        <s v="唐顿保健品专营店"/>
        <s v="唐老鸭实体批发零售"/>
        <s v="唐人健道"/>
        <s v="糖基柯德"/>
        <s v="涛宝宝的店"/>
        <s v="陶文食品专营店"/>
        <s v="陶阳食品专营店"/>
        <s v="淘o宝o客o服"/>
        <s v="淘包精品小屋"/>
        <s v="淘购食品专营店"/>
        <s v="淘健母婴专营店"/>
        <s v="淘乐客99"/>
        <s v="淘气小旺仔"/>
        <s v="淘人食品专营店"/>
        <s v="淘淘太旺"/>
        <s v="淘淘易购空间"/>
        <s v="淘我喜欢上海"/>
        <s v="淘无限mm"/>
        <s v="淘优猫猫"/>
        <s v="淘之梦2011"/>
        <s v="特丰保健食品旗舰店"/>
        <s v="特卖场1001"/>
        <s v="滕艾子烯"/>
        <s v="提莫保健品专营店"/>
        <s v="体恒健旗舰店"/>
        <s v="体拓食品专营店"/>
        <s v="天宝养"/>
        <s v="天方茶叶旗舰店"/>
        <s v="天光旗舰店"/>
        <s v="天宏玉成178"/>
        <s v="天丽保健品专营店"/>
        <s v="天猫超市"/>
        <s v="天美健旗舰店"/>
        <s v="天使艾美旗舰店"/>
        <s v="天使含香"/>
        <s v="天士力大药房旗舰店"/>
        <s v="天松保健食品旗舰店"/>
        <s v="天松大豆"/>
        <s v="天松七沟专卖店"/>
        <s v="天嵩食品专营店"/>
        <s v="天堂小蜗牛"/>
        <s v="天天保健品"/>
        <s v="天天清旗舰店"/>
        <s v="天天长寿阁"/>
        <s v="天外天保健食品专营店"/>
        <s v="天仙配201188"/>
        <s v="天轩保健品专营店"/>
        <s v="天涯33301"/>
        <s v="天熠生保健品专营店"/>
        <s v="天佑母婴特卖店"/>
        <s v="甜蜜的唯美"/>
        <s v="贴身爱009"/>
        <s v="贴心宝贝2005"/>
        <s v="铁瓦寺食品专营店"/>
        <s v="挺美堂"/>
        <s v="挺美堂保健品专营店"/>
        <s v="通达食品专营店"/>
        <s v="同德利华保健品专营店"/>
        <s v="同德宜林"/>
        <s v="同德宜林保健品专营店"/>
        <s v="同仁堂山西大药房旗舰店"/>
        <s v="同鑫在线"/>
        <s v="童童的香水"/>
        <s v="童童太太"/>
        <s v="潼关小女子"/>
        <s v="统购保健品专营店"/>
        <s v="土豆爱蕃茄"/>
        <s v="兔宝宝取名软件"/>
        <s v="屯河旗舰店"/>
        <s v="外婆留下的记忆"/>
        <s v="完美361商城"/>
        <s v="完美prefect生活"/>
        <s v="完美芦荟保健商城"/>
        <s v="完美生活超市"/>
        <s v="完美生活世界"/>
        <s v="完美小世界"/>
        <s v="完美小天使6688"/>
        <s v="完美直销1号店"/>
        <s v="完美直营店"/>
        <s v="完美中国健康快车"/>
        <s v="菀菀小屋"/>
        <s v="万河旗舰店"/>
        <s v="万年青健康顾问"/>
        <s v="万宁保健"/>
        <s v="万宁官方旗舰店"/>
        <s v="万世堂旗舰店"/>
        <s v="万巷乐淘"/>
        <s v="万泽保健品专营店"/>
        <s v="万泽大药房旗舰店"/>
        <s v="万宗堂保健品专营店"/>
        <s v="汪氏蜜蜂园1003"/>
        <s v="汪氏食品旗舰店"/>
        <s v="汪氏淘伴专卖店"/>
        <s v="汪氏网上专卖店"/>
        <s v="王彪888"/>
        <s v="王秋香88"/>
        <s v="王鑫磊200808"/>
        <s v="网盛保健品专营店"/>
        <s v="网淘电子商务"/>
        <s v="忘不了旗舰店"/>
        <s v="旺夫女子"/>
        <s v="旺洋洋_2007"/>
        <s v="旺韵母婴专营店"/>
        <s v="望铭成龙"/>
        <s v="望心柔"/>
        <s v="望用我诚信换您信任"/>
        <s v="望月嚎"/>
        <s v="望月小居"/>
        <s v="威士雅旗舰店"/>
        <s v="微笑来代替"/>
        <s v="薇雨宝贝"/>
        <s v="为您健康999"/>
        <s v="围巾妹"/>
        <s v="唯诚保健品专营店"/>
        <s v="唯美秀场"/>
        <s v="唯衣风格5569"/>
        <s v="唯悦尚品"/>
        <s v="维艾乐好心人"/>
        <s v="维尔健旗舰店"/>
        <s v="维康大药房旗舰店"/>
        <s v="维美健旗舰店"/>
        <s v="维维20092010"/>
        <s v="维尊生物"/>
        <s v="伟荣食品商行"/>
        <s v="炜炜txgt"/>
        <s v="位元堂旗舰店"/>
        <s v="温馨第"/>
        <s v="文刀光军0739"/>
        <s v="问道保健"/>
        <s v="问美旗舰店"/>
        <s v="蜗居穷人家"/>
        <s v="我爱购物_94"/>
        <s v="我爱红烧肉oo"/>
        <s v="我还钓鱼"/>
        <s v="我家籽籽"/>
        <s v="我叫杨小鱼"/>
        <s v="我们经营的就是生命本身"/>
        <s v="我是壹根葱"/>
        <s v="我是掌柜168"/>
        <s v="我有聚宝盆"/>
        <s v="沃达康保健品专营店"/>
        <s v="沃顶保健品专营店"/>
        <s v="沃奇大药房旗舰店"/>
        <s v="无声仿有声110040444"/>
        <s v="无锡网上粮店"/>
        <s v="无限极连锁"/>
        <s v="无限极无极限88"/>
        <s v="无限能旗舰店"/>
        <s v="无影檀香"/>
        <s v="吴博士配件工厂"/>
        <s v="吴江千林保健品专营店"/>
        <s v="吴氏大店"/>
        <s v="五月细语"/>
        <s v="武当养身苑"/>
        <s v="武汉保健品商城"/>
        <s v="武汉藏金阁食品专营店"/>
        <s v="武汉代代木"/>
        <s v="武汉雪儿"/>
        <s v="武汉姚丽"/>
        <s v="武义寿仙谷专卖店"/>
        <s v="舞衣香"/>
        <s v="舞指六弦2008"/>
        <s v="物美价廉201314"/>
        <s v="物入鞋涂"/>
        <s v="悟道1810"/>
        <s v="西可西里"/>
        <s v="西狼时尚饰品馆"/>
        <s v="西门子开关250"/>
        <s v="西施红颜"/>
        <s v="硒旺旗舰店"/>
        <s v="稀牌商城"/>
        <s v="犀牛食品专营店"/>
        <s v="熙世源保健品专营店"/>
        <s v="喜丽食品专营店"/>
        <s v="喜芝悦食品专营店"/>
        <s v="下雨天的彩鸿"/>
        <s v="夏日暖茶28"/>
        <s v="夏雨雨人112"/>
        <s v="夏玉林yl"/>
        <s v="仙芝楼旗舰店"/>
        <s v="先声再康大药房旗舰店"/>
        <s v="纤美保健品专营店"/>
        <s v="纤瘦保健品专营店"/>
        <s v="纤体乐"/>
        <s v="纤雅保健品旗舰店"/>
        <s v="纤韵堂保健品专营店"/>
        <s v="纤姿萱保健品专营店"/>
        <s v="相伴每天"/>
        <s v="相见欢保健品专营店"/>
        <s v="相依f阁"/>
        <s v="相约九八520"/>
        <s v="香丹清旗舰店"/>
        <s v="湘湘化妆屋"/>
        <s v="湘宜堂食品专营店"/>
        <s v="祥德堂"/>
        <s v="祥云2008生活自选"/>
        <s v="祥之情保健品专营店"/>
        <s v="享萨玛萨"/>
        <s v="享瘦美颜坊"/>
        <s v="响当当食品专营店"/>
        <s v="潇健保健品专营店"/>
        <s v="潇洒流云520"/>
        <s v="小c专属2011"/>
        <s v="小笨笨的小乖乖"/>
        <s v="小草19810502"/>
        <s v="小哥保健品专营店"/>
        <s v="小海鸥999"/>
        <s v="小海掏金"/>
        <s v="小海燕的飞翔"/>
        <s v="小黑丫日照特产店"/>
        <s v="小葫芦店"/>
        <s v="小简菲儿"/>
        <s v="小兰特"/>
        <s v="小兰子6688"/>
        <s v="小懒猪011"/>
        <s v="小美猪灵仙儿"/>
        <s v="小娘们的家"/>
        <s v="小苹果c店"/>
        <s v="小树商行"/>
        <s v="小树食品专营店"/>
        <s v="小谁2婷"/>
        <s v="小淘淘无限极"/>
        <s v="小虾米正品折扣店"/>
        <s v="小祥宝贝保健品专营店"/>
        <s v="小小大不同的店"/>
        <s v="小小乐乐园"/>
        <s v="小小林的奋斗史"/>
        <s v="小小情殇"/>
        <s v="小新55567"/>
        <s v="小熊最快乐"/>
        <s v="小燕子52261269"/>
        <s v="小燕子6265"/>
        <s v="晓燕保健"/>
        <s v="晓竹园"/>
        <s v="筱yao912"/>
        <s v="筱琪和帅帅"/>
        <s v="协成食品专营店"/>
        <s v="协康商城"/>
        <s v="谢财金"/>
        <s v="心静静自然凉"/>
        <s v="心心绿康商城dl"/>
        <s v="心衣世家"/>
        <s v="心醉一瞬间"/>
        <s v="昕姿养生"/>
        <s v="欣诺宁旗舰店"/>
        <s v="欣然平价店1"/>
        <s v="欣希安保健品专营店"/>
        <s v="欣新店铺"/>
        <s v="欣野的小店"/>
        <s v="欣瑜小家"/>
        <s v="新晨8023"/>
        <s v="新城彩虹大药房旗舰店"/>
        <s v="新春都保健品专营店"/>
        <s v="新低之所"/>
        <s v="新概念食品专营"/>
        <s v="新吉兴食品专营店"/>
        <s v="新茂旗舰店"/>
        <s v="新启食品专营店"/>
        <s v="新时代国珍直销超市"/>
        <s v="新时代品牌直销店"/>
        <s v="新稀宝保健食品专营"/>
        <s v="新兴大药房旗舰店"/>
        <s v="新元素优品"/>
        <s v="新悦华丰保健品专营店"/>
        <s v="鑫乐辰保健品专营店"/>
        <s v="鑫玺保健食品旗舰店"/>
        <s v="鑫馨康乐园"/>
        <s v="信惠食品专营店"/>
        <s v="信仁百草"/>
        <s v="信文度保健品专营店"/>
        <s v="星空城保健食品专营"/>
        <s v="星隆保健食品专营店"/>
        <s v="星之命"/>
        <s v="星洲百姓人家大药房旗舰店"/>
        <s v="兴合堂保健品专营店"/>
        <s v="兴建农家乐"/>
        <s v="杏林晓飞"/>
        <s v="幸福爱花果园jj"/>
        <s v="幸福村大药房旗舰店"/>
        <s v="幸福花儿向太阳"/>
        <s v="幸福佳鑫"/>
        <s v="幸福来保健食品旗舰店"/>
        <s v="幸福人大药房旗舰店"/>
        <s v="幸福源自健康lzq"/>
        <s v="幸福之窝"/>
        <s v="性福小时代"/>
        <s v="雄越食品专营店"/>
        <s v="雄运贸易"/>
        <s v="熊仔仔健康营养店"/>
        <s v="修成保健品专营店"/>
        <s v="修水青钱柳"/>
        <s v="修正保健品旗舰店"/>
        <s v="修正吉林专卖店"/>
        <s v="修正堂大药房旗舰店"/>
        <s v="秀香居zyx"/>
        <s v="秀雪食品专营店"/>
        <s v="秀媛堂旗舰店"/>
        <s v="绣双茶庄"/>
        <s v="胥广蓉"/>
        <s v="胥伟888"/>
        <s v="徐常建"/>
        <s v="徐剑720"/>
        <s v="徐向功1020"/>
        <s v="徐小猪"/>
        <s v="徐永琴1998"/>
        <s v="许如馨"/>
        <s v="旭康食品专营店"/>
        <s v="轩生堂保健品专营店"/>
        <s v="轩祥保健品专营店"/>
        <s v="萱泽保健品专营店"/>
        <s v="炫活力保健品专营店"/>
        <s v="炫酷保健品专营店"/>
        <s v="炫酷购"/>
        <s v="学邻电子商务"/>
        <s v="雪爱梅9"/>
        <s v="雪莲花ok"/>
        <s v="雪夜花自怜"/>
        <s v="雪易晨曦"/>
        <s v="薰衣草保健品专营店"/>
        <s v="丫头的秘密花园1"/>
        <s v="雅培保健品旗舰店"/>
        <s v="雅信食品专营店"/>
        <s v="雅芝婷"/>
        <s v="亚林保健品旗舰店"/>
        <s v="亚马全国原装正品专店"/>
        <s v="亚骐保健品专营店"/>
        <s v="亚洲大药堂正品总店"/>
        <s v="妍衣妨"/>
        <s v="研旭食品专营店"/>
        <s v="燕喜堂大药房旗舰店"/>
        <s v="燕燕201386"/>
        <s v="阳光保健会馆"/>
        <s v="阳光保健配送中心"/>
        <s v="阳光保健食品专营店"/>
        <s v="阳光保健园"/>
        <s v="阳光产品屋"/>
        <s v="阳光大药房旗舰店"/>
        <s v="阳光国际健康家园"/>
        <s v="阳光炫活力"/>
        <s v="阳光直营店"/>
        <s v="洋俪食品专营店"/>
        <s v="洋娃娃09_2009"/>
        <s v="养仁堂商贸有限公司"/>
        <s v="养生美容健康馆"/>
        <s v="养生堂舰旗店"/>
        <s v="养生堂旗舰店"/>
        <s v="养生有方2006"/>
        <s v="养心堂名贵药材店"/>
        <s v="氧气泡泡loving"/>
        <s v="妖妖久久"/>
        <s v="药行天下1"/>
        <s v="药健康大药房旗舰店"/>
        <s v="药妆天使"/>
        <s v="耀桐食品专营店"/>
        <s v="叶同仁大药房旗舰店"/>
        <s v="叶子1216"/>
        <s v="叶子保健品店"/>
        <s v="夜阑风静时"/>
        <s v="夜色之翼"/>
        <s v="一8三"/>
        <s v="一德堂大药房旗舰店"/>
        <s v="一号通400免费电话"/>
        <s v="一康批发"/>
        <s v="一路顺风8899"/>
        <s v="一品康保健品旗舰店"/>
        <s v="一品鱼鱼"/>
        <s v="一起飞翔110"/>
        <s v="一曲2013"/>
        <s v="一生健康99"/>
        <s v="一生美保健品专营店"/>
        <s v="一心堂大药房旗舰店"/>
        <s v="一星金狮"/>
        <s v="伊美食品专营店"/>
        <s v="伊食园"/>
        <s v="伊姿靓丽"/>
        <s v="衣恋时尚"/>
        <s v="衣衣恋商城"/>
        <s v="医保中洋大药房旗舰店"/>
        <s v="医疗保健46"/>
        <s v="依娜时尚店"/>
        <s v="依宁0903"/>
        <s v="壹号大药房旗舰店"/>
        <s v="壹日叁餐保健品专营店"/>
        <s v="沂山康宝旗舰店"/>
        <s v="怡枫园"/>
        <s v="怡然堂养生馆"/>
        <s v="怡幽深远"/>
        <s v="宜而美食品专营店"/>
        <s v="宜品汇保健品专营店"/>
        <s v="宜品尚诚保健品专营店"/>
        <s v="颐园旗舰店"/>
        <s v="颐知康保健品专营店"/>
        <s v="以便以谢食品专营店"/>
        <s v="亿动保健品专营店"/>
        <s v="亿美优品商城"/>
        <s v="亿鑫商贸公司"/>
        <s v="艺腾数码"/>
        <s v="忆中梦逝"/>
        <s v="易道清"/>
        <s v="易美香屋"/>
        <s v="易腾保健品专营店"/>
        <s v="易天标准科技"/>
        <s v="奕朵母婴专营店"/>
        <s v="益丰大药房旗舰店"/>
        <s v="益丰食品行"/>
        <s v="益康倍健食品专营店"/>
        <s v="益美臣"/>
        <s v="益美源保健品专营店"/>
        <s v="益普利生官方旗舰店"/>
        <s v="益生承诺"/>
        <s v="益生堂保健旗舰店"/>
        <s v="益圣康保健食品"/>
        <s v="益彤益生菌"/>
        <s v="逸家国际商贸"/>
        <s v="逸家时尚"/>
        <s v="翌生美旗舰店"/>
        <s v="意诚烟酒2010"/>
        <s v="毅2008"/>
        <s v="懿心保健食品专营店"/>
        <s v="殷丽莉"/>
        <s v="寅美骏成"/>
        <s v="印象丽江"/>
        <s v="英吉利晨爱专卖店"/>
        <s v="英吉利旗舰店"/>
        <s v="莹莹有礼"/>
        <s v="营养汇保健品专营店"/>
        <s v="营养俱乐部"/>
        <s v="营养品顾问"/>
        <s v="营养品直销"/>
        <s v="营养屋旗舰店"/>
        <s v="应有尽有满载而归"/>
        <s v="永安康健赫仕威专卖店"/>
        <s v="永安康健旗舰店"/>
        <s v="永忆2010"/>
        <s v="优恩食品旗舰店"/>
        <s v="优健康保健品"/>
        <s v="优乐康保健品专营店"/>
        <s v="优乐源保健品专营店"/>
        <s v="优洛北京专卖店"/>
        <s v="优莎娜舰旗店"/>
        <s v="优商youshang"/>
        <s v="优盛时代保健品专营店"/>
        <s v="优特尚品保健品专营店"/>
        <s v="优通食品专营店"/>
        <s v="优益保健品专营店"/>
        <s v="优元食品专营店"/>
        <s v="忧伤sorrow"/>
        <s v="悠然8人生"/>
        <s v="尤斯弗保健食品专营"/>
        <s v="尤维斯保健食品旗舰店"/>
        <s v="有德保健食品专营店"/>
        <s v="有机生活食品专营店"/>
        <s v="有情有义fly"/>
        <s v="虞美人保健品专营店"/>
        <s v="宇航人旗舰店"/>
        <s v="羽绒服定做01"/>
        <s v="雨过天晴sunny"/>
        <s v="雨荷宝贝"/>
        <s v="雨荷本草"/>
        <s v="雨雨的家"/>
        <s v="语竹食品专营店"/>
        <s v="玉光光"/>
        <s v="玉红三"/>
        <s v="玉森旗舰店"/>
        <s v="玉液琼浆美"/>
        <s v="遇见笨笨"/>
        <s v="喻传宝"/>
        <s v="御坊堂旗舰店"/>
        <s v="御风尚品"/>
        <s v="御康保健食品店"/>
        <s v="御涟保健食品专营店"/>
        <s v="御品堂食品专营店"/>
        <s v="御尚堂保健品专营店"/>
        <s v="御生堂保健品专营店"/>
        <s v="御生堂旗舰店"/>
        <s v="御心堂"/>
        <s v="御芝林食品专营店"/>
        <s v="御制坊"/>
        <s v="元邦官方旗舰店"/>
        <s v="元生泰旗舰店"/>
        <s v="原生康泰食品专营店"/>
        <s v="原生派"/>
        <s v="原始陶罐"/>
        <s v="圆月星空1981"/>
        <s v="媛媛之家_tb"/>
        <s v="缘分天空9551"/>
        <s v="缘份红妆"/>
        <s v="缘来保健"/>
        <s v="源生堂旗舰店"/>
        <s v="月华妈妈"/>
        <s v="月亮宝贝2009"/>
        <s v="悦然健康生活馆520"/>
        <s v="跃欣食品专营店"/>
        <s v="粤微旗舰店"/>
        <s v="云开亚美大药房旗舰店"/>
        <s v="云南土特产正品店"/>
        <s v="云沁母婴专营店"/>
        <s v="云轩堂保健品购物中心"/>
        <s v="云优宝养生坊"/>
        <s v="蕓中風鈴"/>
        <s v="韵隆保健品专营店"/>
        <s v="韵芝保健品专营店"/>
        <s v="赞鹏保健品专营店"/>
        <s v="藻精灵"/>
        <s v="则咏420"/>
        <s v="泽佳保健品专营店"/>
        <s v="展大保健品专营店"/>
        <s v="湛江良无限食品专营店"/>
        <s v="张国艳0107"/>
        <s v="张立恩620"/>
        <s v="张彦辉的店"/>
        <s v="张阳明春"/>
        <s v="张忠杰988"/>
        <s v="彰武名仁堂保健食品"/>
        <s v="长白工坊旗舰店"/>
        <s v="长白工坊特产专营"/>
        <s v="长红大药房旗舰店"/>
        <s v="长生鸟fenix旗舰店"/>
        <s v="长生鸟珍珠粉荣誉店"/>
        <s v="长信真实生意"/>
        <s v="兆丰保健品专营店"/>
        <s v="赵家铺子旗舰店"/>
        <s v="赵凯飞88"/>
        <s v="赵兰6396"/>
        <s v="这儿自由之地"/>
        <s v="浙江欧诗漫专卖店"/>
        <s v="珍珠美颜馆"/>
        <s v="甄漂娘"/>
        <s v="镇华保健食品专营店"/>
        <s v="正帆食品专营店"/>
        <s v="正牌食品专营店"/>
        <s v="正品保健品总汇88"/>
        <s v="正品俱乐部"/>
        <s v="正品美舍"/>
        <s v="正品小石头"/>
        <s v="正品营养"/>
        <s v="正品优质低价店"/>
        <s v="正品折扣特卖店"/>
        <s v="正源大药房旗舰店"/>
        <s v="郑文炽"/>
        <s v="只亏_不赚"/>
        <s v="芝威旗舰店"/>
        <s v="直销产品特卖总店"/>
        <s v="直销平价店"/>
        <s v="直销特卖21"/>
        <s v="直销王国2008"/>
        <s v="直销王者"/>
        <s v="直销折扣商"/>
        <s v="直销正品世界"/>
        <s v="志男美丽店"/>
        <s v="致仁堂旗舰店"/>
        <s v="致中和官方旗舰店"/>
        <s v="智奥鞋类快乐购物"/>
        <s v="智慧天狮"/>
        <s v="中国保健2008"/>
        <s v="中国戒烟网"/>
        <s v="中国医药集团1健康旗舰店"/>
        <s v="中国直销品牌折扣店"/>
        <s v="中华保健行"/>
        <s v="中科保健食品专营店"/>
        <s v="中科旗舰"/>
        <s v="中联大药房旗舰店"/>
        <s v="中粮保健品旗舰店"/>
        <s v="中旗格格"/>
        <s v="中山保健"/>
        <s v="中它千百回"/>
        <s v="中信保健品专营店"/>
        <s v="中智保健品专营店"/>
        <s v="中智大药房旗舰店"/>
        <s v="中州天使"/>
        <s v="种种食品专营店"/>
        <s v="众人乐购"/>
        <s v="众泰康保健品专营店"/>
        <s v="众星旺月"/>
        <s v="众智康诚"/>
        <s v="珠海健康之家"/>
        <s v="珠丫头1003"/>
        <s v="竹海天下翠"/>
        <s v="竹林一叶清风"/>
        <s v="竹山县令"/>
        <s v="竹世宝品牌店"/>
        <s v="追潮保健品专营店"/>
        <s v="追赶梦想"/>
        <s v="卓岛食品专营店"/>
        <s v="卓宏保健品专营店"/>
        <s v="姿美堂旗舰店"/>
        <s v="子路国际营养"/>
        <s v="梓蔓母婴"/>
        <s v="紫枫林生活馆"/>
        <s v="紫金药房"/>
        <s v="紫罗兰靓女屋"/>
        <s v="紫色竹苑66"/>
        <s v="紫薇化妆品商行"/>
        <s v="自己的梦想76"/>
        <s v="自强不息8907"/>
        <s v="自然堂男性保健品"/>
        <s v="自然之宝集市店铺"/>
        <s v="自由飞翔的鸟55"/>
        <s v="自由自在的鱼ls"/>
        <s v="自助保健超市"/>
        <s v="走向光明"/>
        <s v="足行天下屋"/>
        <s v="最崇拜"/>
        <s v="醉后的温柔77"/>
        <s v="醉清风1225"/>
        <s v="醉笑赏红颜"/>
        <s v="昨夜风尘"/>
        <s v="左婉儿"/>
        <s v="左旋肉碱减肥瘦身88"/>
        <s v="左旋肉碱总代"/>
        <s v="左旋五谷"/>
        <s v="佐恩贝保健品专营店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总和人数]" caption="以下项目的总和人数" numFmtId="0" hierarchy="39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Administrator" refreshedDate="42028.580542361109" createdVersion="5" refreshedVersion="5" minRefreshableVersion="3" recordCount="0" supportSubquery="1" supportAdvancedDrill="1">
  <cacheSource type="external" connectionId="2"/>
  <cacheFields count="4">
    <cacheField name="[Rawdata].[省份].[省份]" caption="省份" numFmtId="0" hierarchy="4" level="1">
      <sharedItems count="30">
        <s v="安徽"/>
        <s v="北京"/>
        <s v="福建"/>
        <s v="甘肃"/>
        <s v="广东"/>
        <s v="广西"/>
        <s v="贵州"/>
        <s v="海南"/>
        <s v="河北"/>
        <s v="河南"/>
        <s v="黑龙江"/>
        <s v="湖北"/>
        <s v="湖南"/>
        <s v="吉林"/>
        <s v="江苏"/>
        <s v="江西"/>
        <s v="辽宁"/>
        <s v="内蒙古"/>
        <s v="宁夏"/>
        <s v="山东"/>
        <s v="山西"/>
        <s v="陕西"/>
        <s v="上海"/>
        <s v="四川"/>
        <s v="天津"/>
        <s v="新疆"/>
        <s v="亚美尼亚"/>
        <s v="云南"/>
        <s v="浙江"/>
        <s v="重庆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总和人数]" caption="以下项目的总和人数" numFmtId="0" hierarchy="39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Administrator" refreshedDate="42028.580543055556" createdVersion="5" refreshedVersion="5" minRefreshableVersion="3" recordCount="0" supportSubquery="1" supportAdvancedDrill="1">
  <cacheSource type="external" connectionId="2"/>
  <cacheFields count="4">
    <cacheField name="[Rawdata].[平台].[平台]" caption="平台" numFmtId="0" level="1">
      <sharedItems count="5">
        <s v="95095医药馆"/>
        <s v="全球购"/>
        <s v="淘宝"/>
        <s v="天猫"/>
        <s v="天猫超市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总和人数]" caption="以下项目的总和人数" numFmtId="0" hierarchy="39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Administrator" refreshedDate="42028.580546527781" createdVersion="5" refreshedVersion="5" minRefreshableVersion="3" recordCount="0" supportSubquery="1" supportAdvancedDrill="1">
  <cacheSource type="external" connectionId="2"/>
  <cacheFields count="4">
    <cacheField name="[Rawdata].[笔单价].[笔单价]" caption="笔单价" numFmtId="0" hierarchy="17" level="1">
      <sharedItems containsSemiMixedTypes="0" containsString="0" containsNumber="1" minValue="0.01" maxValue="8500" count="1011">
        <n v="0.01"/>
        <n v="1.5"/>
        <n v="2.5"/>
        <n v="3.8"/>
        <n v="3.9"/>
        <n v="4"/>
        <n v="4.5"/>
        <n v="4.8"/>
        <n v="4.9000000000000004"/>
        <n v="5.05"/>
        <n v="5.5"/>
        <n v="6"/>
        <n v="6.5"/>
        <n v="6.8"/>
        <n v="7"/>
        <n v="7.5"/>
        <n v="7.8"/>
        <n v="8"/>
        <n v="8.49"/>
        <n v="8.5"/>
        <n v="8.8000000000000007"/>
        <n v="8.9"/>
        <n v="8.98"/>
        <n v="9"/>
        <n v="9.4"/>
        <n v="9.6"/>
        <n v="9.8000000000000007"/>
        <n v="9.9"/>
        <n v="10"/>
        <n v="10.1"/>
        <n v="10.5"/>
        <n v="10.8"/>
        <n v="10.9"/>
        <n v="11"/>
        <n v="11.3"/>
        <n v="11.5"/>
        <n v="11.8"/>
        <n v="12"/>
        <n v="12.8"/>
        <n v="12.9"/>
        <n v="13"/>
        <n v="13.5"/>
        <n v="13.6"/>
        <n v="13.8"/>
        <n v="13.9"/>
        <n v="13.92"/>
        <n v="14"/>
        <n v="14.5"/>
        <n v="14.8"/>
        <n v="14.85"/>
        <n v="14.9"/>
        <n v="15"/>
        <n v="15.5"/>
        <n v="15.79"/>
        <n v="15.8"/>
        <n v="15.9"/>
        <n v="15.99"/>
        <n v="16"/>
        <n v="16.5"/>
        <n v="16.8"/>
        <n v="16.899999999999999"/>
        <n v="16.989999999999998"/>
        <n v="17"/>
        <n v="17.8"/>
        <n v="17.86"/>
        <n v="18"/>
        <n v="18.3"/>
        <n v="18.5"/>
        <n v="18.8"/>
        <n v="18.88"/>
        <n v="18.899999999999999"/>
        <n v="19"/>
        <n v="19.11"/>
        <n v="19.2"/>
        <n v="19.600000000000001"/>
        <n v="19.8"/>
        <n v="19.899999999999999"/>
        <n v="19.989999999999998"/>
        <n v="20"/>
        <n v="20.5"/>
        <n v="20.8"/>
        <n v="21"/>
        <n v="21.8"/>
        <n v="22"/>
        <n v="22.5"/>
        <n v="22.8"/>
        <n v="22.9"/>
        <n v="23"/>
        <n v="23.5"/>
        <n v="23.8"/>
        <n v="23.9"/>
        <n v="24"/>
        <n v="24.5"/>
        <n v="24.8"/>
        <n v="25"/>
        <n v="25.2"/>
        <n v="25.8"/>
        <n v="26"/>
        <n v="26.5"/>
        <n v="27"/>
        <n v="27.5"/>
        <n v="27.9"/>
        <n v="28"/>
        <n v="28.5"/>
        <n v="28.8"/>
        <n v="28.9"/>
        <n v="29"/>
        <n v="29.01"/>
        <n v="29.6"/>
        <n v="29.8"/>
        <n v="29.9"/>
        <n v="30"/>
        <n v="30.6"/>
        <n v="31"/>
        <n v="31.5"/>
        <n v="31.68"/>
        <n v="32"/>
        <n v="32.5"/>
        <n v="32.799999999999997"/>
        <n v="32.9"/>
        <n v="33"/>
        <n v="33.1"/>
        <n v="33.5"/>
        <n v="33.9"/>
        <n v="34"/>
        <n v="34.799999999999997"/>
        <n v="34.9"/>
        <n v="34.979999999999997"/>
        <n v="35"/>
        <n v="35.5"/>
        <n v="36"/>
        <n v="36.799999999999997"/>
        <n v="37"/>
        <n v="37.9"/>
        <n v="38"/>
        <n v="38.5"/>
        <n v="38.799999999999997"/>
        <n v="38.9"/>
        <n v="39"/>
        <n v="39.01"/>
        <n v="39.200000000000003"/>
        <n v="39.6"/>
        <n v="39.799999999999997"/>
        <n v="39.9"/>
        <n v="39.950000000000003"/>
        <n v="40"/>
        <n v="40.799999999999997"/>
        <n v="41"/>
        <n v="41.6"/>
        <n v="41.8"/>
        <n v="41.9"/>
        <n v="41.98"/>
        <n v="42"/>
        <n v="42.5"/>
        <n v="42.72"/>
        <n v="42.8"/>
        <n v="42.9"/>
        <n v="42.98"/>
        <n v="43"/>
        <n v="43.2"/>
        <n v="43.6"/>
        <n v="43.68"/>
        <n v="43.78"/>
        <n v="43.8"/>
        <n v="43.9"/>
        <n v="44"/>
        <n v="44.9"/>
        <n v="45"/>
        <n v="45.14"/>
        <n v="45.8"/>
        <n v="45.9"/>
        <n v="46"/>
        <n v="46.5"/>
        <n v="46.8"/>
        <n v="47"/>
        <n v="47.5"/>
        <n v="47.52"/>
        <n v="47.6"/>
        <n v="47.98"/>
        <n v="48"/>
        <n v="48.3"/>
        <n v="48.5"/>
        <n v="48.51"/>
        <n v="48.8"/>
        <n v="48.88"/>
        <n v="48.9"/>
        <n v="48.99"/>
        <n v="49"/>
        <n v="49.49"/>
        <n v="49.5"/>
        <n v="49.8"/>
        <n v="49.9"/>
        <n v="49.98"/>
        <n v="50"/>
        <n v="50.5"/>
        <n v="50.6"/>
        <n v="50.8"/>
        <n v="51"/>
        <n v="51.5"/>
        <n v="51.8"/>
        <n v="51.9"/>
        <n v="52"/>
        <n v="52.02"/>
        <n v="52.8"/>
        <n v="52.9"/>
        <n v="53"/>
        <n v="53.5"/>
        <n v="54"/>
        <n v="54.6"/>
        <n v="54.8"/>
        <n v="55"/>
        <n v="55.2"/>
        <n v="55.8"/>
        <n v="56"/>
        <n v="56.5"/>
        <n v="56.8"/>
        <n v="56.9"/>
        <n v="57"/>
        <n v="57.7"/>
        <n v="57.92"/>
        <n v="57.95"/>
        <n v="58"/>
        <n v="58.3"/>
        <n v="58.5"/>
        <n v="58.6"/>
        <n v="58.8"/>
        <n v="58.9"/>
        <n v="59"/>
        <n v="59.5"/>
        <n v="59.52"/>
        <n v="59.6"/>
        <n v="59.79"/>
        <n v="59.8"/>
        <n v="59.9"/>
        <n v="60"/>
        <n v="61"/>
        <n v="61.5"/>
        <n v="61.9"/>
        <n v="62"/>
        <n v="62.4"/>
        <n v="62.78"/>
        <n v="63"/>
        <n v="63.5"/>
        <n v="63.6"/>
        <n v="63.75"/>
        <n v="63.9"/>
        <n v="64"/>
        <n v="64.5"/>
        <n v="64.8"/>
        <n v="64.900000000000006"/>
        <n v="65"/>
        <n v="65.5"/>
        <n v="65.8"/>
        <n v="65.900000000000006"/>
        <n v="66"/>
        <n v="66.8"/>
        <n v="66.900000000000006"/>
        <n v="67"/>
        <n v="67.5"/>
        <n v="67.64"/>
        <n v="67.900000000000006"/>
        <n v="68"/>
        <n v="68.5"/>
        <n v="68.8"/>
        <n v="68.849999999999994"/>
        <n v="69"/>
        <n v="69.3"/>
        <n v="69.8"/>
        <n v="69.900000000000006"/>
        <n v="69.98"/>
        <n v="70"/>
        <n v="70.2"/>
        <n v="71"/>
        <n v="71.099999999999994"/>
        <n v="71.400000000000006"/>
        <n v="72"/>
        <n v="72.5"/>
        <n v="73"/>
        <n v="73.5"/>
        <n v="73.599999999999994"/>
        <n v="73.8"/>
        <n v="74"/>
        <n v="75"/>
        <n v="75.900000000000006"/>
        <n v="76"/>
        <n v="76.8"/>
        <n v="76.900000000000006"/>
        <n v="77"/>
        <n v="77.8"/>
        <n v="78"/>
        <n v="78.3"/>
        <n v="78.7"/>
        <n v="78.8"/>
        <n v="79"/>
        <n v="79.2"/>
        <n v="79.8"/>
        <n v="79.900000000000006"/>
        <n v="80"/>
        <n v="80.8"/>
        <n v="80.900000000000006"/>
        <n v="81"/>
        <n v="82"/>
        <n v="82.9"/>
        <n v="83"/>
        <n v="83.16"/>
        <n v="83.5"/>
        <n v="83.9"/>
        <n v="84"/>
        <n v="84.5"/>
        <n v="84.6"/>
        <n v="84.99"/>
        <n v="85"/>
        <n v="85.01"/>
        <n v="85.1"/>
        <n v="85.9"/>
        <n v="86"/>
        <n v="86.5"/>
        <n v="87"/>
        <n v="87.12"/>
        <n v="87.2"/>
        <n v="87.5"/>
        <n v="87.6"/>
        <n v="87.8"/>
        <n v="87.9"/>
        <n v="87.91"/>
        <n v="87.98"/>
        <n v="87.99"/>
        <n v="88"/>
        <n v="88.2"/>
        <n v="88.8"/>
        <n v="89"/>
        <n v="89.4"/>
        <n v="89.5"/>
        <n v="89.9"/>
        <n v="89.99"/>
        <n v="90"/>
        <n v="91"/>
        <n v="92"/>
        <n v="93"/>
        <n v="93.2"/>
        <n v="94"/>
        <n v="94.8"/>
        <n v="95"/>
        <n v="95.2"/>
        <n v="95.8"/>
        <n v="96"/>
        <n v="96.5"/>
        <n v="96.99"/>
        <n v="97"/>
        <n v="97.02"/>
        <n v="97.2"/>
        <n v="97.8"/>
        <n v="97.9"/>
        <n v="98"/>
        <n v="98.9"/>
        <n v="99"/>
        <n v="99.6"/>
        <n v="99.8"/>
        <n v="99.9"/>
        <n v="99.98"/>
        <n v="100"/>
        <n v="100.19"/>
        <n v="100.2"/>
        <n v="100.8"/>
        <n v="101"/>
        <n v="102"/>
        <n v="102.4"/>
        <n v="102.5"/>
        <n v="102.6"/>
        <n v="103"/>
        <n v="103.4"/>
        <n v="104"/>
        <n v="104.4"/>
        <n v="105"/>
        <n v="105.5"/>
        <n v="105.9"/>
        <n v="106"/>
        <n v="106.2"/>
        <n v="107"/>
        <n v="107.8"/>
        <n v="107.89"/>
        <n v="108"/>
        <n v="108.42"/>
        <n v="108.5"/>
        <n v="108.8"/>
        <n v="108.9"/>
        <n v="109"/>
        <n v="109.8"/>
        <n v="109.9"/>
        <n v="109.99"/>
        <n v="110"/>
        <n v="111"/>
        <n v="111.6"/>
        <n v="112"/>
        <n v="112.64"/>
        <n v="112.9"/>
        <n v="113"/>
        <n v="113.6"/>
        <n v="113.9"/>
        <n v="114"/>
        <n v="114.75"/>
        <n v="114.99"/>
        <n v="115"/>
        <n v="115.11"/>
        <n v="115.2"/>
        <n v="115.8"/>
        <n v="116"/>
        <n v="116.6"/>
        <n v="117"/>
        <n v="117.3"/>
        <n v="118"/>
        <n v="118.5"/>
        <n v="118.8"/>
        <n v="119"/>
        <n v="119.18"/>
        <n v="119.9"/>
        <n v="119.99"/>
        <n v="120"/>
        <n v="120.8"/>
        <n v="120.98"/>
        <n v="121"/>
        <n v="121.8"/>
        <n v="121.9"/>
        <n v="122"/>
        <n v="122.2"/>
        <n v="122.4"/>
        <n v="122.5"/>
        <n v="123"/>
        <n v="124"/>
        <n v="125"/>
        <n v="125.1"/>
        <n v="125.8"/>
        <n v="126"/>
        <n v="126.4"/>
        <n v="126.88"/>
        <n v="127"/>
        <n v="127.87"/>
        <n v="127.98"/>
        <n v="128"/>
        <n v="128.9"/>
        <n v="129"/>
        <n v="129.9"/>
        <n v="130"/>
        <n v="130.18"/>
        <n v="130.4"/>
        <n v="130.68"/>
        <n v="131"/>
        <n v="131.1"/>
        <n v="132"/>
        <n v="132.99"/>
        <n v="133"/>
        <n v="134"/>
        <n v="134.4"/>
        <n v="134.91999999999999"/>
        <n v="135"/>
        <n v="135.30000000000001"/>
        <n v="135.6"/>
        <n v="136"/>
        <n v="136.1"/>
        <n v="136.66"/>
        <n v="136.80000000000001"/>
        <n v="136.96"/>
        <n v="137"/>
        <n v="137.80000000000001"/>
        <n v="137.9"/>
        <n v="137.99"/>
        <n v="138"/>
        <n v="139"/>
        <n v="139.6"/>
        <n v="139.9"/>
        <n v="139.99"/>
        <n v="140"/>
        <n v="140.80000000000001"/>
        <n v="140.9"/>
        <n v="141"/>
        <n v="141.97999999999999"/>
        <n v="142"/>
        <n v="142.80000000000001"/>
        <n v="143"/>
        <n v="143.80000000000001"/>
        <n v="143.97999999999999"/>
        <n v="144"/>
        <n v="144.53"/>
        <n v="145"/>
        <n v="145.11000000000001"/>
        <n v="145.5"/>
        <n v="145.6"/>
        <n v="145.9"/>
        <n v="146"/>
        <n v="147"/>
        <n v="147.85"/>
        <n v="148"/>
        <n v="148.19999999999999"/>
        <n v="148.80000000000001"/>
        <n v="149"/>
        <n v="150"/>
        <n v="150.5"/>
        <n v="150.80000000000001"/>
        <n v="150.99"/>
        <n v="151"/>
        <n v="151.30000000000001"/>
        <n v="152"/>
        <n v="152.5"/>
        <n v="152.69999999999999"/>
        <n v="152.80000000000001"/>
        <n v="153"/>
        <n v="154"/>
        <n v="155"/>
        <n v="155.9"/>
        <n v="155.99"/>
        <n v="156"/>
        <n v="156.4"/>
        <n v="157"/>
        <n v="157.84"/>
        <n v="158"/>
        <n v="158.4"/>
        <n v="158.99"/>
        <n v="159"/>
        <n v="159.6"/>
        <n v="159.80000000000001"/>
        <n v="159.97"/>
        <n v="159.99"/>
        <n v="160"/>
        <n v="160.19999999999999"/>
        <n v="161"/>
        <n v="161.5"/>
        <n v="162"/>
        <n v="162.5"/>
        <n v="162.9"/>
        <n v="163"/>
        <n v="163.1"/>
        <n v="163.5"/>
        <n v="163.9"/>
        <n v="164"/>
        <n v="165"/>
        <n v="165.11"/>
        <n v="166"/>
        <n v="167"/>
        <n v="167.2"/>
        <n v="167.5"/>
        <n v="167.83"/>
        <n v="168"/>
        <n v="168.08"/>
        <n v="168.3"/>
        <n v="168.8"/>
        <n v="169"/>
        <n v="169.5"/>
        <n v="170"/>
        <n v="170.28"/>
        <n v="170.4"/>
        <n v="171"/>
        <n v="172"/>
        <n v="172.25"/>
        <n v="172.8"/>
        <n v="172.9"/>
        <n v="173"/>
        <n v="174"/>
        <n v="174.5"/>
        <n v="174.72"/>
        <n v="174.89"/>
        <n v="175"/>
        <n v="176"/>
        <n v="176.8"/>
        <n v="177"/>
        <n v="177.5"/>
        <n v="177.82"/>
        <n v="177.99"/>
        <n v="178"/>
        <n v="178.2"/>
        <n v="178.8"/>
        <n v="178.9"/>
        <n v="178.98"/>
        <n v="179"/>
        <n v="179.5"/>
        <n v="179.8"/>
        <n v="179.9"/>
        <n v="180"/>
        <n v="180.09"/>
        <n v="180.4"/>
        <n v="180.9"/>
        <n v="181"/>
        <n v="182"/>
        <n v="183"/>
        <n v="184"/>
        <n v="184.8"/>
        <n v="185"/>
        <n v="186"/>
        <n v="187"/>
        <n v="187.5"/>
        <n v="188"/>
        <n v="188.82"/>
        <n v="189"/>
        <n v="190"/>
        <n v="190.4"/>
        <n v="191"/>
        <n v="192"/>
        <n v="192.8"/>
        <n v="193"/>
        <n v="193.5"/>
        <n v="194"/>
        <n v="194.9"/>
        <n v="195"/>
        <n v="195.6"/>
        <n v="195.8"/>
        <n v="195.9"/>
        <n v="195.96"/>
        <n v="196"/>
        <n v="196.9"/>
        <n v="197"/>
        <n v="197.08"/>
        <n v="197.8"/>
        <n v="197.9"/>
        <n v="198"/>
        <n v="198.8"/>
        <n v="198.9"/>
        <n v="199"/>
        <n v="199.99"/>
        <n v="200"/>
        <n v="201"/>
        <n v="201.6"/>
        <n v="201.94"/>
        <n v="202"/>
        <n v="203"/>
        <n v="204"/>
        <n v="205"/>
        <n v="205.2"/>
        <n v="206"/>
        <n v="207"/>
        <n v="207.2"/>
        <n v="208"/>
        <n v="208.8"/>
        <n v="209"/>
        <n v="209.4"/>
        <n v="209.84"/>
        <n v="210"/>
        <n v="211"/>
        <n v="212"/>
        <n v="212.4"/>
        <n v="213"/>
        <n v="213.9"/>
        <n v="213.99"/>
        <n v="214"/>
        <n v="214.2"/>
        <n v="214.4"/>
        <n v="214.99"/>
        <n v="215"/>
        <n v="215.82"/>
        <n v="216"/>
        <n v="217"/>
        <n v="218"/>
        <n v="219"/>
        <n v="219.5"/>
        <n v="220"/>
        <n v="222"/>
        <n v="223"/>
        <n v="223.7"/>
        <n v="224"/>
        <n v="225"/>
        <n v="226"/>
        <n v="227"/>
        <n v="227.2"/>
        <n v="227.8"/>
        <n v="228"/>
        <n v="229"/>
        <n v="229.6"/>
        <n v="230"/>
        <n v="230.4"/>
        <n v="231"/>
        <n v="231.5"/>
        <n v="232"/>
        <n v="232.2"/>
        <n v="232.8"/>
        <n v="232.98"/>
        <n v="233"/>
        <n v="234"/>
        <n v="234.4"/>
        <n v="235"/>
        <n v="236"/>
        <n v="237"/>
        <n v="237.76"/>
        <n v="238"/>
        <n v="238.4"/>
        <n v="238.52"/>
        <n v="238.8"/>
        <n v="239"/>
        <n v="239.8"/>
        <n v="240"/>
        <n v="240.12"/>
        <n v="240.5"/>
        <n v="240.99"/>
        <n v="241"/>
        <n v="241.2"/>
        <n v="242"/>
        <n v="243"/>
        <n v="245"/>
        <n v="246"/>
        <n v="247"/>
        <n v="247.8"/>
        <n v="248"/>
        <n v="248.4"/>
        <n v="249"/>
        <n v="250"/>
        <n v="250.8"/>
        <n v="252"/>
        <n v="253"/>
        <n v="253.3"/>
        <n v="255"/>
        <n v="255.5"/>
        <n v="256"/>
        <n v="256.27999999999997"/>
        <n v="256.5"/>
        <n v="257"/>
        <n v="258"/>
        <n v="259"/>
        <n v="260"/>
        <n v="261"/>
        <n v="261.89"/>
        <n v="262"/>
        <n v="262.39999999999998"/>
        <n v="264"/>
        <n v="265"/>
        <n v="265.8"/>
        <n v="266"/>
        <n v="266.39999999999998"/>
        <n v="267"/>
        <n v="267.3"/>
        <n v="267.73"/>
        <n v="267.99"/>
        <n v="268"/>
        <n v="268.41000000000003"/>
        <n v="269"/>
        <n v="269.5"/>
        <n v="269.8"/>
        <n v="270"/>
        <n v="272"/>
        <n v="274.62"/>
        <n v="275"/>
        <n v="276"/>
        <n v="277.97000000000003"/>
        <n v="278"/>
        <n v="278.39999999999998"/>
        <n v="278.8"/>
        <n v="279"/>
        <n v="279.2"/>
        <n v="280"/>
        <n v="282"/>
        <n v="283"/>
        <n v="284"/>
        <n v="285"/>
        <n v="286"/>
        <n v="286.2"/>
        <n v="287"/>
        <n v="288"/>
        <n v="289"/>
        <n v="290"/>
        <n v="291.45"/>
        <n v="292"/>
        <n v="292.60000000000002"/>
        <n v="293"/>
        <n v="294"/>
        <n v="295"/>
        <n v="296"/>
        <n v="296.01"/>
        <n v="297"/>
        <n v="297.7"/>
        <n v="298"/>
        <n v="299"/>
        <n v="300"/>
        <n v="300.83"/>
        <n v="301"/>
        <n v="301.5"/>
        <n v="302"/>
        <n v="304"/>
        <n v="305"/>
        <n v="306"/>
        <n v="308"/>
        <n v="309"/>
        <n v="310"/>
        <n v="311"/>
        <n v="312"/>
        <n v="312.8"/>
        <n v="312.82"/>
        <n v="312.99"/>
        <n v="313"/>
        <n v="313.2"/>
        <n v="315"/>
        <n v="316"/>
        <n v="317"/>
        <n v="317.99"/>
        <n v="318"/>
        <n v="320"/>
        <n v="321"/>
        <n v="322"/>
        <n v="324"/>
        <n v="325"/>
        <n v="326"/>
        <n v="327"/>
        <n v="328"/>
        <n v="329"/>
        <n v="330"/>
        <n v="331"/>
        <n v="331.2"/>
        <n v="334"/>
        <n v="334.08"/>
        <n v="335"/>
        <n v="336"/>
        <n v="338"/>
        <n v="339"/>
        <n v="340"/>
        <n v="342"/>
        <n v="345"/>
        <n v="346"/>
        <n v="347"/>
        <n v="348"/>
        <n v="349"/>
        <n v="352"/>
        <n v="355"/>
        <n v="357.99"/>
        <n v="358"/>
        <n v="358.2"/>
        <n v="359"/>
        <n v="359.9"/>
        <n v="360"/>
        <n v="367.63"/>
        <n v="368"/>
        <n v="370"/>
        <n v="375"/>
        <n v="376"/>
        <n v="378"/>
        <n v="378.1"/>
        <n v="378.3"/>
        <n v="383"/>
        <n v="384"/>
        <n v="386"/>
        <n v="388"/>
        <n v="390"/>
        <n v="392"/>
        <n v="394"/>
        <n v="396"/>
        <n v="397"/>
        <n v="397.6"/>
        <n v="398"/>
        <n v="399"/>
        <n v="400"/>
        <n v="405"/>
        <n v="406.3"/>
        <n v="408"/>
        <n v="410"/>
        <n v="413"/>
        <n v="414"/>
        <n v="415"/>
        <n v="416"/>
        <n v="417"/>
        <n v="418"/>
        <n v="419"/>
        <n v="420"/>
        <n v="421"/>
        <n v="423"/>
        <n v="427"/>
        <n v="428"/>
        <n v="428.4"/>
        <n v="430"/>
        <n v="432"/>
        <n v="435"/>
        <n v="438"/>
        <n v="448"/>
        <n v="450"/>
        <n v="460"/>
        <n v="467.53"/>
        <n v="468"/>
        <n v="472"/>
        <n v="473"/>
        <n v="476"/>
        <n v="476.9"/>
        <n v="478"/>
        <n v="478.4"/>
        <n v="480"/>
        <n v="485"/>
        <n v="488"/>
        <n v="490.9"/>
        <n v="494"/>
        <n v="495"/>
        <n v="496"/>
        <n v="498"/>
        <n v="499"/>
        <n v="500"/>
        <n v="504"/>
        <n v="510"/>
        <n v="516"/>
        <n v="518"/>
        <n v="520"/>
        <n v="536"/>
        <n v="548"/>
        <n v="549"/>
        <n v="550"/>
        <n v="556"/>
        <n v="560"/>
        <n v="564"/>
        <n v="565"/>
        <n v="574"/>
        <n v="576"/>
        <n v="580"/>
        <n v="585"/>
        <n v="588"/>
        <n v="592"/>
        <n v="594"/>
        <n v="595"/>
        <n v="596"/>
        <n v="597"/>
        <n v="598"/>
        <n v="599"/>
        <n v="608"/>
        <n v="612"/>
        <n v="615"/>
        <n v="618"/>
        <n v="620"/>
        <n v="638"/>
        <n v="658"/>
        <n v="660"/>
        <n v="665"/>
        <n v="670"/>
        <n v="678"/>
        <n v="682.8"/>
        <n v="685"/>
        <n v="688"/>
        <n v="690"/>
        <n v="696"/>
        <n v="698"/>
        <n v="699"/>
        <n v="718"/>
        <n v="719"/>
        <n v="719.1"/>
        <n v="750"/>
        <n v="752"/>
        <n v="756"/>
        <n v="760"/>
        <n v="766"/>
        <n v="768"/>
        <n v="780"/>
        <n v="790"/>
        <n v="796"/>
        <n v="798"/>
        <n v="798.9"/>
        <n v="799"/>
        <n v="816"/>
        <n v="825"/>
        <n v="838"/>
        <n v="845"/>
        <n v="850"/>
        <n v="852"/>
        <n v="856"/>
        <n v="880"/>
        <n v="888"/>
        <n v="890"/>
        <n v="898"/>
        <n v="910"/>
        <n v="933"/>
        <n v="936"/>
        <n v="958"/>
        <n v="959"/>
        <n v="975"/>
        <n v="980"/>
        <n v="990"/>
        <n v="996"/>
        <n v="1014"/>
        <n v="1024"/>
        <n v="1049"/>
        <n v="1088"/>
        <n v="1090"/>
        <n v="1097"/>
        <n v="1110"/>
        <n v="1129"/>
        <n v="1140"/>
        <n v="1188"/>
        <n v="1198"/>
        <n v="1270"/>
        <n v="1285"/>
        <n v="1300"/>
        <n v="1365"/>
        <n v="1375"/>
        <n v="1388"/>
        <n v="1400"/>
        <n v="1499"/>
        <n v="1528"/>
        <n v="1600"/>
        <n v="1665"/>
        <n v="1680"/>
        <n v="1710"/>
        <n v="1776"/>
        <n v="1782"/>
        <n v="1789"/>
        <n v="1791"/>
        <n v="1794"/>
        <n v="1800"/>
        <n v="1899"/>
        <n v="1969"/>
        <n v="1980"/>
        <n v="1990"/>
        <n v="2000"/>
        <n v="2240"/>
        <n v="2279"/>
        <n v="2340"/>
        <n v="2380"/>
        <n v="2898"/>
        <n v="3300"/>
        <n v="3760"/>
        <n v="3980"/>
        <n v="3990"/>
        <n v="5600"/>
        <n v="7200"/>
        <n v="8500"/>
      </sharedItems>
    </cacheField>
    <cacheField name="[Rawdata].[平台].[平台]" caption="平台" numFmtId="0" level="1">
      <sharedItems containsSemiMixedTypes="0" containsNonDate="0" containsString="0"/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2" memberValueDatatype="130" unbalanced="0">
      <fieldsUsage count="2">
        <fieldUsage x="-1"/>
        <fieldUsage x="1"/>
      </fieldsUsage>
    </cacheHierarchy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2" memberValueDatatype="5" unbalanced="0">
      <fieldsUsage count="2">
        <fieldUsage x="-1"/>
        <fieldUsage x="0"/>
      </fieldsUsage>
    </cacheHierarchy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saveData="0" refreshedBy="Administrator" refreshedDate="42028.580550925923" createdVersion="5" refreshedVersion="5" minRefreshableVersion="3" recordCount="0" supportSubquery="1" supportAdvancedDrill="1">
  <cacheSource type="external" connectionId="2"/>
  <cacheFields count="6">
    <cacheField name="[Rawdata].[标题].[标题]" caption="标题" numFmtId="0" hierarchy="13" level="1">
      <sharedItems count="2724">
        <s v="“忘不了” 3A脑营养胶丸 0.15g/粒*90粒*2瓶"/>
        <s v="“忘不了” 3A脑营养胶丸 0.15g/粒*90粒*2瓶*2盒套餐"/>
        <s v="“忘不了” 3A脑营养胶丸 0.15g/粒*90粒*8瓶"/>
        <s v="【天猫超市】昂立多邦胶囊 0.3g/粒*288粒"/>
        <s v="【天猫超市】昂立多邦胶囊 0.3g/粒*96粒"/>
        <s v="【天猫超市】昂立多邦胶囊 0.3克*24*7"/>
        <s v="【天猫超市】昂立牌心邦片 350mg/片"/>
        <s v="【天猫超市】昂立舒渴口服液 500ml/瓶*4瓶"/>
        <s v="ALAND/艾兰得 氨糖软骨素维生素D钙片 0.85g/片*120片"/>
        <s v="ALAND/艾兰得 氨糖软骨素维生素D钙片 0.85g/片*120片*3瓶"/>
        <s v="ALAND/艾兰得 氨糖软骨素维生素D钙片 0.85g/片*60片"/>
        <s v="ALAND/艾兰得 氨糖软骨素维生素D钙片 0.85g/片*60片*2瓶"/>
        <s v="ALAND/艾兰得 氨糖软骨素维生素D钙片 0.85g/片*60片*6瓶"/>
        <s v="ALAND/艾兰得 氨糖软骨素维生素D钙片 0.85g/片*90片"/>
        <s v="ALAND/艾兰得 大豆磷脂软胶囊 1200mg/粒*60粒"/>
        <s v="AliVEGREEN/奥莱健 天赐金美康牌润通胶囊 0.4g/粒*60粒"/>
        <s v="ANB/恩百 百合康牌氨基葡萄糖硫酸软骨素钙胶囊"/>
        <s v="ANB/恩百 百合康牌氨基葡萄糖硫酸软骨素钙胶囊 0.5g/粒*60粒"/>
        <s v="ANB/恩百 百合康牌大豆卵磷脂软胶囊 1.2g/粒*100粒"/>
        <s v="ANB/恩百 百合康牌大豆提取物软胶囊 500mg/粒*100粒"/>
        <s v="ANB/恩百 百合康牌大豆提取物软胶囊 500mg/粒*100粒异黄酮 2送1"/>
        <s v="ANB/恩百 百合康牌蜂胶软胶囊 500mg/粒*100粒"/>
        <s v="ANB/恩百 百合康牌蜂王浆冻干粉油菜花粉胶囊 0.4g/粒*60粒"/>
        <s v="ANB/恩百 百合康牌葛根提取物软胶囊 500mg/粒*100粒"/>
        <s v="ANB/恩百 百合康牌苦瓜洋参软胶囊 0.5g/粒*100粒"/>
        <s v="ANB/恩百 百合康牌芦荟软胶囊 500mg/粒*100粒"/>
        <s v="ANB/恩百 百合康牌纳豆银杏叶提取物胶囊 0.4g/粒*60粒"/>
        <s v="ANB/恩百 百合康牌褪黑素维生素B6胶囊 0.15g/粒*100粒"/>
        <s v="ANB/恩百 百合康牌鱼油软胶囊 1.0g/粒*100粒"/>
        <s v="ANB/恩百 百合康牌鱼油软胶囊 1.0g/粒*300粒"/>
        <s v="ANB/恩百 百合康牌越橘叶黄素软胶囊 0.5g/粒*60粒"/>
        <s v="ANB/恩百 番茄红素软胶囊 0.5g/粒*60粒"/>
        <s v="ANB/恩百 皇菴堂牌螺旋藻片 0.25g/片*1000片/桶"/>
        <s v="ANB/恩百 皇菴堂牌螺旋藻片 0.25g/片*2000片"/>
        <s v="ANB/恩百 皇菴堂牌螺旋藻片 0.25g/片*500片"/>
        <s v="ANB/恩百 金奥力牌缓解视疲劳胶囊 0.35g/粒*60粒"/>
        <s v="ANB/恩百 金奥力牌纳豆红曲胶囊 0.4g/粒*60粒"/>
        <s v="ANB/恩百 金奥力牌纳豆红曲胶囊 0.4g/粒*60粒*2瓶套餐"/>
        <s v="ANB/恩百 金奥力牌葡萄籽维E软胶囊 500mg/粒*60粒"/>
        <s v="ANB/恩百 金奥力牌羊胎软胶囊 1000mg/粒*60粒"/>
        <s v="ANB/恩百 破壁灵芝孢子粉 0.99g/袋*50袋"/>
        <s v="ANB/恩百 破壁灵芝孢子粉胶囊 0.3g/粒*60粒"/>
        <s v="ANGELEMMY/天使艾美 百合康牌葛根提取物软胶囊 500mg/粒*80粒"/>
        <s v="ANGELEMMY/天使艾美 百合康牌芦荟软胶囊 500mg/粒*60粒"/>
        <s v="ANGELEMMY/天使艾美 百合康牌葡萄籽大豆提取物软胶囊"/>
        <s v="ANGELEMMY/天使艾美 百合康牌褪黑素维生素B6胶囊 0.15g/粒*60粒"/>
        <s v="ANGELEMMY/天使艾美 倍仕好牌大豆异黄酮软胶囊 500MG/粒*60粒"/>
        <s v="ANGELEMMY/天使艾美 绿茶肉碱胶囊 0.42g/粒*60粒"/>
        <s v="Apollo/太阳神 “四世同堂”海狗鞭特补酒 500ml/瓶"/>
        <s v="Apollo/太阳神 多补钙片 0.55g/片*120片"/>
        <s v="Apollo/太阳神 粉黛祛斑美容口服液 10ml/支*40支"/>
        <s v="Apollo/太阳神 金彩R减肥胶囊 1.3g/粒*60粒"/>
        <s v="Apollo/太阳神 金彩R减肥胶囊 1.3g/粒*60粒/瓶"/>
        <s v="Apollo/太阳神 清之颜牌清畅美颜胶囊 0.4g/粒*60粒"/>
        <s v="Apollo/太阳神 清之颜牌清畅美颜胶囊 0.4g/粒*60粒/盒*2盒套餐"/>
        <s v="Apollo/太阳神 生物健口服液(浓缩型) 100ml/瓶*2瓶"/>
        <s v="Apollo/太阳神 四世同堂牌蜂胶参银胶囊 0.4g/粒*60粒"/>
        <s v="Apollo/太阳神 四世同堂牌快清胶囊 0.5g/粒*24粒"/>
        <s v="Apollo/太阳神 太阳神R金菇口服液 10ml/瓶*30"/>
        <s v="Apollo/太阳神 太阳神牌易缓舒软胶囊 1.35g/粒*60粒"/>
        <s v="APOLLO/太阳神金彩R减肥胶囊1.3g/粒*60粒/瓶"/>
        <s v="AUSWANG NATURE 澳王 百合康牌氨基葡萄糖硫酸软骨素钙胶囊"/>
        <s v="AUSWANG NATURE 澳王 番茄红素软胶囊 0.5g/粒*100粒"/>
        <s v="BEAUTY SEEKING/问美 青黛美容宝胶囊"/>
        <s v="BEAUTY SEEKING/问美 青黛美容宝胶囊 0.25g*50粒*2瓶/盒"/>
        <s v="BY－HEALTH/汤臣倍健 灵芝孢子粉胶囊 300mg/粒*90粒"/>
        <s v="BY－HEALTH/汤臣倍健 清好牌清畅胶囊 400mg/粒 *60粒"/>
        <s v="BY－HEALTH/汤臣倍健 清好牌清畅胶囊 400mg/粒*60粒"/>
        <s v="BY－HEALTH/汤臣倍健 汤臣倍健R大豆磷脂软胶囊 1000mg/粒*100粒"/>
        <s v="BY－HEALTH/汤臣倍健 汤臣倍健R胶原软骨素钙片 1200mg/片*30片"/>
        <s v="BY－HEALTH/汤臣倍健 汤臣倍健R胶原软骨素钙片 1200mg/片*60片"/>
        <s v="BY－HEALTH/汤臣倍健 汤臣倍健R胶原软骨素钙片 1200mg/片*90片"/>
        <s v="BY－HEALTH/汤臣倍健 汤臣倍健R螺旋藻咀嚼片 600mg/片*240片"/>
        <s v="BY－HEALTH/汤臣倍健 汤臣倍健R牛初乳加钙咀嚼片 1.2g/片*30片"/>
        <s v="BY－HEALTH/汤臣倍健 汤臣倍健R牛初乳加钙咀嚼片 1.2g/片*60片"/>
        <s v="BY－HEALTH/汤臣倍健 汤臣倍健R小麦胚芽油软胶囊 500mg/粒*100粒"/>
        <s v="BY－HEALTH/汤臣倍健 汤臣倍健R小麦胚芽油软胶囊 500mg/粒*60粒"/>
        <s v="BY－HEALTH/汤臣倍健 汤臣倍健R鱼油软胶囊 1.0g/粒*100粒"/>
        <s v="BY－HEALTH/汤臣倍健 汤臣倍健牌大蒜精油软胶囊 500mg/粒*200粒"/>
        <s v="BY－HEALTH/汤臣倍健 汤臣倍健牌蛋白质粉 455g/罐"/>
        <s v="BY－HEALTH/汤臣倍健 汤臣倍健牌蜂胶软胶囊 500mg/粒*60粒"/>
        <s v="BY－HEALTH/汤臣倍健 汤臣倍健牌角鲨烯软胶囊 500mg/粒*100粒"/>
        <s v="BY－HEALTH/汤臣倍健 西洋参胶囊 590mg/粒*30粒"/>
        <s v="BY－HEALTH/汤臣倍健 西洋参胶囊 590mg/粒*60粒"/>
        <s v="BY－HEALTH/汤臣倍健 纤巧牌纤纤胶囊 0.4g/粒* 90粒"/>
        <s v="BY－HEALTH/汤臣倍健 纤巧牌纤纤胶囊 0.4g/粒*90粒"/>
        <s v="BY－HEALTH/汤臣倍健 雄纠纠牌益康胶囊 0.35g/粒* 90粒"/>
        <s v="BY－HEALTH/汤臣倍健 雄纠纠牌益康胶囊 0.35g/粒*90粒"/>
        <s v="BY－HEALTH/汤臣倍健 珍珠粉维生素CE胶囊 0.5g/粒*60粒"/>
        <s v="BY－HEALTH/汤臣倍健R辅酶Q10天然维生素E软胶囊 400mg/粒*30粒"/>
        <s v="BY－HEALTH/汤臣倍健R胶原软骨素钙片 1200mg/片*90片"/>
        <s v="BY－HEALTH/汤臣倍健R葡萄籽维生素C加E片 410mg/片*30片"/>
        <s v="CENTRUM/善存 氨糖软骨素加钙片 1.0g/片*60片"/>
        <s v="CENTRUM/善存 氨糖软骨素加钙片 1.0g/片*60片*3瓶套餐"/>
        <s v="CENTRUM/善存 沛优牌辅助降血脂软胶囊 1.0g/粒*60粒"/>
        <s v="CENTRUM/善存 沛优牌辅助降血脂软胶囊 1.0g/粒*60粒*2瓶套餐"/>
        <s v="CENTRUM/善存 沛优牌辅助降血脂软胶囊 1.0g/粒*60粒*3盒"/>
        <s v="CENTRUM/善存 沛优牌辅助降血脂软胶囊 1.0g/粒*90粒"/>
        <s v="CENTRUM/善存 维妥立牌葡萄籽芦荟软胶囊 0.4g/粒*30粒"/>
        <s v="CENTRUM/善存 维妥立牌葡萄籽芦荟软胶囊 0.4g/粒*30粒*2瓶套餐"/>
        <s v="CENTRUM/善存 维妥立牌葡萄籽芦荟软胶囊 0.4g/粒*60粒"/>
        <s v="CENTRUM/善存 维妥立牌葡萄籽芦荟软胶囊 0.4g/粒*60粒*2瓶套餐"/>
        <s v="CENTRUM/善存 维妥立牌葡萄籽芦荟软胶囊 0.4g/粒*60粒*3瓶套餐"/>
        <s v="CHERRY BLOSSOM/樱花 樱花R五行茶 4g/袋*12袋"/>
        <s v="COBtt/高博特 九鹿回口服液 500ml*4瓶"/>
        <s v="COBtt/高博特 九鹿回牌护肝胶囊 0.3g/粒*12粒*10袋/盒"/>
        <s v="COLOSSAL/科力斯 百合康牌氨基葡萄糖硫酸软骨素钙胶囊"/>
        <s v="COLOSSAL/科力斯 百合康牌苦瓜洋参软胶囊 500mg/粒*100粒"/>
        <s v="COLOSSAL/科力斯 百合康牌越橘叶黄素软胶囊 0.5g/粒*60粒"/>
        <s v="COLOSSAL/科力斯 番茄红素软胶囊 0.5g/粒*60粒"/>
        <s v="COLOSSAL/科力斯 蜂胶胶囊 500mg/粒*60粒"/>
        <s v="COLOSSAL/科力斯 金奥力牌氨基葡萄糖碳酸钙胶囊 0.4g/粒*60粒"/>
        <s v="COLOSSAL/科力斯 金奥力牌甲壳素胶囊 340mg/粒*60粒"/>
        <s v="COLOSSAL/科力斯 金奥力牌葡萄籽维E软胶囊 500mg/粒*60粒"/>
        <s v="COLOSSAL/科力斯 金奥力牌三达紫光螺旋藻片 0.25g/片*500片"/>
        <s v="COLOSSAL/科力斯 金奥力牌褪黑素胶囊 0.2g/粒*60粒"/>
        <s v="COLOSSAL/科力斯 金奥力牌羊胎软胶囊 1000mg/粒*60粒"/>
        <s v="COLOSSAL/科力斯 绿茶肉碱胶囊 0.42g/粒*60粒"/>
        <s v="COLOSSAL/科力斯 破壁灵芝孢子粉胶囊 0.3g/粒*60粒"/>
        <s v="COLOSSAL/科力斯 源生堂牌海狗人参丸 0.32g/粒*60粒"/>
        <s v="COLOSSAL/科力斯 紫府园牌鱼油软胶囊 1000mg/粒*100粒"/>
        <s v="COLOSSAL/科力斯 紫府园牌鱼油软胶囊 1000mg/粒*200粒"/>
        <s v="COLOSSAL/科力斯 紫薇牌磷脂胶囊 1000mg/粒*100粒"/>
        <s v="COLOSSAL/科力斯 紫薇牌磷脂胶囊 1000mg/粒*200粒"/>
        <s v="CONBA/康恩贝 艾兰得牌天然番茄红素软胶囊"/>
        <s v="CONBA/康恩贝 艾兰得牌天然番茄红素软胶囊 500mg/粒*60粒"/>
        <s v="CONBA/康恩贝 氨基酸片 0.8g/片*100粒"/>
        <s v="CONBA/康恩贝 氨基酸片 0.8g/片*100片*2瓶套餐"/>
        <s v="CONBA/康恩贝 氨糖软骨素加钙片 1.0g/片*60片"/>
        <s v="CONBA/康恩贝 氨糖软骨素加钙片 1.0g/片*60片*3瓶套餐"/>
        <s v="CONBA/康恩贝 氨糖软骨素加钙片 1.0g/片*60片*5瓶套餐"/>
        <s v="CONBA/康恩贝 氨糖软骨素加钙片 1.0g/片*60片*6瓶套餐"/>
        <s v="CONBA/康恩贝 倍仕好牌大豆异黄酮软胶囊 500mg/粒*60粒"/>
        <s v="CONBA/康恩贝 程海湖R螺旋藻片 0.25g/片*12片*28袋"/>
        <s v="CONBA/康恩贝 程海湖R螺旋藻片 0.25g/片*12片*28袋*2盒套餐"/>
        <s v="CONBA/康恩贝 程海湖R螺旋藻片 0.25g/片*12片*28袋*4盒套餐"/>
        <s v="CONBA/康恩贝 程海湖R螺旋藻片 0.25g/片*420片"/>
        <s v="CONBA/康恩贝 程海湖R螺旋藻片 0.25g/片*420片*2盒套餐"/>
        <s v="CONBA/康恩贝 大蒜油软胶囊 0.3g/粒*100粒"/>
        <s v="CONBA/康恩贝 大蒜油软胶囊 0.3g/粒*100粒*2瓶套餐"/>
        <s v="CONBA/康恩贝 孚林芝宝破壁灵芝孢子粉 1g/包*90包"/>
        <s v="CONBA/康恩贝 辅酶Q10咀嚼片 0.6g/片*60片"/>
        <s v="CONBA/康恩贝 辅酶Q10咀嚼片 0.6g/片*60片*2瓶套餐"/>
        <s v="CONBA/康恩贝 改善营养性贫血软胶囊 0.6g/粒*60粒"/>
        <s v="CONBA/康恩贝 海豹油软胶囊 500mg/粒*100粒"/>
        <s v="CONBA/康恩贝 海豹油软胶囊 500mg/粒*100粒*2瓶套餐"/>
        <s v="CONBA/康恩贝 海豹油软胶囊 500mg/粒*100粒*3瓶套餐"/>
        <s v="CONBA/康恩贝 金一百牌复合胶丸 430mg/粒*60粒"/>
        <s v="CONBA/康恩贝 立寿牌减肥胶囊 0.40g/粒*60粒"/>
        <s v="CONBA/康恩贝 立寿牌减肥胶囊 0.40g/粒*60粒*2瓶套餐"/>
        <s v="CONBA/康恩贝 浓缩磷脂软胶囊 0.667g/粒*100粒"/>
        <s v="CONBA/康恩贝 浓缩磷脂软胶囊 0.667g/粒*100粒*2瓶套餐"/>
        <s v="CONBA/康恩贝 普比欧牌金利胶囊 0.25g/粒*100粒"/>
        <s v="CONBA/康恩贝 普比欧牌金利胶囊 0.25g/粒*100粒*2瓶套餐"/>
        <s v="CONBA/康恩贝 千朵胶囊 650mg/粒*60粒"/>
        <s v="CONBA/康恩贝 圣海牌多烯鱼油胶囊 1g/粒*100粒"/>
        <s v="CONBA/康恩贝 圣海牌多烯鱼油胶囊 1g/粒*100粒*2瓶套餐"/>
        <s v="CONBA/康恩贝 圣海牌多烯鱼油胶囊 1g/粒*100粒*4瓶套餐"/>
        <s v="CONBA/康恩贝 维妥立牌大豆提取物胶原蛋白软胶囊"/>
        <s v="CONBA/康恩贝 维妥立牌大豆提取物胶原蛋白软胶囊 0.7g/粒*100粒"/>
        <s v="CONBA/康恩贝 维妥立牌海豹油软胶囊 500mg/粒*100粒"/>
        <s v="CONBA/康恩贝 维妥立牌葡萄籽芦荟软胶囊 0.4g/粒*100粒"/>
        <s v="CONBA/康恩贝 维妥立牌葡萄籽芦荟软胶囊 0.4g/粒*100粒*2瓶套餐"/>
        <s v="CONBA/康恩贝 维妥立牌银杏磷脂软胶囊 1g/粒*90粒"/>
        <s v="CONBA/康恩贝 阳光谷牌春眠胶囊 0.30g/粒*60粒"/>
        <s v="CONBA/康恩贝 阳光谷牌春眠胶囊 0.30g/粒*60粒*2瓶套餐"/>
        <s v="CONBA/康恩贝 益普利生牌畅思源胶丸 500mg/粒*60粒"/>
        <s v="CONBA/康恩贝 益普利生牌畅思源胶丸 500mg/粒*60粒*2瓶套餐"/>
        <s v="CONBA/康恩贝 益普利生牌蜂胶软胶囊 0.5g/粒*60粒"/>
        <s v="CONBA/康恩贝 益普利生牌蜂胶软胶囊 0.5g/粒*60粒*2瓶套餐"/>
        <s v="CONBA/康恩贝 益普利生牌蜂胶软胶囊 0.5g/粒*60粒*3瓶套餐"/>
        <s v="CONBA/康恩贝 益普利生牌葡萄籽维生素E软胶囊"/>
        <s v="CONBA/康恩贝 益普利生牌葡萄籽维生素E软胶囊 0.5g/粒*100粒"/>
        <s v="CONBA/康恩贝 鱼油软胶囊 1.0g/粒*90粒"/>
        <s v="CONBA/康恩贝 鱼油软胶囊 1.0g/粒*90粒*2瓶套餐"/>
        <s v="CONBA/康恩贝维妥立牌氨基酸片 0.8g/片*100粒"/>
        <s v="Conversation Of Energy/能量守恒 贡尖梅朵牌红景天五味子口服液"/>
        <s v="COOL YOU/酷幼 鳕鱼肝油软胶囊 0.5g/粒*30粒"/>
        <s v="cosen/可生 绿森林牌葡萄籽软胶囊 0.5g/粒*90粒"/>
        <s v="cosen/可生 绿森林牌葡萄籽软胶囊 0.5g/粒*90粒*2瓶套餐"/>
        <s v="COZOBO/康中宝 番茄红素软胶囊 0.5g/粒*100粒"/>
        <s v="COZOBO/康中宝 金奥力牌褪黑素胶囊 0.2g/粒*100粒"/>
        <s v="CPT/康比特 氨糖软骨素加钙片 1.0g/片*40片"/>
        <s v="CPT/康比特 康比特牌减肥胶囊 400mg/粒*360粒"/>
        <s v="DeCare/蒂纯 金奥力牌葡萄籽维E软胶囊 500mg/粒*60粒"/>
        <s v="Difiney/蒂芬妮 华纳兄弟牌茶多酚荷叶胶囊 0.4g/粒*60粒"/>
        <s v="Difiney/蒂芬妮 金奥力牌缓解视疲劳胶囊 0.35g/粒*60粒"/>
        <s v="Difiney/蒂芬妮 金奥力牌褪黑素胶囊 0.2g/粒*60粒"/>
        <s v="Difiney/蒂芬妮 金奥力牌褪黑素胶囊 0.2g/粒*60粒*2瓶套餐"/>
        <s v="Dohope/朵望 鳕鱼肝油软胶囊 0.5g/粒*10粒/板*3板"/>
        <s v="Dohope/朵望 鳕鱼肝油软胶囊 0.5g/粒*10粒/板*3板*2盒套装"/>
        <s v="Dohope/朵望 鳕鱼肝油软胶囊 0.5g/粒*10粒/板*3板*4盒套装"/>
        <s v="Dr．Herbs/禾博士 氨糖软骨素加钙片 1.0g/片*120片"/>
        <s v="Dr．Herbs/禾博士 氨糖软骨素加钙片 1.0g/片*60片"/>
        <s v="Dr．Herbs/禾博士 氨糖软骨素加钙片 1.0g/片*60片*2盒套餐"/>
        <s v="Dr．Herbs/禾博士 氨糖软骨素加钙片 1.0g/片*60片*3盒套餐"/>
        <s v="Dr．Herbs/禾博士 康琪壹佰牌大豆异黄酮软胶囊"/>
        <s v="Dr．Herbs/禾博士 康琪壹佰牌大豆异黄酮软胶囊 600mg/粒*80粒"/>
        <s v="Dr．Herbs/禾博士 浓缩磷脂软胶囊 1.0g/粒*100粒"/>
        <s v="Dr．Herbs/禾博士 浓缩磷脂软胶囊 1.0g/粒*100粒*2盒套餐"/>
        <s v="Dr．Herbs/禾博士 千林R蜂胶软胶囊 500mg/粒*90粒"/>
        <s v="Dr．Herbs/禾博士 千林R蜂胶软胶囊 500mg/粒*90粒*2盒套餐"/>
        <s v="Dr．Herbs/禾博士 天然维生素E辅酶Q10软胶囊"/>
        <s v="Dr．Herbs/禾博士 天然维生素E辅酶Q10软胶囊 0.5g/粒*60粒"/>
        <s v="Dr．Herbs/禾博士 维妥立R螺旋藻咀嚼片 0.28g/片*320片"/>
        <s v="Dr．Herbs/禾博士 维妥立R螺旋藻咀嚼片 0.28g/片*320片*2盒套餐"/>
        <s v="Dr．Herbs/禾博士 维妥立牌芦荟西洋参软胶囊"/>
        <s v="Dr．Herbs/禾博士 维妥立牌芦荟西洋参软胶囊 1.0g/粒*60粒"/>
        <s v="Dr．Herbs/禾博士 维妥立牌葡萄籽芦荟软胶囊"/>
        <s v="Dr．Herbs/禾博士 维妥立牌葡萄籽芦荟软胶囊 0.4g/粒*90粒"/>
        <s v="Dr．Herbs/禾博士 鳕鱼肝油软胶囊 0.5g/粒*30粒"/>
        <s v="Dr．Herbs/禾博士 鱼油软胶囊 1.0g/粒*100粒"/>
        <s v="Dr．Herbs/禾博士 鱼油软胶囊 1.0g/粒*100粒*2盒套餐"/>
        <s v="Dr．Herbs/禾博士 左旋肉碱铬酵母胶囊 0.45g/粒*60粒"/>
        <s v="Dr．Herbs/禾博士 左旋肉碱铬酵母胶囊 0.45g/粒*60粒*2盒套餐"/>
        <s v="elelen 倍仕好牌大豆异黄酮软胶囊 500MG/粒*60粒"/>
        <s v="elelen 倍仕好牌蜂胶软胶囊 0.5g/粒*100粒"/>
        <s v="elelen 华纳兄弟牌茶多酚荷叶胶囊 0.4g/粒*120粒"/>
        <s v="elelen 益普利生牌葡萄籽维生素E软胶囊 0.5g/粒*60粒"/>
        <s v="ENSUMOR/恩喜曼 小森林牌蜂胶软胶囊 0.5g/粒*90粒"/>
        <s v="ENSUMOR/恩喜曼 尤维斯牌葡萄籽软胶囊 450mg/粒*90粒/瓶"/>
        <s v="Esmay/翌生美 百合康牌葡萄籽大豆提取物软胶囊"/>
        <s v="FAMILY LOVE/康琪100 百合康牌葡萄籽大豆提取物软胶囊"/>
        <s v="FAMILY LOVE/康琪100 康琪唐安牌蜂胶软胶囊 600mg/粒*60粒"/>
        <s v="FAMILY LOVE/康琪100 康琪壹佰牌大豆异黄酮软胶囊"/>
        <s v="FAMILY LOVE/康琪100 康琪壹佰牌卵磷脂软胶囊 1.2g/粒*100粒"/>
        <s v="FAMILY LOVE/康琪100 康琪壹佰牌卵磷脂软胶囊 1.2g/粒*200粒"/>
        <s v="FAMILY LOVE/康琪100 康琪壹佰牌螺旋藻咀嚼片"/>
        <s v="FAMILY LOVE/康琪100 康琪脂平牌深海鱼油软胶囊 1g/粒*100粒"/>
        <s v="FAMILY LOVE/康琪100 康琪脂平牌深海鱼油软胶囊 1g/粒*200粒"/>
        <s v="Fenix/长生鸟 长生鸟牌珍珠粉胶囊 250mg/粒*122粒"/>
        <s v="Fenix/长生鸟 长生鸟牌珍珠粉胶囊 250mg/粒*12粒"/>
        <s v="Forrida/活力达 百合康牌氨基葡萄糖硫酸软骨素钙胶囊"/>
        <s v="Forrida/活力达 百合康牌芦荟软胶囊 500mg/粒*100粒"/>
        <s v="Forrida/活力达 百合康牌芦荟软胶囊 500mg/粒*100粒* 3瓶套餐"/>
        <s v="Forrida/活力达 百合康牌芦荟软胶囊 500mg/粒*100粒*2瓶套餐"/>
        <s v="Forrida/活力达 百合康牌芦荟软胶囊 500mg/粒*30粒"/>
        <s v="Forrida/活力达 百合康牌越橘叶黄素软胶囊 0.5g/粒*90粒"/>
        <s v="Forrida/活力达 百合康牌越橘叶黄素软胶囊 0.5g/粒*90粒*2瓶套餐"/>
        <s v="Forrida/活力达 倍仕好牌大豆异黄酮软胶囊"/>
        <s v="Forrida/活力达 倍仕好牌大豆异黄酮软胶囊 500mg/粒*60粒"/>
        <s v="Forrida/活力达 番茄红素软胶囊 0.5g/粒*100粒*2瓶套餐"/>
        <s v="Forrida/活力达 蜂胶胶囊 500mg/粒*100粒*2瓶套餐"/>
        <s v="Forrida/活力达 金奥力牌辅酶Q10软胶囊 0.3g/粒*60粒*2瓶套餐"/>
        <s v="Forrida/活力达 金奥力牌辅酶Q10软胶囊 0.3g/粒*60粒*3瓶套餐"/>
        <s v="Forrida/活力达 金奥力牌褪黑素胶囊 0.2g/粒*90粒"/>
        <s v="Forrida/活力达 金奥力牌褪黑素胶囊 0.2g/粒*90粒*2瓶套餐"/>
        <s v="Forrida/活力达 绿茶肉碱胶囊 0.42g/粒*90粒"/>
        <s v="Forrida/活力达 破壁灵芝孢子粉胶囊 0.3g/粒*60粒"/>
        <s v="Forrida/活力达 破壁灵芝孢子粉胶囊 0.3g/粒*60粒*2瓶套餐"/>
        <s v="Forrida/活力达 圣海牌多烯鱼油胶囊 1g/粒*60粒*5瓶套餐"/>
        <s v="Forrida/活力达 益普利生牌葡萄籽维生素E软胶囊"/>
        <s v="Forrida/活力达 益普利生牌葡萄籽维生素E软胶囊 0.5g/粒*100粒"/>
        <s v="GELATINIZED/拉摩力拉 拉摩力拉牌玛卡片 840mg/片*60片"/>
        <s v="GOLDENSUN/金日 金日牌牦牛骨髓蛋白粉 30g/包*10包/罐*2罐"/>
        <s v="GOLDENSUN/金日 金日牌美国洋参袋泡茶 2g/袋*20袋"/>
        <s v="GOLDENSUN/金日 金日牌美国洋参胶囊 0.5g/粒*12粒/盒*12盒"/>
        <s v="GOLDENSUN/金日 金日牌美国洋参胶囊 0.5g/粒*12粒/盒*12盒白色"/>
        <s v="GOLDENSUN/金日 金日牌西洋参含片 1.2g/片*12片/盒*6盒"/>
        <s v="GoldMax/高培 鳕鱼肝油软胶囊 0.5g/粒*30粒"/>
        <s v="GoldMax/高培 鳕鱼肝油软胶囊 0.5g/粒*30粒*4盒套装"/>
        <s v="GoldMax/高培 鳕鱼肝油软胶囊 0.5g/粒*60粒"/>
        <s v="GoldMax/高培 鳕鱼肝油软胶囊 0.5g/粒*60粒*2瓶套装"/>
        <s v="Health care/一品康 辅酶Q10维生素E软胶囊 400mg/粒*60粒"/>
        <s v="Health care/一品康 芦荟软胶囊 800mg/粒*100粒"/>
        <s v="Health care/一品康 纳豆银杏胶囊 300mg/粒*60粒"/>
        <s v="Health care/一品康 纳豆银杏胶囊 300mg/粒*80粒"/>
        <s v="Health care/一品康 一品康牌鱼油软胶囊 1000mg/粒*200粒"/>
        <s v="Health 芦荟软胶囊 国食健字G20100271 800mg/粒*100粒"/>
        <s v="HPSON/惠普生 富莱欣牌珠润美颜胶囊 0.4g/粒*100粒"/>
        <s v="HPSON/惠普生 坤春牌澜伊胶囊 0.5g/粒*60粒"/>
        <s v="HPSON/惠普生 秀莱牌纤纤片 600mg*60片"/>
        <s v="HPSON/惠普生牌鱼油软胶囊 1000mg/粒*300粒"/>
        <s v="I·F/益普利生 普比欧牌阿胶含片 0.6g/片*20片"/>
        <s v="I·F/益普利生 普比欧牌阿胶含片 0.6g/片*60片"/>
        <s v="I·F/益普利生 普比欧牌阿胶含片 0.6g/片*60片*3瓶套餐"/>
        <s v="I·F/益普利生 普比欧牌养颜扶正胶囊 0.3g/粒*90粒"/>
        <s v="I·F/益普利生 圣海牌多烯鱼油胶囊 1g/粒*300粒"/>
        <s v="Infinitus/无限极 男仕口服液 10ml*60支"/>
        <s v="Infinitus/无限极 女仕口服液 10ml*60支"/>
        <s v="Infinitus/无限极 增健口服液 10ml*60支"/>
        <s v="Infinitus/无限极 增健口服液 10ml/支*60支"/>
        <s v="Jemer/健尔马 佳汇泰牌纳豆胶囊 0.4g/粒*60粒"/>
        <s v="Jemer/健尔马 健尔马牌增加骨密度胶囊 0.55g/粒*90粒"/>
        <s v="Kakoo/开古 樱花R减肥茶 2.5g/袋*12袋+赠4袋"/>
        <s v="KARPAY/佳蓓 联合邦利牌破壁灵芝孢子粉胶囊"/>
        <s v="KingKeys/金奇仕 鳕鱼肝油软胶囊 0.5g/粒*60粒"/>
        <s v="KLAISFU/康来仕福 百合康牌氨基葡萄糖硫酸软骨素钙胶囊"/>
        <s v="KLAISFU/康来仕福 百合康牌大豆卵磷脂软胶囊 1.2g/粒*200粒"/>
        <s v="KLAISFU/康来仕福 百合康牌越橘叶黄素软胶囊 0.5g/粒*60粒"/>
        <s v="KLAISFU/康来仕福 金奥力牌大豆异黄酮维E软胶囊 500mg/粒*100粒"/>
        <s v="KLAISFU/康来仕福 紫府园牌鱼油软胶囊 1000mg/粒*100粒"/>
        <s v="K－Lex/康力士 南求牌恒力片 675mg/片*60粒"/>
        <s v="Lang/朗力福 钙铁锌氨基酸口服液 10ml/支*50支"/>
        <s v="lumi 禄美牌缓解视疲劳软胶囊 0.5g/粒*90粒"/>
        <s v="lumi 威莱斯牌大豆异黄酮维E胶囊 480mg/粒*60粒"/>
        <s v="lumi 维妥立牌葡萄籽芦荟软胶囊 0.4g/粒*60粒"/>
        <s v="lumi 鱼油软胶囊 1.0g/粒*60粒"/>
        <s v="m＆y/明园 蜂胶软胶囊 0.5g/粒*120粒"/>
        <s v="Mariana/玛丽安娜 百合康牌葡萄籽大豆提取物软胶囊"/>
        <s v="Mckin/麦金利 百合康牌大豆卵磷脂软胶囊 1.2g/粒*100粒"/>
        <s v="Mckin/麦金利 百合康牌大豆卵磷脂软胶囊 1.2g/粒*200粒"/>
        <s v="Mckin/麦金利 百合康牌大豆提取物软胶囊 500mg/粒*120粒"/>
        <s v="Mckin/麦金利 百合康牌大豆提取物软胶囊 500mg/粒*120粒*2瓶套餐"/>
        <s v="Mckin/麦金利 百合康牌复合氨基酸维生素B片 0.5g/片*100片"/>
        <s v="Mckin/麦金利 百合康牌苦瓜洋参软胶囊 0.5g/粒*100粒"/>
        <s v="Mckin/麦金利 百合康牌芦荟软胶囊 500mg/粒*60粒"/>
        <s v="Mckin/麦金利 百合康牌纳豆银杏叶提取物胶囊"/>
        <s v="Mckin/麦金利 百合康牌蒜油软胶囊 0.3g/粒*300粒"/>
        <s v="Mckin/麦金利 百合康牌鱼油软胶囊 1.0g/粒*100粒"/>
        <s v="Mckin/麦金利 百合康牌鱼油软胶囊 1.0g/粒*200粒"/>
        <s v="Mckin/麦金利 百合康牌越橘叶黄素软胶囊 0.5g/粒*60粒"/>
        <s v="Mckin/麦金利 蜂胶软胶囊 500mg/粒*100粒"/>
        <s v="Mckin/麦金利 鸿洋神牌深海鱼油胶丸 450mg/粒*100粒"/>
        <s v="Mckin/麦金利 金奥力牌大豆异黄酮维E软胶囊 500mg/粒*60粒"/>
        <s v="Mckin/麦金利 金奥力牌葡萄籽维E软胶囊 500mg/粒*60粒"/>
        <s v="Mckin/麦金利 金奥力牌褪黑素胶囊 0.2g/粒*100粒"/>
        <s v="Mckin/麦金利 金奥力牌羊胎软胶囊 1000mg/粒*100粒"/>
        <s v="Mckin/麦金利 绿茶肉碱胶囊 0.42g/粒*10粒/板*3板/袋*2袋"/>
        <s v="Mckin/麦金利 绿色经典牌螺旋藻片 0.25g/片*100片/袋*12袋"/>
        <s v="Mckin/麦金利 源生堂牌海狗人参丸 0.32g/粒*120粒"/>
        <s v="Medtek/名实 金舒通胶囊 0.35g/粒*24粒"/>
        <s v="Meitek 美泰双键牌氨糖软骨素片 1.0g/片*120片/瓶*2瓶"/>
        <s v="Meitek 美泰双键牌氨糖软骨素片 1.0g/片*28片"/>
        <s v="MEYDUNLG/美敦力加 国食健字G20110773"/>
        <s v="MEYDUNLG/美敦力加 国食健字G20110773 鱼肝油两盒组合"/>
        <s v="MEYDUNLG/美敦力加 国食健字G20110773 鱼油乳钙6盒套餐"/>
        <s v="MEYDUNLG/美敦力加 鳕鱼肝油软胶囊 0.5g/粒*30"/>
        <s v="MiNOCN 金奥力牌葡萄籽维E软胶囊 500mg/粒*30粒"/>
        <s v="NATURALFOREST/绿森林 玛咖片 1.3g/片*45片/瓶"/>
        <s v="Nufarm/营养屋 谷比利R嘉润粉 5g/袋*30袋"/>
        <s v="Nufarm/营养屋 玄门牌水德胶囊 0.4g/粒*60粒"/>
        <s v="NUSCAN/纽斯康 倍爱牌大豆乳清蛋白粉 350G/罐"/>
        <s v="NUSCAN/纽斯康 倍爱牌辅酶Q10软胶囊 500mg/粒*30粒"/>
        <s v="NUSCAN/纽斯康 倍爱牌红曲磷脂软胶囊 1.0g/粒*200粒"/>
        <s v="NUSCAN/纽斯康 倍爱牌硫酸软骨素钙胶囊 0.5g/粒*60粒"/>
        <s v="NUSCAN/纽斯康 倍爱牌鹿茸参景天胶囊 500mg/粒*60粒"/>
        <s v="NUSCAN/纽斯康 纽斯康牌大豆异黄酮软胶囊 0.5g/粒*60粒"/>
        <s v="NUSCAN/纽斯康 纽斯康牌褪黑素片 0.25g/片*60片"/>
        <s v="NUSCAN/纽斯康 纽斯康牌鱼油软胶囊 1.0g/粒*100粒"/>
        <s v="NUSCAN/纽斯康 纽斯康牌鱼油软胶囊 1.0g/粒*200粒"/>
        <s v="NUSCAN/纽斯康 生命健牌健胃咀嚼片 1000mg/片*100片"/>
        <s v="Oceancom 百合康牌氨基葡萄糖硫酸软骨素钙胶囊 0.5g/粒*90粒"/>
        <s v="Olevy 澳利维 百合康牌氨基葡萄糖硫酸软骨素钙胶囊 0.5g/粒*60粒"/>
        <s v="Olevy 澳利维 百合康牌大豆卵磷脂软胶囊 1.2g/粒*100粒"/>
        <s v="Olevy 澳利维 百合康牌蜂胶软胶囊 500mg/粒*100粒"/>
        <s v="Olevy 澳利维 百合康牌复合氨基酸维生素B片 0.5g/片*100片"/>
        <s v="Olevy 澳利维 百合康牌海豹油紫苏籽油软胶囊 0.8g/粒*60粒"/>
        <s v="Olevy 澳利维 百合康牌芦荟软胶囊 500mg/粒*100粒"/>
        <s v="Olevy 澳利维 百合康牌纳豆银杏叶提取物胶囊 0.4g/粒*60粒"/>
        <s v="Olevy 澳利维 百合康牌鱼油软胶囊 1.0g/粒*100粒"/>
        <s v="Olevy 澳利维 番茄红素软胶囊 0.5g/粒*60粒"/>
        <s v="Olevy 澳利维 番茄红素软胶囊 0.5g/粒×100粒"/>
        <s v="Olevy 澳利维 蜂胶胶囊 500mg/粒*60粒"/>
        <s v="Olevy 澳利维 金奥力牌氨基葡萄糖碳酸钙胶囊 0.4g/粒*60粒"/>
        <s v="Olevy 澳利维 金奥力牌辅酶Q10软胶囊 0.3g/粒*60粒"/>
        <s v="Olevy 澳利维 金奥力牌辅助降血糖胶囊 0.4g/粒*60粒"/>
        <s v="Olevy 澳利维 金奥力牌甲壳素胶囊 340mg/粒*100粒"/>
        <s v="Olevy 澳利维 金奥力牌葡萄籽维E软胶囊 500mg/粒*60粒"/>
        <s v="Olevy 澳利维 金奥力牌羊胎软胶囊 1000mg/粒*60粒"/>
        <s v="Olevy 澳利维 绿茶肉碱胶囊 0.42g/粒*60粒"/>
        <s v="Olevy 澳利维 破壁灵芝孢子粉胶囊 0.3g/粒*60粒"/>
        <s v="Olevy 澳利维 天赐金美康牌润通胶囊 0.4g/粒*60粒"/>
        <s v="Perfect/完美 活立多牌健肠口服液 10ml/支*30支"/>
        <s v="Perfect/完美 吉福参牌人参滴丸 25mg/粒*288粒"/>
        <s v="Perfect/完美 完美牌低聚果糖沙棘茶（固体饮料） 175g/瓶"/>
        <s v="Priai/朴爱 蓬生源牌增加骨密度片 0.8g/片*180片"/>
        <s v="Qing Qian Miraculous TEA/青钱神茶 降糖神茶"/>
        <s v="Qing Qian Miraculous TEA/青钱神茶 降糖神茶 3g/袋*40袋/盒"/>
        <s v="Qing Qian Miraculous TEA/青钱神茶 降糖神茶 3克/袋*40袋"/>
        <s v="Qing Qian Miraculous TEA/青钱神茶 降糖神茶 3克/袋*60袋"/>
        <s v="Qing Qian Miraculous TEA/青钱神茶 降压神茶 3克/袋*40袋"/>
        <s v="Qing 降糖神茶 Miraculous TEA/青钱神茶 卫食健字(1997)第061号"/>
        <s v="Renylin 瑞尼琳牌骨胶原胶囊 561mg/粒*60粒"/>
        <s v="SIMEITOL/姿美堂 百合康牌葡萄籽大豆提取物软胶囊 500mg/粒*90粒"/>
        <s v="SIMEITOL/姿美堂 中研通牌山决左旋肉碱胶囊 0.45g/粒*120粒/瓶"/>
        <s v="SX/世熙堂 绿茶肉碱胶囊 0.42g/粒*60粒"/>
        <s v="TIENS/天狮 天狮牌茯氨片（儿童型） 0.25g/片*180片"/>
        <s v="TIENS/天狮 天狮牌骨宝片 0.5g/片*100片"/>
        <s v="TIENS/天狮 天狮牌活力康胶囊 0.35g/粒*60粒"/>
        <s v="TIENS/天狮 天狮牌甲壳质胶囊 0.15g/粒*100粒"/>
        <s v="TIENS/天狮 天狮牌减肥茶 1.5g/袋*40袋"/>
        <s v="TIENS/天狮 天狮牌卵磷脂高钙胶囊 0.4g/粒*18粒"/>
        <s v="TIENS/天狮 天狮牌螺旋藻胶囊 0.25g/粒*100粒"/>
        <s v="TIENS/天狮 天狮牌梦珍冲剂 3g/袋*20袋"/>
        <s v="TIENS/天狮 天狮牌五谷王胶囊 0.25g/粒*130粒"/>
        <s v="TIENS/天狮 天狮牌益康胶囊 0.3g/粒*150粒"/>
        <s v="TIMAGE/天美健 渤海牌鱼油口服胶丸 0.45g/粒*100粒"/>
        <s v="TIMAGE/天美健 乃捷尔牌捷尔肝泰胶囊 300mg/粒*80粒"/>
        <s v="Treerly/千林 氨糖软骨素加钙片 1.0g/片*60片"/>
        <s v="Treerly/千林 浓缩磷脂软胶囊 0.667g/粒*120粒"/>
        <s v="Treerly/千林 维妥立R盾欣软胶囊 250mg/粒*90粒"/>
        <s v="Treerly/千林 维妥立R螺旋藻咀嚼片 0.28g/片*200片"/>
        <s v="Treerly/千林 维妥立R褪黑素软胶囊 0.2g/粒*60粒"/>
        <s v="Treerly/千林 维妥立牌大豆提取物胶原蛋白软胶囊 0.7g/粒*60粒"/>
        <s v="Treerly/千林 维妥立牌芦荟西洋参软胶囊 1.0g/粒*20粒"/>
        <s v="Treerly/千林 维妥立牌芦荟西洋参软胶囊 1.0g/粒*60粒"/>
        <s v="Treerly/千林 维妥立牌葡萄籽芦荟软胶囊 0.4g/粒*60粒"/>
        <s v="Treerly/千林 鳕鱼肝油软胶囊 0.5g/粒*60粒"/>
        <s v="Treerly/千林 鱼油软胶囊 0.5g/粒*120粒"/>
        <s v="Ty/添益 添益牌益盛软胶囊 1g/粒*30粒"/>
        <s v="UN/优恩 贝兴牌左旋肉碱茶多酚胶囊 350mg/粒*120粒"/>
        <s v="UN/优恩 贝兴牌左旋肉碱茶多酚胶囊 350mg/粒*180粒"/>
        <s v="UN/优恩 贝兴牌左旋肉碱茶多酚胶囊 350mg/粒*50粒"/>
        <s v="UNTRACE/无痕尚品 益普利生牌葡萄籽维生素E软胶囊 0.5g/粒*30粒"/>
        <s v="UNTRACE/无痕尚品 益普利生牌葡萄籽维生素E软胶囊 0.5g/粒*60粒"/>
        <s v="USGAINER/纽士健 康凯牌蜂胶软胶囊 0.5g/粒*360粒"/>
        <s v="Village/维美健 维美健牌大豆异黄酮片 528mg/片*110片"/>
        <s v="Wellohibio/惠优喜 鳕鱼肝油软胶囊 0.5g/粒*45粒"/>
        <s v="YOUTHS/常青春 常青春牌睡得安胶囊 0.4g/粒*20粒"/>
        <s v="艾迪生 益彤牌益生菌粉（桔子口味） 2g/袋*5袋"/>
        <s v="艾兰得氨糖软骨素维生素D钙片0.85g/片*120片/瓶"/>
        <s v="艾兰得牌天然番茄红素软胶囊 500mg/粒*60粒"/>
        <s v="艾诗特R虾青素软胶囊 0.6g/粒*60粒"/>
        <s v="艾诗特R虾青素软胶囊 0.6g/粒*60粒/瓶*3瓶"/>
        <s v="艾诗特R虾青素软胶囊 0.6g/粒*60粒/瓶*6瓶"/>
        <s v="安衡信 华纳兄弟牌茶多酚荷叶胶囊 0.4g/粒*30粒"/>
        <s v="安美瑞牌蜂胶软胶囊 0.6g/粒*100粒"/>
        <s v="安普牌安普胶囊 0.35g/粒*50粒"/>
        <s v="安普牌安普胶囊 0.35g/粒*50粒*3盒套餐"/>
        <s v="安普牌安普胶囊 0.35g/粒*50粒*5盒套餐"/>
        <s v="安普牌人参滴丸 0.03g/粒*100粒"/>
        <s v="安普牌人参滴丸 0.03g/粒*100粒*10盒套餐"/>
        <s v="安普生邦利 佳蓓牌辅酶Q10软胶囊 0.5g/粒*60粒"/>
        <s v="安普生邦利 佳蓓牌鱼油软胶囊 1g/粒*100粒"/>
        <s v="安普生邦利 佳蓓牌鱼油软胶囊 1g/粒*300粒"/>
        <s v="安普生邦利 佳蓓牌鱼油软胶囊 1g/粒*300粒*2瓶套餐"/>
        <s v="安普生邦利 佳蓓牌鱼油软胶囊 1g/粒*300粒+1g/粒*300粒"/>
        <s v="安普生邦利 佳蓓牌鱼油软胶囊 1g/粒*300粒+1g/粒*300粒*2瓶"/>
        <s v="安普生邦利 联合邦利牌氨基酸片 0.65g/片*100片"/>
        <s v="安普生邦利 联合邦利牌红曲卵磷脂软胶囊 1g/粒*100粒*2瓶套餐"/>
        <s v="安普生邦利 联合邦利牌红曲卵磷脂软胶囊 1g/粒*300粒"/>
        <s v="安普生邦利 联合邦利牌芦荟软胶囊 1g/粒*60粒"/>
        <s v="安普生邦利 联合邦利牌芦荟软胶囊 1g/粒*60粒*2瓶套餐"/>
        <s v="安普生邦利 联合邦利牌芦荟软胶囊 1g/粒*60粒*3瓶套餐"/>
        <s v="安普生邦利 联合邦利牌螺旋藻片 0.25g/片*300片"/>
        <s v="安普生邦利 联合邦利牌螺旋藻片 0.25g/片*48片"/>
        <s v="安普生邦利 联合邦利牌破壁灵芝孢子粉胶囊 400mg/粒*60粒"/>
        <s v="安普生邦利 联合邦利牌葡萄籽天然维E软胶囊 800mg/粒*60粒"/>
        <s v="安普生邦利 联合邦利牌褪黑素片 0.4g/片*60片"/>
        <s v="安普生邦利 联合邦利牌欣欣软胶囊 500mg/粒*100粒"/>
        <s v="安琪纽特牌即食酵母粉 300g/瓶"/>
        <s v="昂立1号R益生菌颗粒 2.0g/条*4*4"/>
        <s v="昂立1号R益生菌颗粒 2.0g/条*4条*4包*2盒套餐"/>
        <s v="昂立1号R益生菌颗粒 2.0g/条*4条*4包*4盒套餐"/>
        <s v="昂立1号R优菌多颗粒（女士型） 2.0g/条*4*4"/>
        <s v="昂立1号R优菌多颗粒（女士型） 2.0g/条*4条*4包*2盒套餐"/>
        <s v="昂立R天益口服液 500ml/瓶*3瓶"/>
        <s v="昂立多邦胶囊 0.3g/粒*288粒"/>
        <s v="昂立多邦胶囊 0.3g/粒*96粒"/>
        <s v="昂立多邦胶囊 0.3克*24*7"/>
        <s v="昂立明视胶囊 300mg*12粒/板*2*4"/>
        <s v="昂立牌心邦片 350mg/片"/>
        <s v="昂立牌心邦片 350mg/片*12片*4包*2盒套餐"/>
        <s v="昂立舒渴口服液 500ml/瓶*4瓶"/>
        <s v="昂立西洋参胶囊 0.28g*20粒*4包"/>
        <s v="敖东牌孢子粉灵芝胶囊 0.2g/粒*12粒*2板/盒"/>
        <s v="敖东牌人参蜂王浆口服液 10ml/瓶"/>
        <s v="奥露娜牌左旋肉碱银杏胶囊 0.5g/粒*60粒"/>
        <s v="奥默牌蓝养片 0.6g/片*40片/罐"/>
        <s v="奥医牌欣丽康胶囊 270mg/粒*60粒"/>
        <s v="澳福来牌灵芝三七茶 3.5g/袋*20袋"/>
        <s v="澳琳达牌蜂胶胶囊 500mg/粒*120粒"/>
        <s v="澳琳达牌蜂胶胶囊 500mg/粒*365粒"/>
        <s v="澳琳达牌蜂胶胶囊 500mg/粒*365粒*2瓶套餐"/>
        <s v="澳琳达牌蜂胶胶囊 500mg/粒*60粒"/>
        <s v="澳能达 百合康牌氨基葡萄糖硫酸软骨素钙胶囊"/>
        <s v="澳能达 百合康牌氨基葡萄糖硫酸软骨素钙胶囊 0.5g/粒*70粒"/>
        <s v="澳能达 百合康牌蛋白粉 400g/罐"/>
        <s v="澳能达 百合康牌越橘叶黄素软胶囊 0.5g/粒*70粒"/>
        <s v="澳能达 百合康牌越橘叶黄素软胶囊 0.5g/粒*70粒*2瓶套餐"/>
        <s v="澳能达 源生堂牌海狗人参丸 0.32g/粒*70粒"/>
        <s v="澳能达 源生堂牌海狗人参丸 0.32g/粒*70粒*2瓶套餐"/>
        <s v="澳天力 贝特晓芙牌鳕鱼肝油软胶囊 500mg/粒*60粒"/>
        <s v="澳天力牌大豆提取物维D钙软胶囊800mg/粒*100粒/瓶"/>
        <s v="澳天力牌大蒜油软胶囊 360mg/粒*300粒"/>
        <s v="澳天力牌蜂胶软胶囊500mg/粒*100粒/瓶"/>
        <s v="澳天力牌辅酶Q10软胶囊 0.5g/粒*60粒"/>
        <s v="澳天力牌磷脂软胶囊1g/粒*100粒/瓶"/>
        <s v="澳天力牌磷脂软胶囊1g/粒*200粒/瓶"/>
        <s v="澳天力牌芦荟软胶囊 1.0g/粒*60粒"/>
        <s v="澳天力牌芦荟软胶囊1.0g/粒*60粒/瓶"/>
        <s v="澳天力牌葡胺维D钙片 1g/片*100片"/>
        <s v="澳天力牌葡萄籽天然维E软胶囊 0.8g/粒*60粒"/>
        <s v="澳天力牌褪黑素片 400mg/片*100片"/>
        <s v="澳天力牌银杏红曲胶囊 0.5g/粒*60粒"/>
        <s v="澳天力牌鱼油软胶囊 1000mg/粒*200粒"/>
        <s v="澳天力牌鱼油软胶囊 1000mg/粒*300粒"/>
        <s v="澳天力牌鱼油软胶囊 500mg/粒*200粒"/>
        <s v="澳天力牌鱼油软胶囊1000mg/粒*100粒/瓶"/>
        <s v="澳天力牌鱼油软胶囊200粒 调节血脂、提高视力、增强免疫力 正品"/>
        <s v="白兰氏传统鸡精 68毫升*6瓶"/>
        <s v="白兰氏传统鸡精 68毫升*6瓶*2盒套餐"/>
        <s v="白兰氏传统鸡精 68毫升*6瓶*3盒套餐"/>
        <s v="白兰氏传统鸡精 68毫升*6瓶*4盒套餐"/>
        <s v="百纯萃健 番茄红素软胶囊 0.5g/粒*60粒"/>
        <s v="百纯萃健 金奥力牌氨基葡萄糖碳酸钙胶囊 0.4g/粒*60粒"/>
        <s v="百纯萃健 金奥力牌氨基葡萄糖碳酸钙胶囊 0.4g/粒*60粒*2瓶套餐"/>
        <s v="百纯萃健 金奥力牌大豆异黄酮维E软胶囊 500mg/粒*60粒"/>
        <s v="百纯萃健 金奥力牌辅酶Q10软胶囊 0.3g/粒*60粒"/>
        <s v="百纯萃健 金奥力牌辅助降血糖胶囊 0.4g/粒*60粒"/>
        <s v="百纯萃健 金奥力牌缓解视疲劳胶囊 0.35g/粒*60粒"/>
        <s v="百纯萃健 金奥力牌纳豆红曲胶囊 0.4g/粒*90粒"/>
        <s v="百纯萃健 金奥力牌纳豆红曲胶囊 0.4g/粒*90粒*2瓶套餐"/>
        <s v="百纯萃健 金奥力牌纳豆红曲胶囊 0.4g/粒*90粒*3瓶套餐"/>
        <s v="百纯萃健 金奥力牌葡萄籽维E软胶囊 500mg/粒*60粒"/>
        <s v="百纯萃健 金奥力牌葡萄籽维E软胶囊 500mg/粒*60粒*2瓶套餐"/>
        <s v="百纯萃健 金奥力牌葡萄籽维E软胶囊 500mg/粒*60粒*3瓶"/>
        <s v="百纯萃健 金奥力牌羊胎软胶囊 1000mg/粒*60粒"/>
        <s v="百纯萃健 康富丽牌大豆磷脂软胶囊 1.0g/粒*200粒"/>
        <s v="百纯萃健 康富丽牌蜂胶软胶囊 0.5g/粒*120粒"/>
        <s v="百纯萃健 康富丽牌康富丽螺旋藻片 0.25g/片*500片"/>
        <s v="百纯萃健 康富丽牌褪黑素软胶囊 0.5g/粒*60粒"/>
        <s v="百纯萃健 康富丽牌洋参淫羊藿软胶囊 0.5g/粒*60粒"/>
        <s v="百纯萃健 康富丽牌鱼油软胶囊 1.0g/粒*200粒"/>
        <s v="百纯萃健 破壁灵芝孢子粉胶囊 0.3g/粒*60粒"/>
        <s v="百合康 鸿洋神牌深海鱼油胶丸 450mg/粒*100粒"/>
        <s v="百合康 鸿洋神牌深海鱼油胶丸 450mg/粒*100粒*3瓶套餐"/>
        <s v="百合康 鸿洋神牌深海鱼油胶丸 450mg/粒*100粒/瓶"/>
        <s v="百合康 源生堂牌海狗人参丸 0.32g/粒*100粒"/>
        <s v="百合康牌氨基葡萄糖硫酸软骨素钙胶囊 0.5g/粒*100粒"/>
        <s v="百合康牌氨基葡萄糖硫酸软骨素钙胶囊 0.5g/粒*100粒*2瓶套餐"/>
        <s v="百合康牌氨基葡萄糖硫酸软骨素钙胶囊 0.5g/粒*100粒*3瓶套餐"/>
        <s v="百合康牌氨基葡萄糖硫酸软骨素钙胶囊 0.5g/粒*60粒*3瓶套餐"/>
        <s v="百合康牌氨基葡萄糖硫酸软骨素钙胶囊0.5g/粒*100粒/瓶"/>
        <s v="百合康牌参茸软胶囊 0.5g/粒*60粒"/>
        <s v="百合康牌参茸软胶囊 0.5g/粒*60粒*3瓶套餐"/>
        <s v="百合康牌大豆卵磷脂软胶囊 1.2g/粒*100粒"/>
        <s v="百合康牌大豆卵磷脂软胶囊 1.2g/粒*100粒*3瓶套餐"/>
        <s v="百合康牌大豆卵磷脂软胶囊1.2g/粒*300粒/瓶"/>
        <s v="百合康牌大豆提取物软胶囊 500mg*100粒"/>
        <s v="百合康牌大豆提取物软胶囊 500mg/粒*100粒"/>
        <s v="百合康牌大豆提取物软胶囊 500mg/粒*100粒*3瓶套餐"/>
        <s v="百合康牌大豆提取物软胶囊 500mg/粒*80粒"/>
        <s v="百合康牌蛋白粉 400g/罐"/>
        <s v="百合康牌蜂胶软胶囊 500mg/粒*100粒"/>
        <s v="百合康牌蜂胶软胶囊 500mg/粒*100粒*3瓶套餐"/>
        <s v="百合康牌辅酶Q10天然维生素E软胶囊 500mg/粒*90粒"/>
        <s v="百合康牌葛根提取物软胶囊 500mg/粒*100粒"/>
        <s v="百合康牌葛根提取物软胶囊 500mg/粒*100粒*3瓶套餐"/>
        <s v="百合康牌共轭亚油酸绿茶肉碱软胶囊 750mg/粒*90粒"/>
        <s v="百合康牌海豹油紫苏籽油软胶囊 0.8g/粒*90粒"/>
        <s v="百合康牌海豹油紫苏籽油软胶囊 0.8g/粒*90粒*3瓶套餐"/>
        <s v="百合康牌黄芪红景天铬酵母软胶囊 0.6g/粒*100粒*3瓶套餐"/>
        <s v="百合康牌苦瓜洋参软胶囊 0.5g/粒*100粒"/>
        <s v="百合康牌苦瓜洋参软胶囊 0.5g/粒*100粒*3瓶套餐"/>
        <s v="百合康牌苦瓜洋参软胶囊 0.5g/粒*120粒*3瓶套餐"/>
        <s v="百合康牌芦荟软胶囊 500mg/粒*100粒"/>
        <s v="百合康牌芦荟软胶囊 500mg/粒*100粒*2瓶套餐"/>
        <s v="百合康牌芦荟软胶囊 500MG/粒*100粒*3瓶套餐"/>
        <s v="百合康牌螺旋藻洋参片 0.5g/片*100片"/>
        <s v="百合康牌纳豆银杏叶提取物胶囊 0.4g/粒*90粒"/>
        <s v="百合康牌纳豆银杏叶提取物胶囊 0.4g/粒*90粒*3瓶套餐"/>
        <s v="百合康牌葡萄籽大豆提取物软胶囊 500mg/粒*100粒"/>
        <s v="百合康牌葡萄籽大豆提取物软胶囊 500mg/粒*100粒*2瓶套餐"/>
        <s v="百合康牌祛黄褐斑片 0.75g/片*100片"/>
        <s v="百合康牌祛黄褐斑软胶囊 0.5g/粒*60粒"/>
        <s v="百合康牌祛黄褐斑软胶囊 0.5g/粒*70粒"/>
        <s v="百合康牌蒜油软胶囊 0.3g/粒*200粒"/>
        <s v="百合康牌褪黑素维生素B6胶囊 0.15g/粒*100粒"/>
        <s v="百合康牌褪黑素维生素B6胶囊 0.15g/粒*100粒*3瓶套餐"/>
        <s v="百合康牌硒螺旋藻软胶囊 0.5g/粒*100粒"/>
        <s v="百合康牌鱼油软胶囊 1.0g/粒*100粒"/>
        <s v="百合康牌鱼油软胶囊 1.0g/粒*100粒*2瓶套餐"/>
        <s v="百合康牌鱼油软胶囊 1.0g/粒*100粒*3瓶套餐"/>
        <s v="百合康牌越橘叶黄素软胶囊 0.5g/粒*100粒"/>
        <s v="百合康牌越橘叶黄素软胶囊 0.5g/粒*100粒*2瓶套餐"/>
        <s v="百合康牌越橘叶黄素软胶囊 0.5g/粒*100粒*3瓶套餐"/>
        <s v="百合康牌越橘叶黄素软胶囊 0.5g/粒*60粒"/>
        <s v="百花牌蜂胶软胶囊 0.4g/粒*228粒"/>
        <s v="百花牌蜂胶软胶囊 0.4g/粒*30"/>
        <s v="百花牌蜂胶软胶囊 0.4g/粒*90"/>
        <s v="百花牌蜂胶液 30ml/瓶"/>
        <s v="百花牌蜂王浆 3g/袋*90袋"/>
        <s v="百花牌润通舒蜜炼膏 300g/瓶"/>
        <s v="百花牌洋参王浆片 0.5g/片*192片"/>
        <s v="百花牌洋参王浆片 0.5g/片*64片"/>
        <s v="百家康牌鱼油胶囊 500mg/粒*40粒"/>
        <s v="百理王牌参加胶囊 450mg/粒*40粒"/>
        <s v="百年堂 国林牌阿胶块 8g/块*16块"/>
        <s v="百年堂 国林牌阿胶块 8g/块*32块"/>
        <s v="百年堂 润色牌阿胶浆 250ml/瓶"/>
        <s v="百瑞源枸杞油胶丸 300mg/粒*120粒/盒"/>
        <s v="百瑞源枸杞油胶丸 300mg/粒*150粒/瓶"/>
        <s v="百瑞源枸杞油胶丸 300mg/丸*120粒/瓶*2瓶"/>
        <s v="百瑞源枸杞油胶丸 300mg/丸*90丸/瓶*3瓶"/>
        <s v="佰姿妍 威士雅虫草菌丝体胶囊 300mg/粒*60粒"/>
        <s v="拜普洛乳免疫蛋白冲剂BIPRO-IMMUNOPROTEINS NUTRIENT 8克*5袋"/>
        <s v="半生缘 润通茶 2.2g*20袋"/>
        <s v="宝健牌初乳胶囊 0.21g/粒*8粒/板*12板/盒"/>
        <s v="宝健牌初乳胶囊0.21g/粒*96粒/瓶"/>
        <s v="宝健牌甘维康胶囊 0.3g/粒*96粒/瓶*2瓶/盒"/>
        <s v="宝健牌磷脂维生素E胶囊 450mg/粒*125粒/瓶*3瓶"/>
        <s v="宝健牌灵动胺糖钙胶囊 310mg/粒*240粒"/>
        <s v="宝健牌螺旋藻片 0.5g/片*150片/瓶*2瓶"/>
        <s v="宝健牌葡萄籽玫瑰颗粒 7.0g/袋*14袋/盒*4盒"/>
        <s v="保和堂 神兴牌沙棘果油软胶囊 0.5g/粒*120粒"/>
        <s v="保和堂牌蛹虫草胶囊 0.5g/粒*60粒/瓶*2瓶"/>
        <s v="保和堂牌蛹虫草胶囊 0.5g/粒*60粒/瓶*3瓶"/>
        <s v="保灵 保灵牌孕宝口服液 10ml/支*40支"/>
        <s v="保灵牌孕宝口服液 10ml/支*28支"/>
        <s v="保灵牌孕宝口服液 10ml/支*40支"/>
        <s v="保灵牌孕宝口服液10ml/支*28支/盒"/>
        <s v="保灵牌孕宝营养液 10ml/支*20支"/>
        <s v="保灵牌孕宝营养液10ml/支*20支/盒"/>
        <s v="保龄宝牌双奇润生冲剂 9g/袋*15袋"/>
        <s v="保龄宝牌双奇润生冲剂 9g/袋*30袋"/>
        <s v="葆苾康 葆苾康牌葡萄籽维生素C片 451mg/片*56片"/>
        <s v="葆苾康牌茶蓟椰橄片 909mg/片*56片/瓶"/>
        <s v="葆苾康牌茶蓟椰橄片909mg/片*56片/瓶"/>
        <s v="葆苾康牌大豆蛋白粉 420g/桶"/>
        <s v="葆苾康牌大豆蛋白粉420g/桶"/>
        <s v="葆苾康牌浓缩磷脂亚麻酸软胶囊 1000mg/粒*28粒/瓶*3瓶/盒"/>
        <s v="葆苾康牌浓缩磷脂亚麻酸软胶囊1000mg/粒*28粒/瓶*3瓶/盒"/>
        <s v="葆苾康牌葡萄籽维生素C片 451mg/片*56片"/>
        <s v="葆婴 葆婴牌初乳片 1500mg/片*30片"/>
        <s v="葆婴 葆婴牌海藻油胶囊 675mg/粒*28粒"/>
        <s v="葆婴 葆婴牌益生菌粉 1.5g/袋*12袋"/>
        <s v="葆婴牌初乳片 1500mg/片*30片"/>
        <s v="葆婴牌海藻油胶囊 675mg/粒*28粒"/>
        <s v="葆婴牌海藻油胶囊 675mg/粒葆婴成长ING组合Ⅰ孕期及哺乳期"/>
        <s v="葆婴牌海藻油胶囊 675mg/粒成长ING组合Ⅱ儿童期"/>
        <s v="葆婴牌益生菌粉 1.5g/袋 * 12袋"/>
        <s v="葆婴牌益生菌粉 1.5g/袋*12袋"/>
        <s v="北芝堂 破壁灵芝孢子粉 0.99g/袋*60袋/盒"/>
        <s v="贝那通牌香格儿胶囊 0.4g/粒*30粒"/>
        <s v="贝兴 贝兴牌大豆磷脂软胶囊 1.2g/粒*100粒"/>
        <s v="贝兴 贝兴牌红景天软胶囊 1g/粒*60粒"/>
        <s v="贝兴 贝兴牌左旋肉碱茶多酚胶囊 350mg/粒*60粒"/>
        <s v="贝兴 辅酶Q10维生素E软胶囊 400mg/粒*60粒"/>
        <s v="贝兴 芦荟软胶囊 800mg/粒*100粒"/>
        <s v="贝兴牌蜂胶软胶囊 500mg/粒*120粒"/>
        <s v="贝兴牌蜂胶软胶囊 500mg/粒*60粒"/>
        <s v="贝兴牌红景天软胶囊 1g/粒*60粒"/>
        <s v="贝兴牌灵芝孢子粉胶囊 300mg/粒*60粒"/>
        <s v="贝兴牌左旋肉碱茶多酚胶囊 350mg/粒*30粒/袋*2袋"/>
        <s v="贝兴牌左旋肉碱茶多酚胶囊 350mg/粒*30粒/袋*3袋"/>
        <s v="贝兴牌左旋肉碱茶多酚胶囊 350mg/粒*60粒"/>
        <s v="倍恩力 佳蓓牌鱼油软胶囊 1g/粒*100粒"/>
        <s v="倍恩力 佳蓓牌鱼油软胶囊 1g/粒*300粒"/>
        <s v="倍恩力 佳蓓牌鱼油软胶囊 1g/粒*300粒*2瓶套餐"/>
        <s v="倍恩力 联合邦利牌蜂胶软胶囊 500mg/粒*100粒"/>
        <s v="倍恩力 联合邦利牌红曲卵磷脂软胶囊 1g/粒*300粒"/>
        <s v="倍恩力 联合邦利牌红曲卵磷脂软胶囊 1g/粒*300粒*2瓶套餐"/>
        <s v="倍恩力 联合邦利牌芦荟软胶囊 1g/粒*100粒"/>
        <s v="倍恩力 联合邦利牌芦荟软胶囊 1g/粒*100粒*3瓶套餐"/>
        <s v="倍恩力 联合邦利牌褪黑素片 0.4g/片*60片"/>
        <s v="倍加健 润通茶 2.2g*20袋"/>
        <s v="倍加健 天信减肥茶 3g/袋*20袋"/>
        <s v="本草天工牌舒美宁胶囊 0.3g/粒*60粒/瓶*2瓶"/>
        <s v="彼阳牌牦牛骨髓壮骨粉 30g/袋*12袋"/>
        <s v="碧萝芷片 270mg/片*20片"/>
        <s v="碧生源 碧生源牌常润茶 2.5g/袋*15袋/盒*4盒"/>
        <s v="碧生源 碧生源牌常润茶 2.5g/袋*20袋+12.5g"/>
        <s v="碧生源 碧生源牌减肥茶 2.5g/袋*15袋/盒*4盒"/>
        <s v="碧生源 碧生源牌减肥茶 2.5g/袋*20袋+12.5g"/>
        <s v="碧生源牌常润茶 2.5g/袋*10袋+12.5克套餐*2盒"/>
        <s v="碧生源牌常润茶 2.5g/袋*15袋/盒*4盒"/>
        <s v="碧生源牌常润茶 2.5g/袋*20袋+12.5g"/>
        <s v="碧生源牌常润茶 2.5g/袋*20袋+12.5克套餐*2盒"/>
        <s v="碧生源牌常润茶 2.5g/袋*20袋+12.5克套餐*3盒"/>
        <s v="碧生源牌常润茶 2.5g/袋*20袋+12.5克套餐*4盒"/>
        <s v="碧生源牌常润茶 2.5g/袋*25袋"/>
        <s v="碧生源牌常润茶 2.5g/袋*25袋*2盒"/>
        <s v="碧生源牌常润茶25袋 润肠通便 排毒便秘肠清茶保健润肠特价正品"/>
        <s v="碧生源牌减肥茶 2.5g/袋 3盒减肥茶+1盒原味姜茶官方套装"/>
        <s v="碧生源牌减肥茶 2.5g/袋*10袋+12.5克套餐*2盒"/>
        <s v="碧生源牌减肥茶 2.5g/袋*15袋"/>
        <s v="碧生源牌减肥茶 2.5g/袋*15袋/盒*4盒"/>
        <s v="碧生源牌减肥茶 2.5g/袋*20袋+12.5g"/>
        <s v="碧生源牌减肥茶 2.5g/袋*20袋+12.5克套餐*2盒"/>
        <s v="碧生源牌减肥茶 2.5g/袋*20袋+12.5克套餐*3盒"/>
        <s v="碧生源牌减肥茶 2.5g/袋*20袋+12.5克套餐*4盒"/>
        <s v="碧生源牌减肥茶 2.5g/袋*25袋"/>
        <s v="碧生源牌减肥茶 2.5g/袋*25袋*2盒"/>
        <s v="碧生源牌减肥茶 2.5g/袋*25袋*3盒+(玫瑰红茶)40g/盒"/>
        <s v="碧源清 胶芝堂牌阿胶片 30.0g/片*8片"/>
        <s v="碧源清 胶芝堂牌阿胶片 30.0g/片*8片*2盒套餐"/>
        <s v="碧源清 芦荟软胶囊 800mg/粒*60粒"/>
        <s v="变通牌通便胶囊 0.4g/粒*60粒/瓶*2瓶/盒"/>
        <s v="变通牌通便胶囊 0.4g/粒*9粒/板*2板/盒"/>
        <s v="博凯维康 康伊丽R大豆异黄酮维生素C维生素E泡腾片 1.75g/片*20片"/>
        <s v="博凯维康 秀妹尔R减肥泡腾片 1.8g/片*18片*2小盒"/>
        <s v="博可牌麦记片 500mg/片*180片*6瓶"/>
        <s v="博可牌麦记片 500mg/片*180片/瓶"/>
        <s v="博可牌麦记片 500mg/片*60片/瓶"/>
        <s v="博士伦博视康牌叶黄素片 530mg/片*60片/盒"/>
        <s v="博盈中农 奥维斯牌蜂胶软胶囊 500mg/粒*120粒"/>
        <s v="博盈中农 阜源牌番茄红素软胶囊 0.5g/粒*60粒"/>
        <s v="采森牌大豆卵磷脂软胶囊 1g/粒*200粒"/>
        <s v="采森牌钙铁锌氨基酸口服液 10ml/支*10支"/>
        <s v="采森牌减肥片 0.7g/片*12粒/板*8板/96粒"/>
        <s v="采森牌减肥片 0.7g/片*12片/板*8板"/>
        <s v="采森牌减肥片 0.7g/片*60片"/>
        <s v="采森牌鱼油软胶囊 1.0g/粒*200粒"/>
        <s v="采真堂百消丹 怡生安康牌美龄丸 3g/袋*32袋/盒"/>
        <s v="彩之源 百合康牌葡萄籽大豆提取物软胶囊 500mg/粒*100粒"/>
        <s v="彩之源牌番茄红素软胶囊 0.25g/粒*10粒*3板"/>
        <s v="藏诺 藏诺牌藏诺培根胶囊 0.45g/粒*135粒"/>
        <s v="藏诺牌景天红花胶囊 0.4g/粒*12粒*2板"/>
        <s v="藏诺牌景天红花胶囊 0.4g/粒*60粒/瓶*2瓶套餐"/>
        <s v="昌广 破壁灵芝孢子粉 0.99g/袋*60袋/盒"/>
        <s v="昌佳 皇菴堂牌螺旋藻片 0.25g/片*2000片"/>
        <s v="常青春牌润通胶囊 0.25g/粒*20粒"/>
        <s v="常青春牌睡得安胶囊 0.4g/粒*20粒"/>
        <s v="畅u 丽人牌丽人胶囊 450mg/粒*24粒/盒*4盒"/>
        <s v="巢牌汪氏蜂皇精软胶囊 500mg/粒*120粒"/>
        <s v="巢牌汪氏蜂胶软胶囊 500mg/粒*120粒"/>
        <s v="巢牌汪氏蜂胶软胶囊 500mg/粒*120粒*5盒套餐"/>
        <s v="巢牌汪氏蜂胶软胶囊 500mg/粒*120粒紫金蜂胶"/>
        <s v="巢之安牌知本天韵胶囊 500mg/粒*12粒"/>
        <s v="巢之安牌知本天韵胶囊 500mg/粒*60粒"/>
        <s v="巢之安牌知本天韵胶囊 500mg/粒*72粒"/>
        <s v="程海保尔牌螺旋藻片 0.5g/片*150片*3瓶"/>
        <s v="程海保尔牌螺旋藻片 0.5g/片*180片*3瓶"/>
        <s v="程海保尔牌螺旋藻片 0.5g/片*360片"/>
        <s v="程海保尔牌螺旋藻片 0.5g/片*90片*10袋"/>
        <s v="程海湖R螺旋藻片 0.25g/片*1200片"/>
        <s v="程海湖R螺旋藻片 0.25g/片*200片"/>
        <s v="程海湖R螺旋藻片 0.25g/片*200片*10袋"/>
        <s v="程海湖R螺旋藻片 0.25g/片*24片*25袋"/>
        <s v="程海湖R螺旋藻片 0.25g/片*24片*25袋*2瓶套餐"/>
        <s v="程海湖R螺旋藻片 0.25g/片*24片*25袋*3瓶套餐"/>
        <s v="程海湖R螺旋藻片 0.25g/片*24片*30袋"/>
        <s v="程海湖R螺旋藻片 0.25g/片*24片/袋*25袋"/>
        <s v="程海湖R螺旋藻片 0.25g/片*400片"/>
        <s v="程海湖R螺旋藻片 0.25g/片*400片*10袋"/>
        <s v="程海湖R螺旋藻片 0.25g/片*400片/袋"/>
        <s v="程海湖R螺旋藻片 0.25g/片*600片*3袋"/>
        <s v="程海湖R螺旋藻片 0.25g/片*800片"/>
        <s v="程海湖R螺旋藻片 0.25g/片*816片"/>
        <s v="程海湖R螺旋藻片0.25g/片*24片/袋*25袋"/>
        <s v="程海湖R螺旋藻片0.25g/片*400片/盒"/>
        <s v="程海湖R螺旋藻片0.25g/片*600片/袋*3袋"/>
        <s v="程海牌螺旋藻片 0.5g/片*100片"/>
        <s v="程海牌螺旋藻片 0.5g/片*100片*10袋"/>
        <s v="程海牌螺旋藻片 0.5g/片*100片*10袋*2包套餐"/>
        <s v="程海牌螺旋藻片 0.5g/片*100片*10袋/袋"/>
        <s v="程海牌螺旋藻片 0.5g/片*100片*3袋"/>
        <s v="程海牌螺旋藻片 0.5g/片*100片*4袋"/>
        <s v="程海牌螺旋藻片 0.5g/片*100片*6袋"/>
        <s v="程海牌螺旋藻片 0.5g/片*100片*6袋/袋"/>
        <s v="川奇 川奇牌壮骨高钙片 1.5g/片*60片/瓶*1瓶/盒"/>
        <s v="川奇3+1牌铁锌钙氨基酸口服液 10ml/支*10支/盒"/>
        <s v="川奇牌排铅口服液 10ml/支*12支/瓶"/>
        <s v="川奇牌排铅口服液 10ml/支*20支/盒"/>
        <s v="川奇牌排铅口服液10ml/支*12支/瓶"/>
        <s v="川奇牌排铅口服液川奇 排铅口服液 促进排促进儿童青少年健康成长"/>
        <s v="川奇牌秀姿减肥胶囊 0.4g/粒*60粒/瓶*1瓶/盒"/>
        <s v="川奇牌壮骨高钙片 1.5g/片*60片/瓶*1瓶/盒"/>
        <s v="慈蜂堂 蜂胶胶囊 500mg/粒*240粒"/>
        <s v="萃能 萃能牌蓝荷茶 5g/袋*7袋/盒"/>
        <s v="萃能 萃能牌蓝荷茶 5g/袋*8袋/小盒*3小盒"/>
        <s v="萃能牌蓝荷茶 5g/袋*13袋"/>
        <s v="萃能牌蓝荷茶 5g/袋*15袋"/>
        <s v="萃能牌蓝荷茶 5g/袋*16袋/盒"/>
        <s v="萃能牌蓝荷茶 5g/袋*16袋/盒*4盒套餐"/>
        <s v="萃能牌蓝荷茶 5g/袋*16袋/盒*5盒套餐"/>
        <s v="萃能牌蓝荷茶 5g/袋*6袋/小盒*9小盒"/>
        <s v="萃能牌蓝荷茶5g/袋*16袋/盒"/>
        <s v="大保龙 惠普生牌大豆磷脂软胶囊 1200mg/粒*200粒"/>
        <s v="大保龙 惠普生牌芦荟大豆膳食纤维胶囊 450mg/粒*100粒"/>
        <s v="大保龙 惠普生牌鱼油软胶囊 1000mg/粒*200粒"/>
        <s v="大汉灵芝菌丝体胶囊 300mg/粒*12粒*6板"/>
        <s v="大汉灵芝三圣胶囊 0.5g/粒*12粒/板*5板"/>
        <s v="大汉牌灵芝茶 2g/袋*30袋"/>
        <s v="大汉牌灵芝茶 2g/袋*40袋"/>
        <s v="大汉牌灵芝破壁孢子冲剂 1g/包*20包*3盒套餐"/>
        <s v="大晟牌破壁灵芝孢子粉胶囊 0.3g/粒*12粒/板*5板/盒"/>
        <s v="大晟牌舒宁胶囊 0.3g/粒*60粒/瓶"/>
        <s v="大印象牌减肥茶 1.4g/小包*20包"/>
        <s v="大印象牌减肥茶 1.4g/小包*20包*3盒套餐"/>
        <s v="大印象牌减肥茶 1.4g/小包*20包*4盒套餐"/>
        <s v="大印象牌减肥茶 1.4g/小包*20包*6盒套餐"/>
        <s v="大印象牌舒畅通便茶 1.6g/包*10包"/>
        <s v="大印象牌珍珠美肤茶 1.6g/包*10包"/>
        <s v="代代木 百合康牌祛黄褐斑软胶囊 0.5g/粒*90粒/瓶"/>
        <s v="代代木恩伊贝胶囊 400mg/粒*60粒/盒"/>
        <s v="代代木恩伊贝胶囊 400mg/粒*90粒/瓶*2瓶"/>
        <s v="丹吉儿牌鱼肝油软胶囊 400mg/粒*10粒/板*4板"/>
        <s v="丹吉儿牌鱼肝油软胶囊 400mg/粒*10粒/板*6板"/>
        <s v="迪爱生螺旋藻片 0.2克*16粒*30包"/>
        <s v="迪爱生螺旋藻片 0.2克*16粒*60包"/>
        <s v="迪爱生螺旋藻片 0.2克*16粒*90包"/>
        <s v="迪爱生螺旋藻片 0.2克*16粒*90包*3盒套餐"/>
        <s v="帝唯尔 百合康牌大豆提取物软胶囊 500mg/粒*60粒"/>
        <s v="帝唯尔 百合康牌纳豆银杏叶提取物胶囊 0.4g/粒*60粒"/>
        <s v="帝唯尔 百合康牌葡萄籽大豆提取物软胶囊 500mg/粒*60粒"/>
        <s v="典奥牌依唯胶囊 0.40g/粒*10粒/板*4板/盒*3盒"/>
        <s v="东阿阿胶 阿牌阿胶西洋参软胶囊 0.5g/粒*24粒*6袋"/>
        <s v="东方 东方牌保健茶 2.5g/包*25包"/>
        <s v="东方牌保健茶 2.5g/包*25包"/>
        <s v="东湖牌保健醋 10ml*10支*4盒"/>
        <s v="东湖牌保健醋 10ml*14支"/>
        <s v="东湖牌保健醋 10ml*60支"/>
        <s v="东湖牌保健醋 160ml*4瓶"/>
        <s v="东山羊牌羊胎软胶囊 500mg/粒*30粒*1瓶"/>
        <s v="东园家酒 500ml"/>
        <s v="东园家酒 500ml*6瓶"/>
        <s v="东园家酒 75ml*12杯"/>
        <s v="端木赐 蜂胶胶囊 500mg/粒*160粒"/>
        <s v="端木赐 蜂胶软胶囊 0.5g/粒*380粒"/>
        <s v="多宝 睡宝牌珍维胶囊 300mg/粒*60粒/瓶*2瓶"/>
        <s v="多美胶牌黑芝麻核桃阿胶糕 15.0g/袋*14袋"/>
        <s v="多美胶牌黑芝麻核桃阿胶糕 15.0g/袋*16袋/盒*2盒"/>
        <s v="多美胶牌黑芝麻核桃阿胶糕 15.0g/袋*30袋"/>
        <s v="多微生牌百合双枣口服液（中老年型） 20Ml/支"/>
        <s v="多微生牌铁锌钙氨基酸低聚果糖口服液 10ml/支*10支"/>
        <s v="多维 百合康牌氨基葡萄糖硫酸软骨素钙胶囊 0.5g/粒*42粒"/>
        <s v="多维 百合康牌氨基葡萄糖硫酸软骨素钙胶囊 0.5g/粒*42粒*2瓶套餐"/>
        <s v="多维 百合康牌芦荟软胶囊 500mg/粒*60粒"/>
        <s v="多维 百合康牌纳豆银杏叶提取物胶囊 0.4g/粒*40粒"/>
        <s v="多维 倍仕好牌大豆异黄酮软胶囊 500mg/粒*90粒"/>
        <s v="多维 番茄红素软胶囊 0.5g/粒*60粒"/>
        <s v="多维 金奥力牌辅酶Q10软胶囊 0.3g/粒*30粒"/>
        <s v="二手   BY－HEALTH/汤臣倍健 汤臣倍健R大豆磷脂软胶囊 1000mg/粒*100粒"/>
        <s v="二手   清好牌清畅胶囊正品汤臣倍健清好清畅胶囊 润肠通便 有防伪查真假"/>
        <s v="二手   天狮牌甲壳质胶囊㊣冲三冠！天狮甲壳质（2014.1)全新"/>
        <s v="防感宝贝 乳清蛋白粉 5g/袋*10袋(内含50小袋1克便携装)"/>
        <s v="防感宝贝 乳清蛋白粉 5g/袋*5袋"/>
        <s v="芬格欣牌芬格欣口服液 10ml/瓶*28瓶"/>
        <s v="芬格欣牌芬格欣口服液 10ml/瓶*40瓶"/>
        <s v="粉黛祛斑美容口服液10ml/支*40支/盒"/>
        <s v="丰笛牌参百益胶囊 100mg/粒*5粒/板"/>
        <s v="丰笛牌参百益胶囊 100mg/粒*5粒/板*4板"/>
        <s v="丰笛牌糖泰片 0.35g/片*180片"/>
        <s v="蜂之语牌蜂胶软胶囊 500mg/粒*100粒"/>
        <s v="蜂之语牌蜂胶软胶囊 500mg/粒*100粒*2瓶"/>
        <s v="蜂之语牌蜂胶软胶囊 500mg/粒*100粒*4瓶"/>
        <s v="蜂之语牌蜂胶软胶囊 500mg/粒*100粒/瓶"/>
        <s v="蜂之语牌蜂胶软胶囊 500mg/粒*100粒/瓶*2瓶/盒"/>
        <s v="蜂之语牌蜂胶软胶囊 500mg/粒*120粒"/>
        <s v="蜂之语牌皇浆蜂胶粉胶囊 250mg/粒*12粒*6板"/>
        <s v="蜂之语牌皇浆蜂胶粉胶囊 250mg/粒*12粒*6板*10包套餐"/>
        <s v="蜂之语牌皇浆蜂胶粉胶囊 250mg/粒*180粒"/>
        <s v="蜂之语牌皇浆蜂胶粉胶囊 250mg×120粒/瓶*2瓶"/>
        <s v="扶芳牌靓肤润通胶囊0.3g/粒*90粒/盒"/>
        <s v="福达平(磷酸果糖)胶囊 400mg/粒*12粒*2板"/>
        <s v="复真 典奥牌依唯胶囊 0.40g/粒*30粒/盒"/>
        <s v="复真牌红景天刺五加胶囊 0.5g/粒*12粒*3盒"/>
        <s v="富莱欣 惠普生牌大豆磷脂软胶囊 1200mg/粒*300粒"/>
        <s v="富莱欣 惠普生牌鱼油软胶囊 1000mg/粒*300粒"/>
        <s v="橄固力牌橄榄氨糖颗粒（香橙味） 5g/袋*15袋/盒"/>
        <s v="高博特健康片 0.8g*40片/瓶"/>
        <s v="高博特牌健康口服液 500ml/瓶"/>
        <s v="高原圣果牌沙棘元元软胶囊 0.65g/粒*100粒"/>
        <s v="高植牌螺旋藻片 0.50g/片*12片/袋*25袋"/>
        <s v="高智高牌泰力胶囊 0.35g/粒*12粒*2板/盒*5小盒"/>
        <s v="戈宝红麻R罗布麻茶 4.5g/袋*120袋"/>
        <s v="戈宝红麻R罗布麻茶 4.5g/袋*24袋"/>
        <s v="戈宝红麻R罗布麻茶 4.5g/袋*30袋"/>
        <s v="戈宝红麻R罗布麻茶 4.5g/袋*60袋"/>
        <s v="戈宝红麻R罗布麻茶 4.5g/袋*62袋"/>
        <s v="戈宝红麻R罗布麻茶 4.5g/袋*64袋"/>
        <s v="戈宝红麻R五味子罗布麻茶 4.5g/袋*30袋"/>
        <s v="戈宝红麻R五味子罗布麻茶 4.5g/袋*60袋"/>
        <s v="格林斯通牌螺旋藻精片全新丽江格林斯通天然螺旋藻片500克"/>
        <s v="格林斯通牌螺旋藻片 0.5g/片*1000片"/>
        <s v="格林斯通牌螺旋藻片 0.5g/片*1000片/袋"/>
        <s v="格林斯通牌螺旋藻片 0.5g/片*1000片/桶"/>
        <s v="格林斯通牌螺旋藻片 0.5g/片*100片"/>
        <s v="格林斯通牌螺旋藻片 0.5g/片*100片*6袋"/>
        <s v="格林斯通牌螺旋藻片 0.5g/片*1200片"/>
        <s v="格林斯通牌螺旋藻片 0.5g/片*1200片/袋"/>
        <s v="格林斯通牌螺旋藻片 0.5g/片*200片"/>
        <s v="格林斯通牌螺旋藻片0.5g/片*1000片/瓶"/>
        <s v="格林斯通牌螺旋藻片0.5g/片*1200片/袋"/>
        <s v="贡禧堂 胶之源牌阿胶片 6g/块*5块"/>
        <s v="贡禧堂 胶之源牌阿胶片 6g/块*5块*80片*2"/>
        <s v="菇宝 康强牌破壁灵芝孢子粉颗粒 1g/包*120袋"/>
        <s v="菇宝 康强牌破壁灵芝孢子粉颗粒 1g/包*30袋"/>
        <s v="菇宝 康强牌破壁灵芝孢子粉颗粒 1g/包*60袋"/>
        <s v="古胶 阿辉牌阿胶当归浆 20ml/瓶*12瓶"/>
        <s v="古胶 阿辉牌阿胶当归浆 20ml/瓶*12瓶*2盒套餐"/>
        <s v="古胶 阿辉牌阿胶当归浆 20ml/瓶*48瓶"/>
        <s v="古胶 阿辉牌阿胶黄芪胶囊 0.45g/粒*60粒*2瓶"/>
        <s v="古胶 阿辉牌阿胶片 30g/片*6片"/>
        <s v="古胶 阿辉牌阿胶片 30g/片*8片"/>
        <s v="古胶 阿辉牌阿胶片 30g/片*8片*2"/>
        <s v="古胶牌西洋参阿胶片 31.25g/片*8片*2"/>
        <s v="古岭神酒 500ml"/>
        <s v="古岭神酒 600ml*2"/>
        <s v="古岭神酒 600ml*6"/>
        <s v="古岭神酒 75ml*24杯"/>
        <s v="古优牌氨基葡萄糖钙片 1.0g/片*6片/板*5板"/>
        <s v="古优牌氨基葡萄糖钙片 1.0g/片*6片/板*5板*2盒套餐"/>
        <s v="古优牌氨基葡萄糖钙片1.0g/片*6片/板*5板/盒"/>
        <s v="固葆 一德堂牌牦牛骨粉活性钙胶囊 0.32g/粒*90粒"/>
        <s v="固本堂 润色牌阿胶铁口服液 20ml/支*10支"/>
        <s v="国春堂牌盛仁胶囊 0.5g/粒*60粒"/>
        <s v="国春堂牌盛仁胶囊 0.5g/粒*90粒"/>
        <s v="国珍 国珍牌松花粉片 0.5g/*270片"/>
        <s v="国珍牌番茄红素软胶囊 0.5g/粒*124粒"/>
        <s v="国珍牌靓颜胶囊 0.4g/粒*90粒"/>
        <s v="国珍牌靓颜胶囊0.4g/粒*90粒/瓶"/>
        <s v="国珍牌破壁松花粉 3g/袋*30袋"/>
        <s v="国珍牌破壁松花粉3g/袋*30袋/盒"/>
        <s v="国珍牌葡萄籽VE软胶囊 0.5g/粒*90"/>
        <s v="国珍牌双松片 0.4g/粒*36粒"/>
        <s v="国珍牌双松片 0.4g/片*36片"/>
        <s v="国珍牌双松片0.4g/片*36片/盒"/>
        <s v="国珍牌松花伴侣片 0.8g/片*180"/>
        <s v="国珍牌松花伴侣片0.8g/片*180片/瓶"/>
        <s v="国珍牌松花参宝片 500mg/片*180片"/>
        <s v="国珍牌松花参宝片500mg/片*180片/瓶"/>
        <s v="国珍牌松花粉 0.5g/粒*330粒"/>
        <s v="国珍牌松花粉片 0.5g/*270片"/>
        <s v="国珍牌松花粉片 0.5g/片*270片"/>
        <s v="国珍牌松花钙奶粉 20G/袋*18袋"/>
        <s v="国珍牌松花钙奶粉 20g/袋*18袋*4盒套餐"/>
        <s v="国珍牌松花钙奶粉 20g/袋*18袋/盒"/>
        <s v="国珍牌松花钙奶粉20g/袋*18袋/盒"/>
        <s v="国珍牌松花木寡糖颗粒 3g/袋*30"/>
        <s v="国珍牌松花木寡糖颗粒3g/袋*30袋/盒"/>
        <s v="国珍牌竹康宁片 350mg/片*180片"/>
        <s v="哈贝高 哈贝高牌增强免疫力胶囊 0.4g/粒*60粒"/>
        <s v="哈贝高 哈贝高牌左旋肉碱几丁聚糖胶囊 400mg/粒*112粒"/>
        <s v="哈贝高 哈贝高牌左旋肉碱几丁聚糖胶囊 400mg/粒*120粒"/>
        <s v="哈贝高 哈贝高牌左旋肉碱几丁聚糖胶囊 400mg/粒*36粒"/>
        <s v="哈贝高 哈贝高牌左旋肉碱几丁聚糖胶囊 400mg/粒*80粒"/>
        <s v="哈贝高牌改善睡眠胶囊 0.3g/粒*24粒"/>
        <s v="哈贝高牌增强免疫力胶囊 0.4g/粒*60粒"/>
        <s v="哈贝高牌左旋肉碱几丁聚糖胶囊 400mg/粒*112粒"/>
        <s v="哈贝高牌左旋肉碱几丁聚糖胶囊 400mg/粒*120粒"/>
        <s v="哈贝高牌左旋肉碱几丁聚糖胶囊 400mg/粒*12粒"/>
        <s v="哈贝高牌左旋肉碱几丁聚糖胶囊 400mg/粒*32粒"/>
        <s v="哈贝高牌左旋肉碱几丁聚糖胶囊 400mg/粒*36粒"/>
        <s v="哈贝高牌左旋肉碱几丁聚糖胶囊 400mg/粒*60粒"/>
        <s v="哈贝高牌左旋肉碱几丁聚糖胶囊 400mg/粒*66粒"/>
        <s v="哈贝高牌左旋肉碱几丁聚糖胶囊 400mg/粒*68粒"/>
        <s v="哈贝高牌左旋肉碱几丁聚糖胶囊 400mg/粒*80粒"/>
        <s v="哈贝高牌左旋肉碱几丁聚糖胶囊 400mg/粒*88粒"/>
        <s v="哈贝高牌左旋肉碱几丁聚糖胶囊 400mg/粒*96粒"/>
        <s v="哈药 哈药牌银杏叶软胶囊 0.6g/粒*60粒"/>
        <s v="哈药六 朴雪乳酸亚铁口服液 10ml/支*12支"/>
        <s v="哈药六 朴雪乳酸亚铁口服液 10ml/支*12支*4盒套餐"/>
        <s v="哈药六 朴雪乳酸亚铁口服液 10ml/支*12支*6盒套餐"/>
        <s v="哈药六 朴雪乳酸亚铁口服液 10ml/支*90支"/>
        <s v="哈药六 朴雪乳酸亚铁口服液 10ml/支*90支*2盒套餐"/>
        <s v="哈药六 朴雪乳酸亚铁口服液 10ml/支*90支*3盒套餐"/>
        <s v="哈药六牌蜂胶软胶囊 0.45g/粒*110粒"/>
        <s v="哈药六牌蜂胶软胶囊 0.45g/粒*110粒/瓶*2瓶套餐"/>
        <s v="哈药牌乡田口服液 10ml/支*10支*4盒套餐"/>
        <s v="哈药牌银杏叶软胶囊 0.6g/粒*60粒"/>
        <s v="哈药牌银杏叶软胶囊 0.6g/粒*60粒*2盒套餐"/>
        <s v="海力生 盛之源牌灵芝胶囊 0.2g/粒*90粒"/>
        <s v="海力生脑元神胶丸 0.28g/粒*90粒"/>
        <s v="海龙涎牌鲍鱼海参海胆口服液 30ml/支*6支"/>
        <s v="海王 海豹油软胶囊 500mg/粒*90粒"/>
        <s v="海王 海豹油软胶囊 500mg/粒*90粒*2瓶套餐"/>
        <s v="海王牌大豆磷脂软胶囊 1.0g/粒*200粒"/>
        <s v="海王牌蛋白粉 10g/袋*30袋"/>
        <s v="海王牌金樽片 1.0g/片*3片/袋*12袋"/>
        <s v="海王牌金樽片 1.0g/片*3片/袋*1袋"/>
        <s v="海王牌金樽片 1.0g/片*3片/袋*6袋"/>
        <s v="海王牌金樽片 1.0g/片*3片/袋*6袋*2盒套餐"/>
        <s v="海王牌金樽片 1g/片*3片/袋*3袋"/>
        <s v="海王牌金樽片1.0g/片*3片/袋*3袋/盒"/>
        <s v="海王牌灵芝孢子粉胶囊 300mg/粒*120粒"/>
        <s v="海王牌芦荟软胶囊 500mg/粒*120粒"/>
        <s v="海王牌芦荟软胶囊 500mg/粒*120粒*2瓶套餐"/>
        <s v="海王牌牛初乳粉 454G/罐"/>
        <s v="海王牌葡萄籽维E软胶囊 0.5g/粒*90粒"/>
        <s v="海王牌逸韵软胶囊 500mg/粒*18粒*10板"/>
        <s v="海晏堂牌海参胶囊 200mg/粒*20粒*2盒"/>
        <s v="海晏堂牌海参胶囊 200mg/粒*40粒*2瓶"/>
        <s v="海晏堂牌海参胶囊 200mg/粒*45粒*2瓶"/>
        <s v="汉苑良方百消丹牌祛黄褐斑丸 0.14g/粒*300粒*2瓶"/>
        <s v="汉苑良方百消丹牌祛黄褐斑丸 0.14g/粒*300粒*2瓶*4盒套餐"/>
        <s v="好方牌悄悄瘦减肥软胶囊 0.6g/粒*10粒*6板"/>
        <s v="好体面牌芦荟祛斑胶囊 500mg/粒*24粒/盒"/>
        <s v="好体面牌芦荟祛斑胶囊 500mg/粒*80粒/瓶"/>
        <s v="好体面牌芦荟润舒胶囊 0.3g/粒*24粒/盒"/>
        <s v="好体面牌芦荟润舒胶囊 0.3g/粒*24粒/盒*5盒套餐"/>
        <s v="好心人 来益牌天然维生素E软胶囊 400mg/粒*120粒"/>
        <s v="好心人牌辅酶Q10软胶囊 0.4g/粒*30粒"/>
        <s v="好心人牌辅酶Q10软胶囊 0.4g/粒*30粒*2瓶套餐"/>
        <s v="好心人牌辅酶Q10软胶囊 0.4g/粒*60粒"/>
        <s v="好心人牌辅酶Q10软胶囊 0.4g/粒*60粒*2瓶套餐"/>
        <s v="好心人牌辅酶Q10软胶囊 0.4g/粒*60粒*3瓶套餐"/>
        <s v="好心人牌辅酶Q10软胶囊 0.4g/粒*60粒*5瓶套餐"/>
        <s v="禾健 氨糖软骨素加钙片 1.0g/片*60片"/>
        <s v="禾健 番茄红素软胶囊 0.5g/粒*30粒"/>
        <s v="禾健 番茄红素软胶囊 0.5g/粒*60粒"/>
        <s v="禾健 好辰光牌骨胶原维钙胶囊 0.4g/粒*60粒"/>
        <s v="禾健 好辰光牌西洋参三七胶囊 0.4g/粒*60粒"/>
        <s v="禾健 金奥力牌葡萄籽维E软胶囊 500mg/粒*100粒"/>
        <s v="禾健 立芯舒牌辅酶Q10软胶囊 0.5g/粒*60粒"/>
        <s v="禾健 绿茶肉碱胶囊 0.42g/粒*60粒"/>
        <s v="禾健 浓缩磷脂软胶囊 1.0g/粒*100粒"/>
        <s v="禾健 维妥立R螺旋藻咀嚼片 0.28g/片*300片"/>
        <s v="禾健 维妥立R褪黑素软胶囊 0.2g/粒*60粒"/>
        <s v="禾健 鱼油软胶囊 1.0g/粒*100粒"/>
        <s v="禾健 源生堂牌海狗人参丸 0.32g/粒*60粒"/>
        <s v="合辉牌氨糖软骨素钙片（葡萄味） 0.75g/片*60片/瓶*2瓶/盒"/>
        <s v="合生元牌益生菌冲剂（儿童型） 1.5g/袋*26袋"/>
        <s v="合生元牌益生菌冲剂（儿童型） 1.5g/袋*48袋"/>
        <s v="合生元牌益生菌冲剂（儿童型）1.5g/袋*26袋/盒"/>
        <s v="合生元牌益生菌胶囊 0.5g/粒*30粒"/>
        <s v="和治 盛力源牌蜂胶软胶囊 0.5g/粒*90粒"/>
        <s v="和治 威士雅牌蛋白粉 265g/罐*2罐"/>
        <s v="和治牌爱康九亨口服液 10ml/支*6支"/>
        <s v="鹤王 福来了牌西洋参含片 1250mg/片*12片*10盒"/>
        <s v="鹤王 福来了牌西洋参含片 1250mg/片*90片"/>
        <s v="鹤王 福来了牌西洋参含片 1250mg/片*90片*2瓶套餐"/>
        <s v="鹤王 福来了牌西洋参含片 1250mg/片*90片*3瓶套餐"/>
        <s v="鹤王 胶芝堂牌阿胶片 30.0g/片*8片"/>
        <s v="鹤王 胶芝堂牌阿胶片 30.0g/片*8片 *2盒套餐"/>
        <s v="鹤王牌阿胶浆 300g/瓶"/>
        <s v="鹤王牌阿胶浆 300g/瓶*2瓶套餐"/>
        <s v="鹤王牌阿胶浆 300g/瓶*3"/>
        <s v="鹤王牌阿胶浆 400g/瓶"/>
        <s v="鹤王牌银杏叶茶 2g/袋*30袋"/>
        <s v="亨博士 百合康牌氨基葡萄糖硫酸软骨素钙胶囊 0.5g/粒*100粒"/>
        <s v="恒丰园牌蜂皇浆冻干粉胶囊 250mg/粒*80粒"/>
        <s v="恒丰园牌蜂皇浆冻干粉胶囊 250mg/粒*80粒*3盒"/>
        <s v="恒丰园牌蜂胶软胶囊 500mg/粒*100粒"/>
        <s v="恒丰园牌蜂胶软胶囊 500mg/粒*60粒"/>
        <s v="恒寿堂金枪鱼油胶丸 500mg/粒*120粒"/>
        <s v="恒寿堂金枪鱼油胶丸 500mg/粒*120粒*4瓶套餐"/>
        <s v="恒寿堂牌金枪鱼油胶丸 500mg/粒*120粒"/>
        <s v="恒寿堂鲨鱼肝油胶丸 500mg/粒*120粒"/>
        <s v="恒寿堂鲨鱼肝油胶丸 500mg/粒*120粒*4瓶套餐"/>
        <s v="恒寿堂鲨鱼肝油胶丸 500mg/粒*225粒"/>
        <s v="衡欣牌益生菌冲剂 2.0g/袋*30袋/盒"/>
        <s v="红帆R番茄红素软胶囊 500mg/粒 *30粒*4瓶"/>
        <s v="红帆R番茄红素软胶囊 500mg/粒*100粒*2瓶"/>
        <s v="红帆R番茄红素软胶囊 500mg/粒*30粒"/>
        <s v="红帆R番茄红素软胶囊 500mg/粒*30粒*4瓶"/>
        <s v="红帆R番茄红素软胶囊 500mg/粒*60粒"/>
        <s v="红帆R番茄红素软胶囊 500mg/粒*60粒*2瓶"/>
        <s v="红荔牌 红荔R人参蛤蚧黄精枸杞子熟地麦冬肉桂酒 500ml/瓶"/>
        <s v="红润 韵之素阿胶补血口服液 10ml/支*30支"/>
        <s v="红润牌西洋参灵芝口服液 100ml/瓶*6瓶"/>
        <s v="红桃K 百合康牌鱼油软胶囊 1.0g/粒*300粒"/>
        <s v="红桃K 倍仕好牌大豆异黄酮软胶囊 500mg/粒*100粒"/>
        <s v="红桃K 番茄红素软胶囊 0.5g/粒*100粒"/>
        <s v="红桃K 鲁阿井牌阿胶片 25g/片*10片"/>
        <s v="红桃K 绿森林牌芦荟软胶囊 500mg/粒*110粒"/>
        <s v="红桃K 绿森林牌芦荟软胶囊 500mg/粒*120粒"/>
        <s v="红桃K 绿森林牌葡萄籽软胶囊 0.5g/粒*100粒"/>
        <s v="红桃K 绿森林牌葡萄籽软胶囊 0.5g/粒*120粒"/>
        <s v="红桃K 绿森林牌左旋肉碱茶多酚片 0.8g/片*100片"/>
        <s v="红桃K 生血剂二合一(片剂+口服液) 10ml*10支+0.45g*10片"/>
        <s v="红桃K 生血剂二合一(片剂+口服液) 10ml*10支+0.45g*10片套餐*2盒"/>
        <s v="红桃K 生血剂二合一(片剂+口服液) 10ml*10支+0.45g*10片套餐*4盒"/>
        <s v="红桃K 生血剂二合一(片剂+口服液) 10ml*10支+0.45g*10片套餐*9盒"/>
        <s v="红桃K 源生堂牌海狗人参丸 0.32g/粒*100粒"/>
        <s v="红墺牌番茄提取物软胶囊 0.5g/粒*60粒"/>
        <s v="鸿升牌上园红胶囊 0.35g/粒*24粒/盒"/>
        <s v="胡庆余堂 古医牌破壁灵芝孢子粉 1.5g/袋*20袋"/>
        <s v="胡庆余堂 古医牌铁皮石斛灵芝浸膏 100g/瓶(附量具)"/>
        <s v="胡庆余堂 古医牌铁皮石斛灵芝浸膏 100g/瓶*2瓶(附量具)"/>
        <s v="胡庆余堂牌蜂胶胶囊 0.38g/粒*12粒*8盒"/>
        <s v="胡庆余堂牌铁皮枫斗晶 3g/袋*12袋*20盒"/>
        <s v="胡庆余堂牌铁皮枫斗晶 3g/袋*6袋*16盒"/>
        <s v="胡庆余堂牌铁皮枫斗晶 3g/袋*6袋*2盒"/>
        <s v="胡庆余堂牌铁皮枫斗晶 3g/袋*6袋*6盒"/>
        <s v="花青宜牌多维葡萄籽软胶囊 0.5g/粒*40粒"/>
        <s v="花香四季 破壁灵芝孢子粉胶囊 0.3g/粒*95粒"/>
        <s v="华宝通 西红为生牌番茄红素胶囊 0.25g/粒*60粒"/>
        <s v="华美姬 哈贝高牌左旋肉碱几丁聚糖胶囊 400mg/粒*30粒"/>
        <s v="华纳兄弟牌茶多酚荷叶胶囊 0.4g/粒*30粒"/>
        <s v="华纳兄弟牌茶多酚荷叶胶囊 0.4g/粒*30粒/盒"/>
        <s v="华纳兄弟牌茶多酚荷叶胶囊 0.4g/粒*60粒"/>
        <s v="华信 华信牌硒维康口服液 100ml/瓶"/>
        <s v="华信 拓展牌雪源康口服液 250ml/瓶*2"/>
        <s v="华信牌富硒康口服液 250ml/瓶*2瓶"/>
        <s v="华信牌富硒康口服液 250ml/瓶*4瓶"/>
        <s v="华信牌富硒康口服液 30ml/瓶*15支"/>
        <s v="华信牌硒维康口服液 25ml/瓶*15支"/>
        <s v="华信牌硒维康口服液 25mL/瓶*18瓶"/>
        <s v="华信牌雪源康口服液 250ml/瓶*2瓶"/>
        <s v="华信牌雪源康口服液 250ml/瓶*2瓶*6盒套餐"/>
        <s v="华信牌雪源康口服液 250ml/瓶*4瓶"/>
        <s v="华信牌雪源康口服液 30ml/瓶*15支"/>
        <s v="华兴 中蜜R蜂胶银杏叶软胶囊 0.4g/粒*100粒"/>
        <s v="华兴牌蜂胶胶囊 0.3g/粒*60粒"/>
        <s v="华兴牌蜂胶灵软胶囊 0.4g/粒*100粒"/>
        <s v="华兴牌蜂舒宁软胶囊 0.4g/粒*100粒"/>
        <s v="华兴牌蜂王浆软胶囊 1g/粒*50粒"/>
        <s v="欢合牌超细珍珠粉50g/袋"/>
        <s v="环西牌阿胶归芪颗粒 20g/袋*20袋"/>
        <s v="环西牌氨基酸口服液 10ml/支*20支"/>
        <s v="环西牌氨基酸口服液 120ml/瓶*6瓶"/>
        <s v="黄金搭档 黄金牌磷脂软胶囊 1200mg/粒*100粒"/>
        <s v="黄金搭档 黄金牌深海鱼油软胶囊 1000mg/粒*100粒"/>
        <s v="黄金搭档 黄金牌血康胶囊 350mg/粒*120粒"/>
        <s v="黄金搭档 年轻态牌蜂胶软胶囊 600mg/粒*120粒"/>
        <s v="黄山云乐 银芝牌破壁灵芝孢子粉胶囊 0.3g/粒*120粒"/>
        <s v="黄山云乐 银芝牌破壁灵芝孢子粉胶囊 0.3g/粒*60粒"/>
        <s v="辉乐牌乐盯软胶囊 0.50g/粒*30粒"/>
        <s v="辉乐牌乐盯软胶囊 0.50g/粒*60粒"/>
        <s v="汇吉工坊 碧源堂牌林蛙油软胶囊 0.4g/粒*60粒"/>
        <s v="惠普生牌蚕蛹氨基酸片 750mg/片*100片"/>
        <s v="惠普生牌大豆磷脂软胶囊 1200mg/粒*100粒"/>
        <s v="惠普生牌大豆磷脂软胶囊 1200mg/粒*300粒"/>
        <s v="惠普生牌大豆磷脂软胶囊1200mg/粒*300粒/瓶"/>
        <s v="惠普生牌蜂胶软胶囊 500mg/粒*60粒"/>
        <s v="惠普生牌改善睡眠胶囊 450mg/粒*60粒"/>
        <s v="惠普生牌芦荟大豆膳食纤维胶囊 450mg/粒*100粒"/>
        <s v="惠普生牌螺旋藻咀嚼片250mg/片*300片/瓶"/>
        <s v="惠普生牌牛初乳咀嚼片 1.0g/片*60片"/>
        <s v="惠普生牌破壁灵芝孢子粉胶囊 300mg/粒*60粒"/>
        <s v="惠普生牌褪黑素维生素B6片 300mg/片*60片"/>
        <s v="惠普生牌纤纤片 600mg/片*60片"/>
        <s v="惠普生牌洋参乳清蛋白肽粉（香草口味） 10g/袋*30袋"/>
        <s v="惠普生牌鱼油软胶囊 1000mg/粒*100粒"/>
        <s v="惠普生牌鱼油软胶囊 1000mg/粒*300粒"/>
        <s v="活谓素牌得而乐胶囊 250mg/粒*135粒/瓶"/>
        <s v="济福生牌丹参茶 2g/袋*15袋"/>
        <s v="济福生牌丹参茶 2g/袋*15袋*3盒"/>
        <s v="济福生牌丹参茶 2g/袋*20袋*4盒"/>
        <s v="加华牌海狗油胶丸 500mg/粒*100粒"/>
        <s v="加华牌海狗油胶丸 500mg/粒*60粒"/>
        <s v="加华牌海狗油胶丸 500MG/粒*80粒"/>
        <s v="加华牌健生胶囊 240mg/粒*60粒"/>
        <s v="佳汇泰牌西洋参红景天胶囊 0.45g/粒*30粒"/>
        <s v="佳莱福 百合康牌氨基葡萄糖硫酸软骨素钙胶囊 0.5g/粒*100粒"/>
        <s v="佳莱福 百合康牌参茸软胶囊 0.5g/粒*60粒"/>
        <s v="佳莱福 百合康牌苦瓜洋参软胶囊 0.5g/粒*60粒"/>
        <s v="佳莱福 百合康牌越橘叶黄素软胶囊 0.5g/粒*90粒"/>
        <s v="佳莱福 蛋白粉 500g/罐"/>
        <s v="佳莱福 蜂胶胶囊 500mg/粒*100粒"/>
        <s v="佳莱福 纳豆银杏胶囊 300mg/粒*60粒"/>
        <s v="佳莱福 纳豆银杏胶囊 300mg/粒*60粒*2瓶套餐"/>
        <s v="佳莱福 普比欧牌阿胶含片 0.6g/片*60片"/>
        <s v="佳莱福 褪黑素维生素B6片 600mg/片*60片"/>
        <s v="佳莱福 一品康牌鱼油软胶囊 1000mg/粒*200粒"/>
        <s v="佳莱福 一品康牌鱼油软胶囊 1000mg/粒*200粒*2瓶套餐"/>
        <s v="佳莱福牌玛咖红景天黄芪西洋参片 0.85g/片*60片"/>
        <s v="嘉德 嘉德牌卵白蛋白口服液 30ml/瓶*16瓶"/>
        <s v="嘉德牌卵白蛋白口服液 30ml/瓶*16瓶"/>
        <s v="嘉德牌卵白蛋白口服液 30ml/瓶*8瓶"/>
        <s v="嘉康利 嘉康利牌茶草参胶囊 0.508g/粒*90粒"/>
        <s v="嘉龙 嘉龙牌三叶通便茶 2.0g/袋*20袋"/>
        <s v="嘉龙牌三叶减肥茶 2.0g/袋*(25+5)袋"/>
        <s v="嘉龙牌三叶减肥茶 2.0g/袋*30袋"/>
        <s v="嘉龙牌三叶减肥茶2.0g/袋*30袋/盒"/>
        <s v="减肥瘦身 金奥力 绿茶左旋肉碱胶囊 0.42g/粒*200粒正品"/>
        <s v="健必依三健口服液 250ml/瓶*6瓶"/>
        <s v="健必依营养口服液 250ml*6瓶"/>
        <s v="健都牌润通胶囊 0.5g/粒*10粒"/>
        <s v="健都牌润通胶囊 0.5g/粒*10粒*8盒套餐"/>
        <s v="健都牌润通胶囊 0.5g/粒*10粒/盒"/>
        <s v="健尔马牌增加骨密度胶囊 0.55g/粒*90粒"/>
        <s v="健力多R氨糖软骨素钙片"/>
        <s v="健力多R氨糖软骨素钙片 1.02g/片*100片"/>
        <s v="健力多R氨糖软骨素钙片 1.02g/片*60片"/>
        <s v="健力青 青力牌橄榄氨糖胶囊 400mg/粒*60粒/瓶"/>
        <s v="健长乐牌长乐胶囊 0.35g/粒*60粒/瓶"/>
        <s v="江山牌蜂胶软胶囊 500mg/粒*120粒"/>
        <s v="江山牌蜂胶软胶囊 500mg/粒*120粒*3瓶套餐"/>
        <s v="江中 氨糖软骨素加钙片 1.0g/片*120片"/>
        <s v="胶乡牌阿胶芝麻核桃糕 15g/片*34片"/>
        <s v="今生 百合康牌氨基葡萄糖硫酸软骨素钙胶囊 0.5g/粒*60粒"/>
        <s v="今生 玛咖片 1.3g/片*30片"/>
        <s v="今幸牌国利咀嚼片 0.77g/片*60片"/>
        <s v="金奥力 0.4g/粒*100粒 国食健字G20130751"/>
        <s v="金奥力 大豆卵磷脂胶囊 760mg/粒*120粒"/>
        <s v="金奥力 大豆卵磷脂胶囊 760mg/粒*90粒"/>
        <s v="金奥力 番茄红素软胶囊 0.5g/粒*120粒"/>
        <s v="金奥力 番茄红素软胶囊 0.5g/粒*60粒"/>
        <s v="金奥力 蜂胶胶囊 500mg/粒*100粒"/>
        <s v="金奥力 蜂胶胶囊 500mg/粒*120粒"/>
        <s v="金奥力 蜂胶胶囊 500mg/粒*60粒"/>
        <s v="金奥力 蜂胶胶囊 500mg/粒*90粒"/>
        <s v="金奥力 葛根枳椇软胶囊 500mg/粒*120粒"/>
        <s v="金奥力 国食健字G20110661 0.3g/粒*60粒"/>
        <s v="金奥力 金奥力牌大豆异黄酮维E软胶囊 500mg/粒*120粒"/>
        <s v="金奥力 金奥力牌辅酶Q10软胶囊 0.3g/粒*60粒"/>
        <s v="金奥力 金奥力牌辅助降血糖胶囊 0.4g/粒*60粒"/>
        <s v="金奥力 金奥力牌甲壳素胶囊 340mg/粒*100粒"/>
        <s v="金奥力 金奥力牌葡萄籽维E软胶囊 500mg/粒*120粒"/>
        <s v="金奥力 绿茶肉碱胶囊 0.42g/粒*200粒"/>
        <s v="金奥力 绿茶肉碱胶囊 0.42g/粒*45粒/瓶*2瓶"/>
        <s v="金奥力 绿茶肉碱胶囊 0.42g/粒*60粒"/>
        <s v="金奥力 绿茶肉碱胶囊 0.42g/粒*60粒/盒"/>
        <s v="金奥力 绿茶肉碱胶囊 0.42G/粒X60粒"/>
        <s v="金奥力 纳珑软胶囊 0.8g/粒*4粒/板*6板"/>
        <s v="金奥力 纳珑软胶囊 0.8g/粒*4粒/板*7板"/>
        <s v="金奥力 纳珑软胶囊 0.8g/粒*60粒"/>
        <s v="金奥力 破壁灵芝孢子粉胶囊 0.3g/粒*120粒"/>
        <s v="金奥力 破壁灵芝孢子粉胶囊 0.3g/粒*60粒"/>
        <s v="金奥力 破壁灵芝孢子粉胶囊 灵芝破壁孢子粉正品 0.3g/粒*60粒"/>
        <s v="金奥力 紫薇牌磷脂胶囊 1000mg/粒*100粒"/>
        <s v="金奥力 紫薇牌磷脂胶囊 1000mg/粒*120粒"/>
        <s v="金奥力 紫薇牌磷脂胶囊 1000mg/粒*200粒"/>
        <s v="金奥力 紫薇牌磷脂胶囊 500mg/粒*60粒"/>
        <s v="金奥力牌氨基葡萄糖碳酸钙胶囊 0.4g/粒*150粒"/>
        <s v="金奥力牌大豆异黄酮维E软胶囊 500mg/粒*100粒"/>
        <s v="金奥力牌大豆异黄酮维E软胶囊 500mg/粒*120粒"/>
        <s v="金奥力牌蛋白质粉 400g/罐"/>
        <s v="金奥力牌辅酶Q10软胶囊 0.3g/粒*120粒"/>
        <s v="金奥力牌辅酶Q10软胶囊 0.3g/粒*60粒"/>
        <s v="金奥力牌辅助降血糖胶囊 0.4g/粒*120粒"/>
        <s v="金奥力牌辅助降血糖胶囊 0.4g/粒*60粒"/>
        <s v="金奥力牌缓解视疲劳胶囊 0.35g/粒*120粒"/>
        <s v="金奥力牌甲壳素胶囊 340mg/粒*100粒"/>
        <s v="金奥力牌甲壳素胶囊 340mg/粒*120粒"/>
        <s v="金奥力牌甲壳素胶囊 340mg/粒*60粒"/>
        <s v="金奥力牌芦荟软胶囊 1000mg/粒*100粒"/>
        <s v="金奥力牌芦荟软胶囊 1000mg/粒*120粒"/>
        <s v="金奥力牌纳豆红曲胶囊 0.4g/粒*100粒"/>
        <s v="金奥力牌纳豆红曲胶囊 0.4g/粒*120粒"/>
        <s v="金奥力牌葡萄籽维E软胶囊 500mg/粒*100粒"/>
        <s v="金奥力牌葡萄籽维E软胶囊 500mg/粒*120粒"/>
        <s v="金奥力牌葡萄籽维E软胶囊 500mg/粒*60粒"/>
        <s v="金奥力牌三达紫光螺旋藻片 0.25g/片*1000片"/>
        <s v="金奥力牌三达紫光螺旋藻片 0.25g/片*1000片/瓶"/>
        <s v="金奥力牌三达紫光螺旋藻片 0.25g/片*480片"/>
        <s v="金奥力牌三达紫光螺旋藻片 0.25g/片*500片"/>
        <s v="金奥力牌羊胎软胶囊 1000mg/粒*100粒"/>
        <s v="金奥力牌羊胎软胶囊 1000mg/粒*120粒"/>
        <s v="金奥力牌鱼油软胶囊 1000mg/粒*100粒"/>
        <s v="金奥力牌鱼油软胶囊 1000mg/粒*120粒"/>
        <s v="金奥力牌鱼油软胶囊 1000mg/粒*200 粒"/>
        <s v="金奥力牌鱼油软胶囊 1000mg/粒*200粒"/>
        <s v="金奥力牌鱼油软胶囊 1000mg/粒*300粒"/>
        <s v="金参堂牌减肥胶囊 0.3g/粒*30粒"/>
        <s v="金诃 破壁灵芝孢子粉 0.99g/袋*100袋"/>
        <s v="金蓝鲨牌鲨烯补氧胶丸 0.2g/粒*80粒"/>
        <s v="金六谷牌蜂胶软胶囊 0.5g/粒*60粒"/>
        <s v="金诺康牌通便胶囊 0.45g/粒*12粒/板"/>
        <s v="金诺康牌通便胶囊 0.45g/粒*12粒/板*5板"/>
        <s v="金日牌蜂灵胶囊 0.4g/粒*100粒"/>
        <s v="金日牌牦牛骨髓蛋白粉 30g/包*10包/罐*2罐"/>
        <s v="金日牌牦牛骨髓蛋白粉 30g/包*12包"/>
        <s v="金日牌美国洋参袋泡茶 2g/袋*20袋"/>
        <s v="金日牌美国洋参胶囊 0.5g/粒*12粒/盒*12盒"/>
        <s v="金日牌美国洋参胶囊 0.5g/粒*12粒/盒*12盒白色"/>
        <s v="金日牌西洋参含片 0.6g/片*12片/盒*12盒"/>
        <s v="金日牌西洋参含片 1.2g/片*12片/盒*6盒"/>
        <s v="金日牌西洋参含片(无糖型) 0.6g/片*12片/盒*12盒"/>
        <s v="金日牌心源素胶囊 0.44g/粒*120粒/瓶*2瓶"/>
        <s v="金日牌心源素胶囊 0.44克/粒*180粒"/>
        <s v="金仕康 澳天力牌蛋白粉 454g/罐"/>
        <s v="金仕康 澳天力牌葡胺维D钙片 1g/片*120片"/>
        <s v="金仕康 澳天力牌葡萄籽天然维E软胶囊 0.8g/粒*80粒/瓶"/>
        <s v="金仕康 澳天力牌银杏红曲胶囊 0.5g/粒*100粒"/>
        <s v="金仕康 百合康牌参茸软胶囊 0.5g/粒*60粒"/>
        <s v="金仕康 百合康牌大豆提取物软胶囊 500mg/粒*100粒/瓶"/>
        <s v="金仕康 百合康牌葛根提取物软胶囊 500mg/粒*100粒/瓶"/>
        <s v="金仕康 百合康牌越橘叶黄素软胶囊 0.5g/粒*60粒"/>
        <s v="金仕康 贝兴牌大豆磷脂软胶囊 1.2g/粒*180粒"/>
        <s v="金仕康 贝兴牌左旋肉碱茶多酚胶囊 350mg/粒*60粒"/>
        <s v="金仕康 蛋白粉 400g/罐"/>
        <s v="金仕康 辅助改善记忆软胶囊 500mg/粒*60粒"/>
        <s v="金仕康 芦荟软胶囊 800mg/粒*100粒"/>
        <s v="金仕康 芦荟软胶囊 800mg/粒*100粒*2瓶套餐"/>
        <s v="金仕康 芦荟软胶囊 800mg/粒*60粒"/>
        <s v="金仕康 褪黑素维生素B6片 600mg/片*60片"/>
        <s v="金仕康 一品康牌鱼油软胶囊 1000mg/粒*80粒"/>
        <s v="金仕康 增加骨密度软胶囊 0.8g/粒*60粒"/>
        <s v="金仕康 长兴牌多维蛋白粉 500g/罐"/>
        <s v="金思力牌金思力胶囊420mg/粒*120粒/盒"/>
        <s v="金线 金线减肥胶囊 0.3g/粒*60粒"/>
        <s v="金线减肥胶囊 0.3g/粒*10粒"/>
        <s v="金线减肥胶囊 0.3g/粒*60粒"/>
        <s v="金线减肥胶囊 0.3g/粒*60粒*3盒套餐"/>
        <s v="劲 追风牌八珍酒 500ml/瓶*12瓶"/>
        <s v="劲得复合钙200(儿童型) 1.0g*90片*4盒套餐"/>
        <s v="劲得复合钙300(普通型) 1.4克*90片"/>
        <s v="劲骨牌海参氨糖软胶囊 0.8g/粒*60粒/瓶*3瓶"/>
        <s v="劲牌 中国劲酒 125ml/瓶*24瓶套装"/>
        <s v="劲牌 中国劲酒 520ml/瓶*6瓶套装"/>
        <s v="劲牌 中国劲酒 5L 保健酒 35度 礼盒 套装"/>
        <s v="劲牌 中国劲酒 参茸劲酒 248ml/瓶 套装"/>
        <s v="劲牌 中国劲酒 优选经典 低糖型 500ml*2瓶 礼盒 套装"/>
        <s v="劲牌 追风牌八珍酒 500ml/瓶*12瓶 追风八珍酒 套装"/>
        <s v="劲牌 追风牌八珍酒 500ml/瓶*12瓶套装"/>
        <s v="劲牌 追风牌八珍酒 50ml/瓶+5L/桶 保健酒 38度 礼盒 套装"/>
        <s v="劲牌参茸劲酒 500ml/瓶"/>
        <s v="京都念慈菴枇杷糖 2.5g/粒*18粒"/>
        <s v="京都念慈菴枇杷糖 2.5g/粒*24粒"/>
        <s v="京都念慈菴枇杷糖 2.5g/粒*8粒"/>
        <s v="京儿 鳕鱼肝油软胶囊 0.5g/粒*30粒"/>
        <s v="京仁堂 京仁堂牌人参海狗丸 0.2g/粒*120粒"/>
        <s v="京仁堂牌人参海狗丸 0.2g/粒*180粒/瓶"/>
        <s v="京仁堂牌人参海狗丸0.2g/粒*180粒/瓶"/>
        <s v="景岳乐亦康R益生菌胶囊 0.5g/粒*120粒"/>
        <s v="景岳乐亦康R益生菌胶囊 0.5g/粒*40粒"/>
        <s v="静心 静心R助眠口服液 15ml/支*30支"/>
        <s v="静心 静心R助眠口服液 15ml/支*60支"/>
        <s v="静心R助眠口服液 15ml/支*23支"/>
        <s v="静心R助眠口服液 15ml/支*30支"/>
        <s v="静心R助眠口服液 15ml/支*46支"/>
        <s v="静心R助眠口服液 15ml/支*60支"/>
        <s v="静心R助眠口服液 15ml/支*80支"/>
        <s v="静心R助眠口服液 15ml/支*92支 更年期女性保健品送太太送妈妈"/>
        <s v="九极牌蜂胶灵芝软胶囊 0.5g/粒*120粒"/>
        <s v="九极牌绮丽口服液 10ml/支*60支"/>
        <s v="九极牌欣泰口服液 10ml/支*60支"/>
        <s v="九极牌益康口服液 10ml/支*60支"/>
        <s v="君碧莎牌清雪祛斑胶囊 0.35g*12粒*2板*3小盒"/>
        <s v="咖特 真浩牌太子参黄精胶囊 0.45g/粒*16粒/盒"/>
        <s v="凯贝尔牌蛋白锌硒咀嚼片 0.3g/片*100片"/>
        <s v="凯镛 氨糖软骨素加钙片 1.0g/片*60片"/>
        <s v="凯镛 凯镛牌芦荟胶囊 0.4g/粒*60粒"/>
        <s v="凯镛 凯镛牌芦荟胶囊 0.4g/粒*8粒*2板"/>
        <s v="凯镛 男士营养液 10ml*30支"/>
        <s v="凯镛R氨基酸口服液 10ML/支*10支*3盒套餐"/>
        <s v="凯镛R氨基酸口服液 10ML/支*60支"/>
        <s v="凯镛R大豆异黄酮胶囊 0.50g/粒*60粒"/>
        <s v="凯镛R蛋白质粉 300g/罐"/>
        <s v="凯镛R乌鸡阿胶口服液 10ml/支*12支"/>
        <s v="凯镛R乌鸡阿胶口服液 10ML/支*60支"/>
        <s v="凯镛R鱼油软胶囊 1g/粒*100粒"/>
        <s v="凯镛R鱼油软胶囊 1g/粒*200粒"/>
        <s v="凯镛牌芦荟胶囊 0.4g/粒*40粒/瓶"/>
        <s v="凯镛牌芦荟胶囊 0.4g/粒*48粒"/>
        <s v="凯镛牌芦荟胶囊 0.4g/粒*48粒*2盒套餐"/>
        <s v="凯镛牌芦荟胶囊 0.4g/粒*8粒*2板"/>
        <s v="凯镛牌芦荟胶囊0.4g/粒*40粒/瓶"/>
        <s v="康百力松果体素片 501mg*60片"/>
        <s v="康宝莱牌蛋白混合饮料(香草口味) 550g/瓶"/>
        <s v="康宝莱牌蛋白混合饮料(香草口味)550g/瓶"/>
        <s v="康宝莱牌蔓越莓蓝莓越橘胶囊 640mg/粒*30粒"/>
        <s v="康宝莱牌奈沃科粉 300g/罐"/>
        <s v="康宝莱牌葡萄籽灵芝孢子粉胶囊 440mg/粒*60粒"/>
        <s v="康宝莱牌营养蛋白粉 400g/罐"/>
        <s v="康宝莱牌营养蛋白粉400g/罐"/>
        <s v="康宝莱强力大蒜素片 1111.36mg/片*120片/瓶"/>
        <s v="康宝莱燃脂美美纤宝纤维素片 1065.90mg/片*150片"/>
        <s v="康比特牌比特铁胶囊 440mg/粒*90粒"/>
        <s v="康比特牌减肥胶囊 400mg/粒 *100粒"/>
        <s v="康比特牌减肥胶囊 400mg/粒*300粒"/>
        <s v="康比特牌减肥胶囊 400mg/粒*300粒/瓶"/>
        <s v="康比特牌减肥胶囊 400mg/粒*360粒"/>
        <s v="康比特牌减肥胶囊 400mg/粒*360粒/瓶"/>
        <s v="康比特牌减肥胶囊400mg/粒*360粒/瓶"/>
        <s v="康恩贝高山铁皮 济公缘牌铁皮枫斗晶 3g/袋*16袋/盒"/>
        <s v="康恩贝高山铁皮 济公缘牌铁皮枫斗晶 3g/袋*60袋"/>
        <s v="康恩贝高山铁皮 济公缘牌铁皮枫斗晶 3g/袋*60袋/盒*3盒"/>
        <s v="康恩贝高山铁皮 济公缘牌铁皮枫斗晶 3g/袋*9袋/盒*2盒"/>
        <s v="康恩贝高山铁皮R铁皮石斛西洋参颗粒 3g/袋*60袋"/>
        <s v="康恩贝高山铁皮R铁皮石斛西洋参颗粒 3g/袋*6袋/盒*4盒"/>
        <s v="康恩贝牌冻干蜂王浆胶囊 0.25g/粒*96粒"/>
        <s v="康恩贝牌冻干蜂王浆胶囊 0.25g/粒*96粒*2瓶套餐"/>
        <s v="康恩贝牌冻干蜂王浆胶囊 0.25g/粒*96粒*4瓶套餐"/>
        <s v="康尔寿 康尔寿减肥茶 6g/袋*10袋"/>
        <s v="康尔寿减肥茶 6g/袋*10袋"/>
        <s v="康福 康福牌螺旋藻片 0.25g/片*1700片"/>
        <s v="康福 康福牌螺旋藻片 0.25g/片*600片"/>
        <s v="康福牌螺旋藻片 0.25g*片*400片*4瓶套餐"/>
        <s v="康福牌螺旋藻片 0.25g/片*1200片*2瓶套餐"/>
        <s v="康福牌螺旋藻片 0.25g/片*600片*2瓶套餐"/>
        <s v="康富来 贝兴牌蜂胶软胶囊 500mg/粒*100粒"/>
        <s v="康富来 康富来牌氨基酸口服液 76ml/瓶*8瓶/盒"/>
        <s v="康富来 康富来牌血尔口服液 76ml/瓶*10瓶"/>
        <s v="康富来 康富来牌血尔口服液 76ml/瓶*9瓶"/>
        <s v="康富来 康富来牌洋参含片 600mg/片*12片/盒*12盒"/>
        <s v="康富来 康富来洋参口服液  100ml/瓶*5瓶"/>
        <s v="康富来 芦荟软胶囊 800mg/粒*80粒"/>
        <s v="康富来 脑轻松胶囊 200mg/粒*12粒*3盒"/>
        <s v="康富来 脑轻松胶囊 200mg/粒*150粒"/>
        <s v="康富来 脑轻松胶囊 200mg/粒*80粒"/>
        <s v="康富来 脑轻松胶囊 200mg/粒*80粒*2瓶套餐"/>
        <s v="康富来 浓缩磷脂软胶囊 1.0g/粒*100粒"/>
        <s v="康富来 赛天仙牌牦牛骨髓壮骨粉 30g/袋*10袋*2罐"/>
        <s v="康富来 赛天仙牌美眠褪黑素胶囊 0.5g/粒*100粒"/>
        <s v="康富来 维妥立牌葡萄籽芦荟软胶囊 0.4g/粒*80粒"/>
        <s v="康富来 鱼油软胶囊 1.0g/粒*100粒"/>
        <s v="康富来 鱼油软胶囊 1.0g/粒*100粒/瓶*2瓶"/>
        <s v="康富来花旗参茶 3g/包*10包"/>
        <s v="康富来花旗参茶 3克/包*40包"/>
        <s v="康富来灵芝洋参胶囊 0.5g/粒*100粒"/>
        <s v="康富来牌氨基酸口服液 76ml/瓶*8瓶"/>
        <s v="康富来牌虫草鸡精 70ml/瓶*8瓶"/>
        <s v="康富来牌虫草王胶囊 0.2g/粒*100粒"/>
        <s v="康富来牌虫草王胶囊 0.2g/粒*120粒"/>
        <s v="康富来牌虫草王胶囊 0.2g/粒*30粒"/>
        <s v="康富来牌虫草王胶囊 0.2g/粒*72粒/盒*2盒"/>
        <s v="康富来牌好爽含片 800mg/片*12片"/>
        <s v="康富来牌灵芝袋泡茶 1g/袋*10包"/>
        <s v="康富来牌灵芝破壁孢子粉胶囊 0.2g/粒*100粒"/>
        <s v="康富来牌灵芝破壁孢子粉胶囊 0.2g/粒*120粒"/>
        <s v="康富来牌西洋参原粒袋泡茶 2g/包*10包"/>
        <s v="康富来牌西洋参原粒袋泡茶 2g/包*40包"/>
        <s v="康富来牌血尔口服液 76ml/瓶*10瓶"/>
        <s v="康富来牌血尔口服液 76ml/瓶*10瓶*2盒套餐"/>
        <s v="康富来牌血尔口服液 76ml/瓶*5瓶"/>
        <s v="康富来牌血尔口服液 76ml/瓶*6瓶"/>
        <s v="康富来牌血尔口服液 76ml/瓶*6瓶*2盒套餐"/>
        <s v="康富来牌血尔口服液 76ml/瓶*8瓶"/>
        <s v="康富来牌血尔口服液 76ml/瓶*8瓶*2盒套餐"/>
        <s v="康富来牌血尔口服液 76ml/瓶*9瓶"/>
        <s v="康富来牌洋参含片 600mg/片*100片"/>
        <s v="康富来牌洋参含片 600mg/片*12片/盒*12盒"/>
        <s v="康富来牌洋参含片 600mg/片*50片"/>
        <s v="康富来牌洋参含片 600mg/片*72片*2盒"/>
        <s v="康富来牌洋参含片 600mg/片*72片/盒*2盒*2盒套餐"/>
        <s v="康富来牌中老年脑轻松胶囊 500mg/粒*80粒"/>
        <s v="康富来牌中老年脑轻松胶囊 500mg/粒*80粒*2瓶套餐"/>
        <s v="康富来无加糖型洋参含片 600mg/片*100片"/>
        <s v="康富来无加糖型洋参含片 600mg/片*12片/盒*12盒"/>
        <s v="康富来洋参胶囊 0.4g/粒*100粒"/>
        <s v="康富来洋参口服液 100ml/瓶*5瓶"/>
        <s v="康富丽 康富丽牌芦荟软胶囊 0.5g/粒*100粒"/>
        <s v="康富丽 康富丽牌洋参淫羊藿软胶囊 0.5g/粒*60粒"/>
        <s v="康富丽 康富丽牌鱼油软胶囊 1.0g/粒*100粒"/>
        <s v="康富丽牌大豆磷脂软胶囊 1.0g/粒*200粒/瓶"/>
        <s v="康富丽牌大豆磷脂软胶囊 1.0g/粒*300粒"/>
        <s v="康富丽牌褪黑素软胶囊 0.5g/粒*100粒"/>
        <s v="康富丽牌鱼油软胶囊 1.0g/粒*100粒"/>
        <s v="康富丽牌鱼油软胶囊 1.0g/粒*200粒"/>
        <s v="康力基牌氨基葡萄糖片 1.65g/片*15片"/>
        <s v="康力基牌氨基葡萄糖片 1.65g/片*30片"/>
        <s v="康力基牌氨基葡萄糖片 1.65g/片*30片*2盒套餐"/>
        <s v="康力基牌氨基葡萄糖片 1.65g/片*30片*3瓶套餐"/>
        <s v="康力基牌氨基葡萄糖片 1.65g/片*45片"/>
        <s v="康力士R安迪胶囊 1g/粒*90粒"/>
        <s v="康力士R红太胶囊 800mg/粒*60粒"/>
        <s v="康力士牌三文鱼油维生素E软胶囊 1450mg*300粒"/>
        <s v="康力士牌三文鱼油维生素E软胶囊 1450mg/粒*100粒"/>
        <s v="康力士牌天然卵磷脂软胶囊 1731mg/粒*300粒"/>
        <s v="康力士牌褪黑素片 0.695g*60片"/>
        <s v="康力士牌褪黑素片 60片/瓶"/>
        <s v="康丽鲨牌鱼灵软胶囊 500mg/粒*60粒"/>
        <s v="康麦斯牌蜂胶胶囊 500mg/粒*100粒"/>
        <s v="康麦斯牌蜂胶胶囊 500mg/粒*30粒"/>
        <s v="康麦斯牌蜂胶胶囊500mg/粒*60粒/瓶"/>
        <s v="康麦斯牌芦荟软胶囊 1341mg/粒*50粒"/>
        <s v="康麦斯牌卵磷脂胶囊 1650mg/粒*100粒"/>
        <s v="康麦斯牌卵磷脂胶囊 1650mg/粒*180粒"/>
        <s v="康麦斯牌卵磷脂胶囊 1650mg/粒*200粒"/>
        <s v="康麦斯牌卵磷脂胶囊 1650mg/粒*50粒"/>
        <s v="康麦斯牌卵磷脂胶囊 1650mg/粒*90粒"/>
        <s v="康麦斯牌美康宁(褪黑素)片 300mg/粒*60粒"/>
        <s v="康麦斯牌牛初乳含片 1588.3mg/片*60片"/>
        <s v="康麦斯牌深海鱼油胶囊 1370mg/粒*100粒"/>
        <s v="康麦斯牌深海鱼油胶囊 1370mg/粒*180粒"/>
        <s v="康麦斯牌深海鱼油胶囊 1370mg/粒*200粒"/>
        <s v="康麦斯牌深海鱼油胶囊 1370mg/粒*50粒"/>
        <s v="康麦斯牌深海鱼油胶囊 1370mg/粒*90粒"/>
        <s v="康麦斯牌蒜油胶囊 341mg/粒*100粒"/>
        <s v="康麦斯牌伊能清胶囊 750mg/粒*100粒"/>
        <s v="康麦斯牌忆立清胶囊 698mg/粒*50粒"/>
        <s v="康麦斯牌鱼油磷脂软胶囊 1.21g/粒*60粒"/>
        <s v="康美牌西洋参含片 8g/盒(每格4g，每盒两格)"/>
        <s v="康美牌西洋参含片 8g/盒*10盒"/>
        <s v="康纽莱 佳蓓牌鱼油软胶囊 1g/粒*100粒"/>
        <s v="康纽莱 佳蓓牌鱼油软胶囊 1g/粒*200粒"/>
        <s v="康纽莱 佳蓓牌鱼油软胶囊 1g/粒*200粒*4瓶套餐"/>
        <s v="康纽莱 佳蓓牌鱼油软胶囊 1g/粒*300粒"/>
        <s v="康纽莱 佳蓓牌鱼油软胶囊 1g/粒*300粒*2瓶套餐"/>
        <s v="康纽莱 联合邦利牌氨基酸片 0.65g/片*100片"/>
        <s v="康纽莱 联合邦利牌大蒜油软胶囊 0.36g/粒*200粒"/>
        <s v="康纽莱 联合邦利牌大蒜油软胶囊 0.36g/粒*200粒*2瓶套餐"/>
        <s v="康纽莱 联合邦利牌大蒜油软胶囊 0.36g/粒*300粒"/>
        <s v="康纽莱 联合邦利牌蜂胶软胶囊 500mg/粒*100粒"/>
        <s v="康纽莱 联合邦利牌红曲卵磷脂软胶囊 1g/粒*100粒"/>
        <s v="康纽莱 联合邦利牌红曲卵磷脂软胶囊 1g/粒*200粒"/>
        <s v="康纽莱 联合邦利牌红曲卵磷脂软胶囊 1g/粒*200粒*4瓶套餐"/>
        <s v="康纽莱 联合邦利牌红曲卵磷脂软胶囊 1g/粒*300粒"/>
        <s v="康纽莱 联合邦利牌红曲卵磷脂软胶囊 1g/粒*300粒*2瓶套餐"/>
        <s v="康纽莱 联合邦利牌芦荟软胶囊 1g/粒*100粒"/>
        <s v="康纽莱 联合邦利牌葡萄籽天然维E软胶囊 800mg/粒*60粒"/>
        <s v="康纽莱 联合邦利牌褪黑素片 0.4g/片*60片"/>
        <s v="康普利特 澳天力牌磷脂软胶囊 1g/粒*100粒"/>
        <s v="康普利特 澳天力牌芦荟软胶囊 1.0g/粒*100粒"/>
        <s v="康普利特 澳天力牌葡胺维D钙片 1g/片*100片"/>
        <s v="康普利特 澳天力牌褪黑素片 400mg/片*100片"/>
        <s v="康普利特 澳天力牌褪黑素片 400mg/片*30片"/>
        <s v="康斯顿牌蛋白粉 10g/袋*45袋"/>
        <s v="康维欣 佳蓓牌鱼油软胶囊 1g/粒*300粒*2瓶套餐"/>
        <s v="康希灵宝 好辰光牌灵芝孢子油软胶囊 0.4g/粒*60粒"/>
        <s v="康希灵宝 运芝牌破壁灵芝孢子粉颗粒 1g/包*100包"/>
        <s v="康希灵宝 运芝牌破壁灵芝孢子粉颗粒 1g/包*50包"/>
        <s v="康伊丽R大豆异黄酮维生素C维生素E泡腾片 1.75g/片*30片"/>
        <s v="柯林通宝 葆生泰 0.25g/粒*60粒"/>
        <s v="可轻牌减肥胶囊 0.35g/粒*24粒/盒"/>
        <s v="可轻牌减肥胶囊 0.35g/粒*30粒"/>
        <s v="可轻牌减肥胶囊 0.35g/粒*60粒"/>
        <s v="可轻牌减肥胶囊 0.35g/粒*60粒/盒"/>
        <s v="可轻牌减肥胶囊 0.35g/粒*60粒/盒*3盒套餐"/>
        <s v="可轻牌减肥胶囊 0.35g/粒*60粒/瓶"/>
        <s v="可轻牌减肥胶囊 0.35g/粒*60粒/瓶*3盒套餐"/>
        <s v="可轻牌减肥胶囊 0.35g/粒*6粒/板*10板"/>
        <s v="可益康 氨糖软骨素加钙片 1.0g/片*60片"/>
        <s v="可益康 浓缩磷脂软胶囊 1.0g/粒*100粒"/>
        <s v="可益康 鱼油软胶囊 1.0g/粒*100粒*2瓶套餐"/>
        <s v="克林特牌蜂胶胶囊 0.45g/粒*100粒/瓶"/>
        <s v="拉摩力拉牌玛卡片 840mg/片*10"/>
        <s v="拉摩力拉牌玛卡片 840mg/片*10片"/>
        <s v="拉摩力拉牌玛卡片 840mg/片*30片"/>
        <s v="拉摩力拉牌玛卡片 840mg/片*60片"/>
        <s v="拉摩力拉牌玛卡片840mg/片*60片/瓶"/>
        <s v="来益 来益牌天然维生素E软胶囊 400mg/粒*160粒"/>
        <s v="来益牌天然维生素E软胶囊 400mg/粒*160粒"/>
        <s v="来益牌天然维生素E软胶囊 400mg/粒*160粒*2盒套餐"/>
        <s v="来益牌天然维生素E软胶囊 400mg/粒*20粒"/>
        <s v="来益牌天然维生素E软胶囊 400mg/粒*20粒*3盒套餐"/>
        <s v="来益牌叶黄素咀嚼片 450mg/片*10片"/>
        <s v="来益牌叶黄素咀嚼片 450mg/片*10片*3盒套餐"/>
        <s v="来益牌叶黄素咀嚼片 450mg/片*10片*4盒套餐"/>
        <s v="来益牌叶黄素咀嚼片 450mg/片*30片"/>
        <s v="莱俪迩 绿茶肉碱胶囊 0.42g/粒*60粒"/>
        <s v="赖斯康 金六谷牌蜂胶软胶囊 0.5g/粒*60粒"/>
        <s v="赖斯康 赖斯康牌芦荟胶囊 0.3g/粒*36粒*2小盒"/>
        <s v="赖斯康 赖斯康牌增加骨密度片 1g/片*60片/瓶*2瓶/盒"/>
        <s v="赖斯康 宇露牌阿胶乌鸡口服液 10ml/支*16支"/>
        <s v="赖斯康牌芦荟胶囊 0.3g/粒*10粒"/>
        <s v="赖斯康牌芦荟胶囊 0.3g/粒*36粒*2小盒"/>
        <s v="赖斯康牌增加骨密度片 1g/片*60片/瓶*2瓶/盒"/>
        <s v="蓝湾牌氨糖胶囊 0.3g/粒*100粒/瓶"/>
        <s v="蓝湾牌氨糖胶囊 0.3g/粒*100粒/瓶*3瓶套餐"/>
        <s v="蓝湾牌氨糖胶囊0.3g/粒*100粒/瓶"/>
        <s v="蓝湾牌壳聚糖胶囊 0.25g/粒*100粒"/>
        <s v="蓝湾润节 蓝湾牌氨糖胶囊 0.3g/粒*100粒/瓶"/>
        <s v="蓝湾润节 蓝湾牌壳聚糖胶囊 0.25g/粒*100粒"/>
        <s v="蓝湾润节牌氨糖软骨素胶囊 0.5g*60粒*2瓶/盒"/>
        <s v="蓝湾润节牌氨糖软骨素胶囊 0.5g/粒*60粒*2瓶/盒*3盒套餐"/>
        <s v="蓝钥匙牌藻怡胶囊 500mg/粒*90粒/瓶"/>
        <s v="蓝钥匙牌藻泽胶囊 500mg/粒*90粒/瓶"/>
        <s v="朗力福 朗力福灵芝胎盘胶囊 400mg/粒*90粒"/>
        <s v="朗力福龟蛇粉 400mg*100粒"/>
        <s v="朗力福龟蛇粉 400mg*120粒"/>
        <s v="朗力福龟蛇粉 400mg/粒*120粒"/>
        <s v="朗力福龟蛇粉 400mg/粒*30粒"/>
        <s v="乐康佳美 减肥胶囊 0.3g/粒*60粒/瓶*1瓶"/>
        <s v="乐康佳美 金奥力牌芦荟软胶囊 1000mg/粒*60粒"/>
        <s v="乐康佳美 绿茶肉碱胶囊 0.42g/粒*60粒"/>
        <s v="乐康佳美 鱼胶原蛋白维C维E粉 5g/袋*20袋"/>
        <s v="乐赛牌益生菌胶囊 350mg/粒*30粒"/>
        <s v="乐赛牌益生菌胶囊 350mg/粒*30粒*4盒套餐"/>
        <s v="乐赛牌植物乳酸菌胶囊 410mg/粒*30粒"/>
        <s v="乐赛牌植物乳酸菌胶囊 410mg/粒*30粒*4盒套餐"/>
        <s v="雷氏 雷氏牌珍珠粉 0.3g/支*12支"/>
        <s v="雷氏牌珍珠粉 0.3g/支*12支"/>
        <s v="雷氏牌珍珠粉 0.3g/支*15支/盒"/>
        <s v="雷允上 欢合牌超细珍珠粉 300mg/支*20支"/>
        <s v="雷允上 欢合牌超细珍珠粉胶囊 300mg/粒*20粒"/>
        <s v="雷允上 欢合牌超细珍珠粉胶囊 300mg/粒*20粒*3盒套餐"/>
        <s v="雷允上 欢合牌超细珍珠粉胶囊 300mg/粒*20粒*5盒套餐"/>
        <s v="理科虫草王口服液 30ml*6"/>
        <s v="力菲牌人参氨基酸口服液 200ml/瓶*3瓶"/>
        <s v="立健牌三清冲剂 15g/袋*5袋/盒"/>
        <s v="立影牌减肥胶囊 500mg/粒*270粒"/>
        <s v="利君钙牌天门冬氨酸钙片 0.7g/片*40片/瓶"/>
        <s v="联合邦利 佳蓓牌辅酶Q10软胶囊 0.5g/粒*60粒"/>
        <s v="联合邦利 佳蓓牌鱼油软胶囊 1.0g/粒*300粒"/>
        <s v="联合邦利 佳蓓牌鱼油软胶囊 1g/粒*100粒"/>
        <s v="联合邦利 佳蓓牌鱼油软胶囊 1g/粒*300粒"/>
        <s v="联合邦利 佳蓓牌鱼油软胶囊 1g/粒*300粒*2瓶套餐"/>
        <s v="联合邦利牌氨基酸片 0.65g/片*100片"/>
        <s v="联合邦利牌大蒜油软胶囊 0.36g/粒*200粒*2瓶套餐"/>
        <s v="联合邦利牌蛋白粉454g/罐"/>
        <s v="联合邦利牌蜂胶软胶囊 500mg/粒*100粒"/>
        <s v="联合邦利牌蜂胶软胶囊 500mg/粒*60粒"/>
        <s v="联合邦利牌红曲卵磷脂软胶囊 1g/粒*300粒"/>
        <s v="联合邦利牌芦荟软胶囊 1g/粒*60粒"/>
        <s v="联合邦利牌芦荟软胶囊 1g/粒*80粒"/>
        <s v="联合邦利牌芦荟软胶囊 1g/粒*80粒*2瓶套餐"/>
        <s v="联合邦利牌螺旋藻片 0.25g/片*300片"/>
        <s v="联合邦利牌螺旋藻片 0.25g/片*300片*4瓶套餐"/>
        <s v="联合邦利牌破壁灵芝孢子粉胶囊 400mg/粒*60粒"/>
        <s v="联合邦利牌破壁灵芝孢子粉胶囊 400mg/粒*60粒*2盒套餐"/>
        <s v="联合邦利牌葡萄籽天然维E软胶囊 800mg/粒*60粒"/>
        <s v="联合邦利牌褪黑素片 0.4g/片*20片"/>
        <s v="联合邦利牌褪黑素片 0.4g/片*90片"/>
        <s v="联合邦利牌褪黑素片 0.4g/片*90片*2瓶套餐"/>
        <s v="联合邦利牌褪黑素片 0.4g/片*90片*4瓶套餐"/>
        <s v="联合邦利牌欣欣软胶囊 500mg/粒*60粒"/>
        <s v="凉桑牌胖大海糖1.5g/粒*16粒/盒"/>
        <s v="亮嗓牌胖大海清咽糖 2g/粒*12粒"/>
        <s v="亮嗓牌胖大海清咽糖 2g/粒*12粒*2盒套餐"/>
        <s v="林岛 瑞森牌森森粉 2g/袋*125袋"/>
        <s v="零千 益彤牌益生菌粉（桔子口味） 2g/袋*8袋"/>
        <s v="龙力牌益常乐口服液 10ml/瓶*10瓶"/>
        <s v="龙力牌益常乐口服液 10ml/瓶*10瓶*5盒"/>
        <s v="龙力牌益常乐口服液 10ml/瓶*4瓶"/>
        <s v="隆力奇 华莃牌阿诗洛片 700mg/片*60片*1瓶"/>
        <s v="隆力奇 华莃牌阿诗洛片 700mg/片*60片*2瓶"/>
        <s v="隆力奇牌纯蝮蛇粉胶囊 0.4g/粒*120粒"/>
        <s v="隆力奇牌纯蛇粉胶囊 0.4g/粒*120粒"/>
        <s v="隆力奇牌纯蛇粉胶囊 0.4g/粒*120粒*2瓶套餐"/>
        <s v="隆力奇牌纯蛇粉胶囊 0.4g/粒*160粒"/>
        <s v="隆力奇牌力宝蛇粉胶囊 0.4g/粒*120粒"/>
        <s v="隆力奇牌梦倩胶囊 0.4g/粒*120粒"/>
        <s v="隆力奇牌蛇胆含片 0.75g/片*120片"/>
        <s v="隆力奇牌蛇龟粉胶囊 0.4g/粒*120粒"/>
        <s v="隆力奇牌蛇酒 500ml/瓶"/>
        <s v="隆顺榕牌破壁灵芝孢子粉 1.5g/袋*36袋"/>
        <s v="绿A牌脂平软胶囊 0.65g/粒*60粒"/>
        <s v="绿A天然螺旋藻精片 0.25g*1700片*1袋"/>
        <s v="绿A天然螺旋藻精片 0.25g*250片*4袋"/>
        <s v="绿A天然螺旋藻精片 0.5g*100片*2瓶"/>
        <s v="绿A天然螺旋藻精片 0.5g*12片*25袋"/>
        <s v="绿A天然螺旋藻精片 0.5g*12片*25袋*2筒"/>
        <s v="绿A天然螺旋藻精片 0.5g*12片*28袋"/>
        <s v="绿A天然螺旋藻精片 0.5g*12片*50袋"/>
        <s v="绿A天然螺旋藻精片 0.5g*18片*2盒套餐"/>
        <s v="绿A天然螺旋藻精片 0.5g*200片"/>
        <s v="绿A天然螺旋藻精片 0.5g*200片*3瓶套餐"/>
        <s v="绿A天然螺旋藻精片 0.5克*100片"/>
        <s v="绿A天然螺旋藻精片 0.5克*100片*2盒套餐"/>
        <s v="绿健园 番茄红素软胶囊 0.5g/粒*60粒"/>
        <s v="绿健园 金奥力牌辅酶Q10软胶囊 0.3g/粒*60粒"/>
        <s v="绿健园 金奥力牌褪黑素胶囊 0.2g/粒*100粒"/>
        <s v="绿健园 金奥力牌羊胎软胶囊 1000mg/粒*100粒"/>
        <s v="绿健园 金奥力牌鱼油软胶囊 1000mg/粒*100粒"/>
        <s v="绿健园 威士雅牌蛋白粉 265g/罐"/>
        <s v="绿森林牌番茄红素软胶囊 0.5g/粒*60粒"/>
        <s v="绿森林牌芦荟软胶囊 500mg/粒*200粒"/>
        <s v="绿森林牌芦荟软胶囊 500mg/粒*30粒/盒"/>
        <s v="绿森林牌鳕鱼肝油软胶囊 500mg/粒*10粒/板*3板/盒"/>
        <s v="绿森林牌左旋肉碱茶多酚片 0.8g/片*60片"/>
        <s v="绿森林牌左旋肉碱茶多酚片 0.8g/片*70片/盒"/>
        <s v="绿手指麦绿素片 0.3g/片*300片/瓶*2瓶/盒"/>
        <s v="绿瘦 贝兴牌左旋肉碱茶多酚胶囊 350mg/粒*10粒/板*3板/袋*6袋"/>
        <s v="绿瘦 得快牌减肥胶囊 0.3g/粒*15粒/板*2板/盒*4小盒"/>
        <s v="绿瘦 可轻牌减肥胶囊 0.35g/粒*60粒/瓶*2瓶/盒"/>
        <s v="绿瘦 可轻牌减肥胶囊 0.35g/粒*60粒/瓶*3瓶/盒"/>
        <s v="绿瘦 纤丽宝牌玉人胶囊 0.35g/粒*15粒/板*2板/盒*6盒"/>
        <s v="绿瘦牌奥赛青胶囊 0.4g/粒*15粒/板*2板/盒*4盒"/>
        <s v="绿源程海牌螺旋藻片 0.5g/片*1000片"/>
        <s v="绿源程海牌螺旋藻片 0.5g/片*100片"/>
        <s v="绿源程海牌螺旋藻片 0.5g/片*100片*6袋"/>
        <s v="绿之元 绿元螺旋藻片剂 0.2g/片*750片"/>
        <s v="玛卡牌玛卡益康咀嚼片 0.5g/粒*12粒"/>
        <s v="玛卡牌玛卡益康咀嚼片 0.5g/粒*12粒/盒"/>
        <s v="玛卡牌玛卡益康咀嚼片 0.5g/粒*30粒/瓶"/>
        <s v="玛卡益康 玛卡牌玛卡益康咀嚼片 0.5g/粒*12粒"/>
        <s v="迈多牌螺旋藻片 0.5g/片*1000片"/>
        <s v="迈多牌螺旋藻片 0.5g/片*1200片"/>
        <s v="迈多牌螺旋藻片 0.5g/片*12片*25袋"/>
        <s v="迈多牌螺旋藻片 0.5g/片*12片*75袋"/>
        <s v="迈多牌螺旋藻片0.5g/片*1000片/袋"/>
        <s v="麦金利牌增加骨密度片 0.85g/片*90片"/>
        <s v="麦金利牌增加骨密度片0.85g/片*90片/瓶"/>
        <s v="麦力若牌红景天参杞胶囊 0.25g/粒*10粒/盒"/>
        <s v="麦力若牌红景天参杞胶囊 0.25g/粒*30粒/盒"/>
        <s v="麦力若牌红景天参杞胶囊 0.25g/粒*30粒/盒*2盒套餐"/>
        <s v="麦力若牌红景天参杞牛磺酸口服液 10ml/支*10支"/>
        <s v="麦力若牌破壁灵芝孢子粉维C胶囊 0.25g/粒*100粒"/>
        <s v="茅岩莓茶 2g*12小袋/盒"/>
        <s v="茅岩莓茶 2g*14小袋/盒"/>
        <s v="茅岩莓茶 2g*200小袋/盒"/>
        <s v="茅岩莓茶 2g*44小袋/盒"/>
        <s v="茅岩莓茶 2g*50小袋/罐*2罐"/>
        <s v="茅岩莓茶 2g*60小袋/盒"/>
        <s v="茅岩莓茶 2g*66小袋/盒"/>
        <s v="美澳健 贝兴牌大豆磷脂软胶囊 1.2g/粒*100粒"/>
        <s v="美澳健 美顺子牌芦荟通畅胶囊 0.4g/粒*70粒"/>
        <s v="美澳健 美顺子牌芦荟通畅胶囊 0.4g/粒*70粒*2瓶套餐"/>
        <s v="美澳健 美顺子牌芦荟通畅胶囊 0.4g/粒*72粒"/>
        <s v="美澳健 秀中秀牌减肥胶囊 0.4g/粒*180粒"/>
        <s v="美澳健 御和坊牌海狗丸 0.167g/粒*(180粒+20粒)"/>
        <s v="美澳健 御和坊牌海狗丸 0.167g/粒*180粒"/>
        <s v="美澳健 增加骨密度软胶囊 0.8g/粒*60粒"/>
        <s v="美澳健 长兴牌成长发育咀嚼片 0.6g/片*180片"/>
        <s v="美澳健牌氨基酸枸杞片 1.0g/片*60片"/>
        <s v="美澳健牌大豆异黄酮钙软胶囊 1.0g/粒*60粒"/>
        <s v="美澳健牌蛋白粉（儿童型） 450g/罐"/>
        <s v="美澳健牌蛋白粉（儿童型）450g/罐"/>
        <s v="美澳健牌蛋白质粉 320G/罐"/>
        <s v="美澳健牌蛋白质粉 320g/罐+135g"/>
        <s v="美澳健牌蛋白质粉 320g/罐蛋白质粉礼盒"/>
        <s v="美澳健牌蜂胶软胶囊 0.5g/粒*60粒"/>
        <s v="美澳健牌蜂胶软胶囊 0.5g/粒*60粒*2瓶套餐"/>
        <s v="美澳健牌辅酶Q10软胶囊 0.5g/粒*60粒"/>
        <s v="美澳健牌螺旋藻胶囊 0.43g/粒*150粒"/>
        <s v="美澳健牌褪黑素片 0.6g/片*100片"/>
        <s v="美澳健牌银杏叶亚麻籽油软胶囊 0.5g/粒*60粒"/>
        <s v="美澳健牌赢前软胶囊 930mg/粒*60粒"/>
        <s v="美澳健牌赢前软胶囊 930mg/粒*60粒*2瓶套餐"/>
        <s v="美澳健牌鱼油软胶囊 1.0g/粒*100粒"/>
        <s v="美澳健牌鱼油软胶囊 1.0g/粒*100粒*2瓶套餐"/>
        <s v="美澳健牌鱼油软胶囊 1.0g/粒*200粒"/>
        <s v="美澳健牌鱼油软胶囊 1.0g/粒*300粒"/>
        <s v="美贝健 百合康牌越橘叶黄素软胶囊 0.5g/粒*60粒"/>
        <s v="美贝健 葛根枳椇软胶囊 500mg/粒*60粒"/>
        <s v="美贝健 海晶牌深海鱼油软胶囊 1000mg/粒*100粒"/>
        <s v="美贝健 海晶牌深海鱼油软胶囊 1000mg/粒*200粒"/>
        <s v="美贝健 金奥力牌大豆异黄酮维E软胶囊 500mg/粒*60粒"/>
        <s v="美贝健 芦荟软胶囊 800mg/粒*60粒"/>
        <s v="美贝健 螺旋藻咀嚼片 500mg/片*180片"/>
        <s v="美贝健 源生堂牌海狗人参丸 0.32g/粒*120粒"/>
        <s v="美辰长乐牌肠舒胶囊0.4g/粒*12粒/板*12板/盒"/>
        <s v="美肤康片 0.33g/片*60片/瓶"/>
        <s v="美力生牌磷脂软胶囊 1.795g/粒*100粒/瓶"/>
        <s v="美力生牌深海鱼油软胶囊 1.50g/粒*100粒"/>
        <s v="美薇 酷秀牌减肥胶囊 0.4g/粒*60粒"/>
        <s v="美益天牌辅酶Q10维生素E软胶囊 0.5g/粒*60粒"/>
        <s v="美媛春 减肥胶囊 0.3g/粒*100粒"/>
        <s v="美媛春 纳珑软胶囊 0.8g/粒*60粒"/>
        <s v="美媛春 褪黑素维生素B6片 600mg/片*120片"/>
        <s v="美媛春 银杏叶大豆磷脂软胶囊 1g/粒*120粒"/>
        <s v="美媛春 紫清胶囊 0.3g/粒*90粒"/>
        <s v="美媛春牌辅酶Q10软胶囊 0.4g/粒*80粒"/>
        <s v="美媛春牌减肥软胶囊 0.75g/粒*120粒"/>
        <s v="美媛春牌芦荟软胶囊 0.8g/粒*80粒"/>
        <s v="美媛春牌美媛春口服液 10ml/支*10支"/>
        <s v="美媛春牌美媛春口服液 10ml/支*10支*4盒套餐"/>
        <s v="美媛春牌美媛春口服液 10ml/支*40支"/>
        <s v="魅芙人 百合康牌氨基葡萄糖硫酸软骨素钙胶囊 0.5g/粒*60粒*2瓶"/>
        <s v="孟氏源 瑞德梦减肥茶 2.5g/袋*10袋"/>
        <s v="梦瑞缘 瑞德梦减肥茶 2.5g/袋*30袋"/>
        <s v="蜜蜂堂牌蜂胶软胶囊 450mg/粒*180粒/瓶"/>
        <s v="蜜蜂堂牌蜂王浆软胶囊 450mg/粒*180粒/瓶"/>
        <s v="苗伊秀 减肥颗粒 4g/袋*30袋/桶"/>
        <s v="妙巢 妙巢牌妙巢胶囊 0.4g/粒*60粒/瓶"/>
        <s v="妙巢 妙巢牌妙巢胶囊 0.4g/粒*60粒/瓶*5瓶/盒"/>
        <s v="妙巢牌妙巢胶囊 0.4g/粒*60粒/瓶"/>
        <s v="妙巢牌妙巢胶囊 0.4g/粒*60粒/瓶*5瓶/盒"/>
        <s v="民生 百合康牌大豆卵磷脂软胶囊 1.2g/粒*90粒"/>
        <s v="民生 百合康牌蜂胶软胶囊 500mg/粒*90粒"/>
        <s v="民生 百合康牌蜂胶软胶囊 500mg/粒*90粒*2瓶套餐"/>
        <s v="民生 百合康牌葡萄籽大豆提取物软胶囊 500mg/粒*90粒"/>
        <s v="民生 百合康牌葡萄籽大豆提取物软胶囊 500mg/粒*90粒*2瓶套餐"/>
        <s v="民生 百合康牌硒螺旋藻软胶囊 0.5g/粒*90粒"/>
        <s v="民生 百合康牌越橘叶黄素软胶囊 0.5g/粒*80粒"/>
        <s v="民生 百合康牌越橘叶黄素软胶囊 0.5g/粒*80粒*2瓶套餐"/>
        <s v="民生 倍爱牌辅酶Q10软胶囊 500mg/粒*90粒"/>
        <s v="民生 鸿洋神牌深海鱼油胶丸 450mg/粒*100粒"/>
        <s v="民生 纽斯康牌大豆异黄酮软胶囊 0.5g/粒*120粒"/>
        <s v="民生 纽斯康牌大豆异黄酮软胶囊 0.5g/粒*120粒*2瓶套餐"/>
        <s v="民生 纽斯康牌褪黑素片 0.25g/片*60片"/>
        <s v="民生 源生堂牌海狗人参丸 0.32g/粒*80粒"/>
        <s v="民生 源生堂牌海狗人参丸 0.32g/粒*80粒*2瓶套餐"/>
        <s v="民生普瑞宝牌益生菌颗粒 1.5g/袋*5袋"/>
        <s v="民生普瑞宝牌益生菌颗粒 1.5g/袋*5袋*3盒套餐"/>
        <s v="敏尧牌依能静胶囊 0.25g/粒* 30粒*2盒"/>
        <s v="名实牌倍奥胶囊 0.4g/粒*32粒"/>
        <s v="名实牌倍奥胶囊 0.4g/粒*60粒"/>
        <s v="明园牌蜂胶软胶囊 500mg/粒*60粒*2瓶"/>
        <s v="明园牌蜂王浆 10g/瓶*30瓶"/>
        <s v="魔变牌减肥胶囊 0.4g/粒*24粒/盒"/>
        <s v="魔变牌减肥胶囊 0.4g/粒*60粒/盒"/>
        <s v="魔变牌减肥胶囊 0.4g/粒*90粒"/>
        <s v="魔尔 华纳兄弟牌茶多酚荷叶胶囊 0.4g/粒*30粒/盒"/>
        <s v="纳普乐牌纳普乐片剂 0.32g/片*150片"/>
        <s v="奈梵斯牌蛋白质粉 300g/罐"/>
        <s v="脑白金胶囊、口服液"/>
        <s v="脑白金胶囊、口服液 (胶囊)0.25克*10粒+(口服液)250毫升"/>
        <s v="脑白金胶囊、口服液 (胶囊)0.25克*10粒+(口服液)250毫升套餐*3盒"/>
        <s v="脑白金胶囊、口服液 (胶囊)0.25克*20粒+(口服液)250毫升*2瓶"/>
        <s v="脑力键口服营养液 10ml/支*10支"/>
        <s v="脑力键营养胶囊 250mg/粒*20粒"/>
        <s v="尼亚人牌罗布麻茶 3g/袋*20袋"/>
        <s v="尼亚人牌罗布麻茶 3g/袋*25袋*2包"/>
        <s v="尼亚人牌罗布麻茶 3g/袋*30包*4盒"/>
        <s v="尼亚人牌罗布麻茶 3g/袋*30袋"/>
        <s v="尼亚人牌罗布麻茶 3g/袋*30袋铁盒装"/>
        <s v="尼亚人牌罗布麻茶 3g/袋*40包"/>
        <s v="尼亚人牌罗布麻茶 3g/袋*50袋*3盒"/>
        <s v="尼亚人牌罗布麻茶 3g/袋*60袋"/>
        <s v="尼亚人牌罗布麻茶 3g/袋*80包"/>
        <s v="尼亚人牌罗布麻茶 3g/袋*80袋"/>
        <s v="尼亚人牌罗布麻茶 3g/袋*90包"/>
        <s v="宁红 宁红新效减肥茶 3g/袋*24袋"/>
        <s v="宁红 宁红新效减肥茶 3g/袋*28袋"/>
        <s v="宁红新效减肥茶 3g/袋*24袋"/>
        <s v="纽倍乐 金奥力牌大豆异黄酮维E软胶囊 500mg/粒*60粒"/>
        <s v="纽倍乐 金奥力牌辅酶Q10软胶囊 0.3g/粒*60粒"/>
        <s v="纽倍乐 金奥力牌芦荟软胶囊 1000mg/粒*50粒"/>
        <s v="纽倍乐 金奥力牌葡萄籽维E软胶囊 500mg/粒*60粒"/>
        <s v="纽倍乐 纳珑软胶囊 0.8g/粒*60粒"/>
        <s v="纽倍乐 破壁灵芝孢子粉胶囊 0.3g/粒*60粒"/>
        <s v="纽倍乐 一品康牌大蒜油软胶囊 300mg/粒*150粒"/>
        <s v="纽倍乐牌蜂胶软胶囊 500mg/粒*60粒"/>
        <s v="纽倍乐牌鱼油软胶襄 1000mg/粒*100粒"/>
        <s v="纽倍乐牌鱼油软胶襄 1000mg/粒*200粒"/>
        <s v="纽倍乐牌鱼油软胶襄 1000mg/粒*300粒"/>
        <s v="纽崔莱R薄荷香蒜片0.64g/片*110片/瓶"/>
        <s v="纽崔莱R蛋白饮品（天然水果口味 儿童型）860g/罐"/>
        <s v="纽崔莱R多种植物蛋白粉 770g/罐（附量具）"/>
        <s v="纽崔莱R银杏苁蓉片 480mg/片*60片/瓶"/>
        <s v="纽崔莱R银杏苁蓉片480mg/片*60片/瓶"/>
        <s v="纽徕佛 百合康牌苦瓜洋参软胶囊 0.5g/粒*60粒"/>
        <s v="纽徕佛 蜂胶软胶囊 0.5g/粒*100粒"/>
        <s v="纽徕佛 金奥力牌三达紫光螺旋藻片 0.25g/片*1000片"/>
        <s v="纽徕佛牌蛋白质粉 455g/瓶"/>
        <s v="纽徕佛牌蛋白质粉 455g/瓶*2罐"/>
        <s v="纽徕佛牌康康软胶囊 500mg/粒*100粒"/>
        <s v="纽徕佛牌卵磷脂软胶囊 1200mg/粒*180粒"/>
        <s v="纽徕佛牌卵磷脂软胶囊 1200mg/粒*300粒"/>
        <s v="纽徕佛牌鱼油软胶囊 1000mg/粒*180粒"/>
        <s v="纽徕佛牌鱼油软胶囊 1000mg/粒*180粒+1200mg/粒*180粒"/>
        <s v="纽徕佛牌鱼油软胶囊 1000mg/粒*300粒"/>
        <s v="纽徕佛牌鱼油软胶囊 1000mg/粒×100粒"/>
        <s v="纽士健牌固力健软胶囊 0.8g/粒*10粒*12板"/>
        <s v="纽士健牌牛初乳粉 6g/袋*30袋/盒"/>
        <s v="纽士健牌欧邦妮软胶囊 0.5g/粒*90粒"/>
        <s v="纽士健牌银杏软胶囊 500mg/粒*120粒"/>
        <s v="纽斯葆 广赛牌力朗咀嚼片 1.3g/片*60片"/>
        <s v="纽斯葆 纽斯葆牌褪黑素片 500mg/片*20片"/>
        <s v="纽斯葆 鱼油大豆磷脂软胶囊 1000mg／粒*100粒"/>
        <s v="纽斯葆牌氨基酸片 500mg/片*100片/瓶"/>
        <s v="纽斯葆牌大豆磷脂软胶囊 1g/粒*100粒"/>
        <s v="纽斯葆牌大豆磷脂软胶囊 1g/粒*200粒"/>
        <s v="纽斯葆牌大豆磷脂软胶囊 1g/粒*300粒"/>
        <s v="纽斯葆牌蛋白质粉 450g/罐"/>
        <s v="纽斯葆牌蛋白质粉450g/罐"/>
        <s v="纽斯葆牌葛维片0.6g/片*6片/盒*6盒"/>
        <s v="纽斯葆牌金枪鱼油软胶囊 500mg/粒*100粒"/>
        <s v="纽斯葆牌绿荷片 600mg/片*60片"/>
        <s v="纽斯葆牌褪黑素片 500mg/片*60片"/>
        <s v="纽斯葆牌褪黑素片500mg/片*60片/瓶"/>
        <s v="纽斯葆牌鱼油软胶囊 1g/粒*100粒"/>
        <s v="纽斯葆牌鱼油软胶囊 1g/粒*200粒"/>
        <s v="纽斯葆牌鱼油软胶囊 1g/粒*300粒"/>
        <s v="纽斯葆牌鱼油软胶囊1g/粒*100粒/瓶"/>
        <s v="纽斯康牌蜂胶软胶囊 0.4g/粒*60粒简装"/>
        <s v="纽斯康牌鱼油软胶囊 1.0g/粒*100粒简装"/>
        <s v="纽斯康牌鱼油软胶囊 1.0g/粒*200粒"/>
        <s v="纽斯康牌珍珠葡萄籽软胶囊 0.5g/粒*60粒"/>
        <s v="诺瑞特 优美牌减肥胶囊 0.30g/粒*120粒"/>
        <s v="诺瑞特 优美牌减肥胶囊 0.30g/粒*12粒*4板"/>
        <s v="诺瑞特 优美牌减肥胶囊 0.30g/粒*12粒/板*4板"/>
        <s v="诺瑞特 优美牌减肥胶囊 0.30g/粒*48粒"/>
        <s v="诺瑞特 优美牌减肥胶囊 0.30g/粒*70粒"/>
        <s v="诺瑞特牌巴拿拿胶囊 0.4g/粒*48粒"/>
        <s v="诺瑞特牌当归芦荟胶囊 0.45g/粒*12粒"/>
        <s v="诺瑞特牌当归芦荟胶囊 0.45g/粒*24粒/盒"/>
        <s v="诺瑞特牌当归芦荟胶囊 0.45g/粒*48粒"/>
        <s v="诺瑞特牌当归芦荟胶囊 0.45g/粒*48粒*2盒套餐"/>
        <s v="欧淬恩牌鱼油软胶囊 1g/粒*60粒*2盒套餐"/>
        <s v="欧美亚 创美牌糖力宁胶囊 0.3g/粒*12粒*6板/盒"/>
        <s v="欧诗漫牌珍珠粉胶囊 0.3g/粒*120粒"/>
        <s v="潘高寿川贝枇杷糖 2.2g/粒*15粒"/>
        <s v="盘龙云海 发龙牌诺特参胶囊 0.2g/粒*30粒/瓶*2瓶/盒"/>
        <s v="盘龙云海牌柏妮丝胶囊 0.4g/粒*60粒/瓶"/>
        <s v="胖金妹牌普洱荷叶茶 3g/袋*30袋"/>
        <s v="沛元 蜂胶胶囊 500mg/粒*90粒"/>
        <s v="沛元 菇神牌复配破壁灵芝孢子粉胶囊 0.2g/粒*90粒/瓶"/>
        <s v="沛元 金奥力牌辅酶Q10软胶囊 0.3g/粒*100粒"/>
        <s v="沛元 金奥力牌辅酶Q10软胶囊 0.3g/粒*100粒*3瓶套餐"/>
        <s v="沛元 金奥力牌辅助降血糖胶囊 0.4g/粒*60粒"/>
        <s v="沛元 力基牌双益胶囊 0.25g/粒*100粒*2瓶套餐"/>
        <s v="沛元 威士雅虫草菌丝体胶囊 300mg/粒*80粒"/>
        <s v="鹏鹞牌破壁灵芝孢子粉胶囊 0.25g/粒*60粒*2瓶"/>
        <s v="品健 尤维斯牌大豆磷脂软胶囊 1200mg/粒*300粒/瓶"/>
        <s v="品健 尤维斯牌蜂胶软胶囊 0.5g/粒*120粒/瓶"/>
        <s v="葡乐安胶囊  500mg/粒*100粒/瓶"/>
        <s v="葡乐安胶囊 500mg/粒*100粒/瓶"/>
        <s v="葡乐安胶囊 500mg/粒*100粒/瓶*3瓶套餐"/>
        <s v="普比欧牌阿胶含片 0.6g/片*60片"/>
        <s v="普比欧牌阿胶含片 0.6g/片*60片*2瓶套餐"/>
        <s v="普比欧牌阿胶含片 0.6g/片*60片*3瓶套餐"/>
        <s v="普华新道 普华新道牌螺旋藻片 0.5g/片*100片/袋*10袋"/>
        <s v="普利捷牌润舒茶 2.5g/袋*15袋"/>
        <s v="普利牌乐比高胶囊 0.30g/粒*90粒/盒"/>
        <s v="普陀山楼家蜜蜂园 蜂胶胶囊 500mg/粒*390粒"/>
        <s v="七丹牌三七提取物软胶囊 0.35g/粒*60粒/瓶"/>
        <s v="齐梅牌可舒粉 30g/袋*12袋"/>
        <s v="千林R蛋白粉 400g/罐"/>
        <s v="千林R蜂胶软胶囊 500mg/粒*60粒"/>
        <s v="千林R辅酶Q10软胶囊 0.45g/粒*40粒"/>
        <s v="千林R浓缩磷脂软胶囊 1.0g/粒*200粒"/>
        <s v="千林R祛黄褐斑片 0.9g/片*60片"/>
        <s v="千林R善睐软胶囊 0.4g/粒*60粒"/>
        <s v="千林R鱼油软胶囊 1.0g/粒*200粒"/>
        <s v="千年生工 鲁阿井牌阿胶片 25g/片*10片"/>
        <s v="千年生工 鲁阿井牌阿胶片 25g/片*16片"/>
        <s v="千泉 好辰光牌叶黄素越橘软胶囊 0.7g/粒*60粒"/>
        <s v="千泉 好辰光牌叶黄素越橘软胶囊 0.7g/粒*60粒*2瓶装套餐"/>
        <s v="千足 千足牌珍珠粉 50g/袋"/>
        <s v="千足牌珍珠粉 50G/袋"/>
        <s v="千足牌珍珠粉胶囊 0.3g/粒*90粒"/>
        <s v="芊动 康比特牌减肥胶囊 400mg/粒*100粒"/>
        <s v="芊动 康比特牌减肥胶囊 400mg/粒*240粒"/>
        <s v="强力神牌复合氨基酸口服液 250ml/瓶"/>
        <s v="青春宝 绿源牌金屏风胶囊 0.5g/粒*30粒*2瓶"/>
        <s v="青春宝牌美容胶囊 0.45g/粒*30粒*5瓶"/>
        <s v="青春宝牌美容胶囊 0.45g/粒*30粒/瓶*2瓶"/>
        <s v="青春宝牌美容胶囊0.45g/粒*30粒/瓶*2瓶"/>
        <s v="青春宝牌永真片 0.3g/片*80片"/>
        <s v="青春宝牌永真片 0.3g/片*80片*5瓶"/>
        <s v="青春宝牌永真片 0.3g/片*80片*5瓶简装"/>
        <s v="青春宝牌永真片 0.3g/片*80片*5瓶礼盒装"/>
        <s v="青春宝牌永真片0.3g/片*80片*5瓶/盒"/>
        <s v="青春宝牌永真片0.3g/片*80片/瓶"/>
        <s v="清尔康 清尔康牌清尔康茶 3g/袋*30袋"/>
        <s v="清尔康 清尔康牌清尔康茶 3g/袋*48袋"/>
        <s v="全金 时间晶体牌氨糖片 0.6g/片*100片"/>
        <s v="全金R常清胶囊 500mg/粒*90粒"/>
        <s v="仁大R仁达氨糖胶囊 0.25g/粒*80粒"/>
        <s v="日圣 日圣牌左旋肉碱胶囊 0.4g/粒*30粒*2瓶"/>
        <s v="日圣 日圣牌左旋肉碱胶囊 0.4g/粒*30粒/瓶*2瓶"/>
        <s v="日圣牌左旋肉碱胶囊 0.4g/粒* 60粒/瓶"/>
        <s v="日圣牌左旋肉碱胶囊 0.4g/粒*30粒/瓶*2瓶"/>
        <s v="日圣牌左旋肉碱胶囊 0.4g/粒*48粒"/>
        <s v="日圣牌左旋肉碱胶囊 0.4g/粒*60粒"/>
        <s v="日圣牌左旋肉碱胶囊 0.4g/粒*60粒（女款）"/>
        <s v="日圣牌左旋肉碱胶囊 0.4g/粒*60粒/盒"/>
        <s v="日圣牌左旋肉碱胶囊 0.4g/粒*60粒/瓶"/>
        <s v="日圣牌左旋肉碱胶囊 0.4g/粒*60粒/瓶*3瓶/盒"/>
        <s v="日圣牌左旋肉碱胶囊 0.4g/粒*90粒"/>
        <s v="柔迪牌减肥茶 5g/包*11包+赠5g/包*5包"/>
        <s v="柔迪牌减肥茶 5g/包*20包+赠10包"/>
        <s v="如新华茂 如新华茂牌茶沛胶囊 0.42g/粒*120粒/瓶"/>
        <s v="如新华茂 如新华茂牌红曲胶囊 0.6g/粒*120粒/瓶"/>
        <s v="如新华茂 如新华茂牌花粉胶囊 0.5g/粒*60粒/瓶"/>
        <s v="如新华茂 如新华茂牌君沛胶囊 0.53g/粒*120粒/瓶"/>
        <s v="如新华茂 如新华茂牌维生素E鱼油软胶囊 0.5g/粒*120粒/瓶"/>
        <s v="如新华茂 如新华茂牌银杏螺旋藻胶囊 0.28g/粒*60粒/瓶"/>
        <s v="如新华茂牌茶沛胶囊 0.42g/粒*120粒/瓶"/>
        <s v="如新华茂牌复沛日新胶囊 0.51g/粒*180粒/瓶"/>
        <s v="如新华茂牌复沛夜清胶囊 0.46g/粒*60粒/瓶"/>
        <s v="如新华茂牌红曲胶囊 0.6g/粒*120粒/瓶"/>
        <s v="如新华茂牌花粉胶囊 0.5g/粒*60粒/瓶"/>
        <s v="如新华茂牌君沛胶囊 0.53g/粒*120粒/瓶"/>
        <s v="如新华茂牌灵芝胶囊 0.52g/粒*60粒/瓶"/>
        <s v="如新华茂牌灵芝胶囊0.52g/粒*60粒/瓶"/>
        <s v="如新华茂牌维生素E鱼油软胶囊 0.5g/粒*120粒/瓶"/>
        <s v="如新华茂牌银杏螺旋藻胶囊 0.28g/粒*60粒/瓶"/>
        <s v="瑞德梦减肥茶2.5g/袋*30袋/盒"/>
        <s v="瑞福瑞牌辅酶Q10胶囊 400mg/粒*60粒"/>
        <s v="瑞福瑞牌辅酶Q10胶囊 400mg/粒*60粒*2瓶套餐"/>
        <s v="瑞年 百合康牌大豆卵磷脂软胶囊 1.2g/粒*60粒"/>
        <s v="瑞年 百合康牌芦荟软胶囊 500mg/粒*90粒"/>
        <s v="瑞年 百合康牌葡萄籽大豆提取物软胶囊 500mg/粒*90粒"/>
        <s v="瑞年 百合康牌鱼油软胶囊 1.0g/粒*60粒"/>
        <s v="瑞年 瑞年牌氨基酸口服液 250ml/瓶*3瓶"/>
        <s v="瑞年 瑞年牌氨基酸口服液 30ml/瓶*12瓶"/>
        <s v="瑞年 瑞年牌氨基酸片 0.35g/片*9片/板*12板"/>
        <s v="瑞年牌氨基酸口服液 250ml/瓶*3瓶"/>
        <s v="瑞年牌氨基酸口服液 250ml/瓶*3瓶*3盒套餐"/>
        <s v="瑞年牌氨基酸口服液250ml/瓶*3瓶/盒"/>
        <s v="瑞年牌氨基酸片 0.35g/片*120片"/>
        <s v="瑞年牌氨基酸片 0.35g/片*120片*6瓶套餐"/>
        <s v="瑞年牌氨基酸片 0.35g/片*3片/袋*15袋/瓶*2瓶"/>
        <s v="瑞年牌氨基酸片 0.35g/片*3片/袋*60袋"/>
        <s v="瑞年牌氨基酸片 0.35g/片*9片/袋*8袋"/>
        <s v="瑞年牌氨基酸片0.35g/片*3片/袋*15袋/瓶*2瓶/盒"/>
        <s v="瑞年牌骨质宝冲剂 7g/袋*10袋/盒*3盒"/>
        <s v="瑞年牌骨质宝冲剂 7g/袋*30袋"/>
        <s v="瑞年牌骨质宝冲剂7g/袋*30袋/盒"/>
        <s v="润惠堂 润色牌阿胶浆 250ml/瓶"/>
        <s v="润惠堂 润色牌阿胶铁口服液 20ml/支*10支"/>
        <s v="三金 西瓜霜喉口宝含片 1.8g*16片"/>
        <s v="三金牌伊康美胶囊 480mg/粒*92粒"/>
        <s v="三精牌睡美宁片 230mg/粒*60片/瓶*2瓶套餐"/>
        <s v="三勒浆抗疲劳液 30ml/瓶*2瓶"/>
        <s v="三勒浆抗疲劳液 30ml/瓶*30瓶"/>
        <s v="三勒浆抗疲劳液 30ml/瓶*30瓶*3盒套餐"/>
        <s v="三勒浆抗疲劳液 30ml/瓶*5瓶"/>
        <s v="三勒浆牌艾尔悠胶囊 0.24g/粒*180粒"/>
        <s v="三勒浆牌艾尔悠胶囊 0.24g/粒*180粒*3盒套餐"/>
        <s v="三勒浆牌艾尔悠胶囊 0.24g/粒*60粒"/>
        <s v="三勒浆牌天天向上片 0.33g/片*12片*2板*2袋*4小盒"/>
        <s v="三勒浆牌天天向上片 0.33g/片*12片*2板*2袋*4小盒*3盒套餐"/>
        <s v="三奇堂牌健康润通茶 2.3g/袋*30袋"/>
        <s v="三奇堂牌养生健肝茶 2.2g/袋*108袋"/>
        <s v="三奇堂牌养生健肝茶 2.2g/袋*21袋"/>
        <s v="三奇堂牌养生健肝茶 2.2g/袋*99袋"/>
        <s v="三圣宝 三圣宝牌归金五椹胶囊 0.3g/粒*12粒/盒*10盒"/>
        <s v="三也真品牌蜂胶硒软胶囊 500mg/粒*60粒"/>
        <s v="三也真品牌蜂胶硒软胶囊500mg/粒*60粒/瓶"/>
        <s v="三也真品牌靓肤软胶囊 1g/粒*60粒"/>
        <s v="三也真品牌林大通软胶囊 1g/粒*60粒"/>
        <s v="三也真品牌舒肝片 1g/片*24片/罐"/>
        <s v="三也真品牌舒肝片 1g/片*4片/盒"/>
        <s v="三也真品牌舒肝片 1g/片*60片"/>
        <s v="三也真品牌舒肝片1g/片*24片/罐"/>
        <s v="森蜂园牌蜂胶银杏软胶囊 500mg/粒*10粒/板*6板"/>
        <s v="森蜂园牌蜂胶银杏软胶囊 500mg/粒*10粒/板*6板*2盒套餐"/>
        <s v="森蜂园牌蜂王浆 250g/瓶"/>
        <s v="森蜂园牌蜂王浆 250g/瓶*2"/>
        <s v="森蜂园牌蜂王浆 250g/瓶*4"/>
        <s v="森山 森山牌铁皮枫斗冲剂 3g/包*12包"/>
        <s v="森山牌铁皮枫斗冲剂 3g/包*12包"/>
        <s v="森山牌铁皮枫斗冲剂 3g/包*12包*2盒套餐"/>
        <s v="森山牌铁皮枫斗冲剂 3g/包*16包"/>
        <s v="森山牌铁皮枫斗冲剂 3g/包*16包礼盒装"/>
        <s v="森山牌铁皮枫斗冲剂 3g/包*60包"/>
        <s v="森山牌铁皮枫斗冲剂 3g/包*6包*4盒"/>
        <s v="森山牌铁皮枫斗冲剂 3g/包*8包*5小盒"/>
        <s v="森山牌铁皮枫斗胶囊 0.4g/粒*12粒*10盒"/>
        <s v="森山牌铁皮枫斗胶囊 0.4g/粒*12粒*3盒"/>
        <s v="森山牌铁皮枫斗胶囊 0.4g/粒*12粒*4盒"/>
        <s v="森山牌铁皮枫斗胶囊 0.4g/粒*12粒*6盒"/>
        <s v="森山牌铁皮枫斗胶囊 0.4g/粒*12粒*8盒"/>
        <s v="森山牌铁皮枫斗胶囊 0.4g/粒*24粒/盒*10盒"/>
        <s v="莎丽雅 番茄红素软胶囊 0.5g/粒*100粒"/>
        <s v="莎丽雅 绿茶肉碱胶囊 0.42g/粒*60粒"/>
        <s v="善唐牌壳聚糖胶囊 0.25g/粒*300粒/瓶*2瓶/盒"/>
        <s v="善元堂 海晶牌大豆磷脂软胶囊 1200mg/粒*100粒"/>
        <s v="善元堂 海晶牌深海鱼油软胶囊 1000mg/粒*100粒"/>
        <s v="善元堂牌蜂胶软胶囊 500MG/粒*120粒"/>
        <s v="善元堂牌富铬酵母生地软胶囊 600mg/粒*90粒"/>
        <s v="善元堂牌芊芊软胶囊 1000mg/粒*60粒"/>
        <s v="善元堂牌芊芊软胶囊 1000mg/粒*60粒*3瓶套餐"/>
        <s v="善元堂牌通便软胶囊 800mg/粒*60粒"/>
        <s v="善元堂牌褪黑素维B6软胶囊0.23g/粒*60粒/瓶"/>
        <s v="善元堂牌正源软胶囊 1000mg/粒*100粒"/>
        <s v="生命维他 大豆卵磷脂胶囊 760mg/粒*60粒"/>
        <s v="生命维他 番茄红素软胶囊 0.5g/粒*60粒"/>
        <s v="生命维他 番茄红素软胶囊 0.5g/粒*60粒*2瓶套餐"/>
        <s v="生命维他 金奥力牌大豆异黄酮维E软胶囊 500mg/粒*60粒"/>
        <s v="生命维他 金奥力牌芦荟软胶囊 1000mg/粒*60粒"/>
        <s v="生命维他 金奥力牌葡萄籽维E软胶囊 500mg/粒*60粒"/>
        <s v="生命维他 金奥力牌葡萄籽维E软胶囊 500mg/粒*60粒*2瓶套餐"/>
        <s v="生命维他 金奥力牌鱼油软胶囊 1000mg/粒*100粒"/>
        <s v="生命维他 金奥力牌鱼油软胶囊 1000mg/粒*100粒*2瓶套餐"/>
        <s v="生命维他R铁皮枫斗口服液 20ml/支*24支"/>
        <s v="盛力源牌蜂胶软胶囊 0.5g/粒*100粒"/>
        <s v="盛力源牌蜂胶软胶囊 0.5g/粒*100粒*4瓶套餐"/>
        <s v="盛唐本草 ORIENTAL GREEN 百合康牌纳豆银杏叶提取物胶囊"/>
        <s v="盛唐本草 ORIENTAL GREEN 百合康牌鱼油软胶囊"/>
        <s v="盛唐本草 ORIENTAL GREEN 百合康牌鱼油软胶囊 1.0g/粒*100粒"/>
        <s v="盛唐本草 ORIENTAL GREEN 百合康牌越橘叶黄素软胶囊"/>
        <s v="盛唐本草 ORIENTAL GREEN 贝那通牌香格儿胶囊 0.4g/粒*90粒"/>
        <s v="盛唐本草 ORIENTAL GREEN 倍仕好牌大豆异黄酮软胶囊"/>
        <s v="盛唐本草 ORIENTAL GREEN 番茄红素软胶囊 0.5g/粒*90粒"/>
        <s v="盛唐本草 ORIENTAL GREEN 健佰牌大豆磷脂软胶囊"/>
        <s v="盛唐本草 ORIENTAL GREEN 健佰牌大豆磷脂软胶囊 1.2g/粒*100粒"/>
        <s v="盛唐本草 ORIENTAL GREEN 绿森林牌芦荟软胶囊"/>
        <s v="盛唐本草 ORIENTAL GREEN 绿森林牌芦荟软胶囊 500mg/粒*90粒"/>
        <s v="盛唐本草 ORIENTAL GREEN 绿森林牌葡萄籽软胶囊"/>
        <s v="盛唐本草 ORIENTAL GREEN 绿森林牌葡萄籽软胶囊 0.5g/粒*60粒"/>
        <s v="盛唐本草 ORIENTAL GREEN 绿森林牌鳕鱼肝油软胶囊"/>
        <s v="盛唐本草 ORIENTAL GREEN 绿森林牌鳕鱼肝油软胶囊 500mg/粒*90粒"/>
        <s v="盛唐本草 ORIENTAL GREEN 绿森林牌增加骨密度片 0.7g/片*90片"/>
        <s v="盛唐本草 ORIENTAL GREEN 浓缩磷脂软胶囊 1.0g/粒*100粒"/>
        <s v="盛唐本草 ORIENTAL GREEN 破壁灵芝孢子粉胶囊 0.3g/粒*60粒"/>
        <s v="盛唐本草 ORIENTAL GREEN 赛恩康牌蜂胶软胶囊"/>
        <s v="盛唐本草 ORIENTAL GREEN 赛恩康牌蜂胶软胶囊 500mg/粒*60粒"/>
        <s v="盛唐本草 ORIENTAL GREEN 童康宝牌排铅口服液 10ml/瓶*10瓶"/>
        <s v="盛唐本草 ORIENTAL GREEN 维妥立R螺旋藻咀嚼片 0.28g/片*500片"/>
        <s v="盛唐本草 ORIENTAL GREEN 维妥立R褪黑素软胶囊"/>
        <s v="盛唐本草 ORIENTAL GREEN 维妥立R褪黑素软胶囊 0.2g/粒*100粒"/>
        <s v="盛唐本草 ORIENTAL GREEN 维妥立牌大豆提取物胶原蛋白软胶囊"/>
        <s v="盛唐本草 ORIENTAL GREEN 维妥立牌葡萄籽芦荟软胶囊"/>
        <s v="盛唐本草 ORIENTAL GREEN 维妥立牌银杏磷脂软胶囊"/>
        <s v="盛唐本草 ORIENTAL GREEN 维妥立牌银杏磷脂软胶囊 1g/粒*60粒"/>
        <s v="世方牌富硒酵母破壁灵芝孢子粉 1g/袋*50袋"/>
        <s v="寿春堂牌大自然茶 3克/袋*30袋/盒"/>
        <s v="寿春堂牌荷香股兰茶3g/袋*16袋/盒"/>
        <s v="寿仙谷牌灵芝破壁孢子粉胶囊 0.4g/粒*24粒/盒*6盒"/>
        <s v="寿仙谷牌铁皮枫斗颗粒 2g/包*16包/盒"/>
        <s v="寿仙谷牌铁皮枫斗颗粒 2g/包*8包/盒"/>
        <s v="寿仙谷牌铁皮枫斗颗粒 2g/包*8包/盒*20盒"/>
        <s v="寿仙谷牌铁皮枫斗颗粒 2g/包*90包/盒"/>
        <s v="寿仙谷牌铁皮枫斗灵芝浸膏 130g/瓶"/>
        <s v="寿仙谷牌铁皮枫斗灵芝浸膏 300G/瓶"/>
        <s v="寿仙谷牌西红花铁皮枫斗膏 100g/瓶"/>
        <s v="舒尼美牌葡萄籽提取物软胶囊 0.5g/粒*30粒"/>
        <s v="舒尼美牌葡萄籽提取物软胶囊 0.5g/粒*60粒"/>
        <s v="蜀华普森牌西洋参红景天钙片 1.0g/片*45片/瓶*2瓶"/>
        <s v="数字 数字牌减肥胶囊 0.3g/粒*30粒"/>
        <s v="数字牌减肥胶囊 0.3g/粒*60粒"/>
        <s v="斯强 斯强牌清康芦荟胶囊 0.35g/粒*100粒"/>
        <s v="斯强牌蜂胶胶囊 0.35g/粒*60粒"/>
        <s v="斯强牌清康芦荟胶囊 0.35g/粒*100粒"/>
        <s v="斯强牌清康芦荟胶囊 0.35g/粒*100粒*3瓶"/>
        <s v="斯强牌清康芦荟胶囊 0.35g/粒*100粒/瓶*2瓶套餐"/>
        <s v="斯强牌清康芦荟胶囊 0.35g/粒*60粒"/>
        <s v="斯特龙牌西洋参含片1.25g/片*12片/盒"/>
        <s v="斯特龙牌西洋参胶囊 0.5g/粒*12粒/盒"/>
        <s v="斯特龙牌西洋参胶囊0.5g/粒*12粒/盒*13盒"/>
        <s v="四明山 蜂胶胶囊 500mg/粒*400粒"/>
        <s v="四明山 蜂胶胶囊 500mg/粒*400粒*2瓶套餐"/>
        <s v="四明山 蜂胶胶囊 500mg/粒*60粒"/>
        <s v="四世同堂 四世同堂牌快清胶囊 0.5g/粒*100粒/瓶*3瓶"/>
        <s v="四世同堂牌快清胶囊 0.5g/粒*100粒/瓶*3瓶"/>
        <s v="松古树美 纳珑软胶囊 0.8g/粒*60粒"/>
        <s v="索伊美牌姬灵口服液 20ml/支*10支"/>
        <s v="台乌牌乌药黄精颗粒 4g/包*20包"/>
        <s v="太极牌睡好片200mg/片*8片/板*2板/盒"/>
        <s v="太太R血乐口服液 50ml/瓶*10瓶"/>
        <s v="太太美容口服液 10ml/支*10支"/>
        <s v="太太美容口服液 10ml/支*23支"/>
        <s v="太太美容口服液 10ml/支*30支"/>
        <s v="太太美容口服液 10ml/支*46支"/>
        <s v="太太美容口服液 10ml/支*60支"/>
        <s v="太太美容口服液 10ml/支*80支"/>
        <s v="太阳神R辅酶Q10天然维E软胶囊 500mg/粒*36粒/盒"/>
        <s v="太阳神R辅酶Q10天然维E软胶囊500mg/粒*36粒/盒"/>
        <s v="太阳神R金菇口服液 10ml/瓶*30"/>
        <s v="太阳神R金菇口服液 10ml/瓶*40支/盒"/>
        <s v="太阳神R金菇口服液10ml/瓶*40支/盒"/>
        <s v="太阳神R润通胶囊 0.4g/粒*60粒"/>
        <s v="太阳神R雪樱口服液 10ml/支*40支"/>
        <s v="太阳神R越清片 500mg/粒*48"/>
        <s v="太阳神R越清片 500mg/片*48片"/>
        <s v="太阳神R越清片500mg/片*48片/盒"/>
        <s v="太阳神牌多补钙咀嚼片 1g/片*60片"/>
        <s v="太阳神牌好忆思口服液 10ml/支*40支"/>
        <s v="太阳神牌好忆思口服液10ml/支*40支/盒"/>
        <s v="太阳神牌猴头菇胃肠保健口服液 10ml/支*10支"/>
        <s v="太阳神牌猴头菇胃肠保健口服液 10ml/支*10支*4盒套餐"/>
        <s v="太阳神牌猴头菇胃肠保健口服液 10ml/支*40支"/>
        <s v="太阳神牌猴头菇胃肠口服液10ml*10支/盒*4盒装调理肠胃养胃正品"/>
        <s v="太阳神牌康胃保健口服液 10ml/瓶*10支"/>
        <s v="太阳神牌康胃保健口服液10ml/瓶*10支/盒"/>
        <s v="太阳神牌生物健R口服液(甘菊型) 10ml/支*10支"/>
        <s v="太阳神牌生物健R口服液(甘菊型) 10ml/支*10支*2盒套餐"/>
        <s v="太阳神牌生物健R口服液(甘菊型) 10ml/支*10支*4盒套餐"/>
        <s v="太阳神牌生物健R口服液(甘菊型)10ml/支*10支/盒"/>
        <s v="太阳神牌易缓舒软胶囊 1.35g/粒*60粒"/>
        <s v="太阳神雪樱口服液补铁补血口服液 改善营养性贫血10ml/支*40支"/>
        <s v="肽诱人 康比特牌比特铁胶囊 440mg/粒*90粒"/>
        <s v="泰尔 佰利莱牌可邦片 0.8g/片*45片"/>
        <s v="泰尔 泰尔牌膳通片 750mg/片*20片"/>
        <s v="泰尔 天婷牌丙酮酸钙苹果酸片 700mg/片*30片"/>
        <s v="泰尔 血素牌铁质维C叶酸片 0.5g/片*100片"/>
        <s v="泰尔 衍年蓇晶牌保元津片(男士型) 700mg/片*60片"/>
        <s v="泰尔 衍年蓇晶牌保元津片(女士型) 700mg/片*60片"/>
        <s v="泰尔牌善堂片 0.35g/片*60片"/>
        <s v="泰尔牌膳通片 750mg/片*20片"/>
        <s v="泰尔牌膳通片 750mg/片*50片"/>
        <s v="泰尔牌膳通片 750mg/片*50片*2盒套餐"/>
        <s v="泰尔牌褪黑素片 0.2g/片*75片"/>
        <s v="泰尔牌维亭片 0.85g/片*48片"/>
        <s v="泰尔牌新维亭片 700mg/片*(90+45)片"/>
        <s v="泰尔牌新维亭片 700mg/片*75片"/>
        <s v="泰尔牌新维亭片 700mg/片*90片"/>
        <s v="泰尔牌脂康片 0.65g/片*100片"/>
        <s v="泰运牌珍美胶囊 0.22g/粒*40粒"/>
        <s v="汤臣倍健 雄纠纠牌益康胶囊0.35g/粒*90粒/瓶"/>
        <s v="汤臣倍健R氨基酸牛磺酸片 800mg/片*90片"/>
        <s v="汤臣倍健R茶多酚维E硒胶囊 0.45g/粒*100粒"/>
        <s v="汤臣倍健R大豆磷脂软胶囊 1000mg/粒 *100粒"/>
        <s v="汤臣倍健R大豆磷脂软胶囊 1000mg/粒*100粒"/>
        <s v="汤臣倍健R大豆磷脂软胶囊 1000mg/粒*100粒*2瓶套餐"/>
        <s v="汤臣倍健R大豆磷脂软胶囊 1000mg/粒*200粒"/>
        <s v="汤臣倍健R大豆肽粉 7g/袋*20袋"/>
        <s v="汤臣倍健R番茄红素维生素E软胶囊 500mg/粒*60粒"/>
        <s v="汤臣倍健R蜂王浆胶囊 0.25g/粒* 60粒"/>
        <s v="汤臣倍健R蜂王浆胶囊 0.25g/粒*60粒"/>
        <s v="汤臣倍健R蜂王浆胶囊 0.25g/粒*60粒/瓶"/>
        <s v="汤臣倍健R辅酶Q10天然维生素E软胶囊 400mg/粒*30粒"/>
        <s v="汤臣倍健R辅酶Q10天然维生素E软胶囊 400mg/粒*60粒"/>
        <s v="汤臣倍健R辅助降血糖片 1000mg/片*60片"/>
        <s v="汤臣倍健R盖尔乐咀嚼片 1200mg/片*60片"/>
        <s v="汤臣倍健R果蔬纤维咀嚼片 900mg/片*90片"/>
        <s v="汤臣倍健R果蔬纤维咀嚼片900mg/片*90片/瓶"/>
        <s v="汤臣倍健R胶原软骨素钙片 1200mg/片* 90片"/>
        <s v="汤臣倍健R胶原软骨素钙片 1200mg/片*30片"/>
        <s v="汤臣倍健R胶原软骨素钙片 1200mg/片*60片"/>
        <s v="汤臣倍健R胶原软骨素钙片 1200mg/片*60片*2瓶"/>
        <s v="汤臣倍健R胶原软骨素钙片 1200mg/片*90片"/>
        <s v="汤臣倍健R金枪鱼油软胶囊 500mg/粒*100粒"/>
        <s v="汤臣倍健R螺旋藻咀嚼片 600mg/片*100片"/>
        <s v="汤臣倍健R螺旋藻咀嚼片 600mg/片*240片"/>
        <s v="汤臣倍健R牛初乳粉 500mg/袋*60袋"/>
        <s v="汤臣倍健R牛初乳粉500mg/袋*60袋/罐"/>
        <s v="汤臣倍健R牛初乳加钙咀嚼片 1.2g/片*30片"/>
        <s v="汤臣倍健R牛初乳加钙咀嚼片 1.2g/片*60片"/>
        <s v="汤臣倍健R牛初乳加钙咀嚼片 1.2g/片*60片/瓶"/>
        <s v="汤臣倍健R牛初乳加钙咀嚼片1.2g/片*60片/瓶"/>
        <s v="汤臣倍健R葡萄籽维生素C加E片 410mg/片*30片"/>
        <s v="汤臣倍健R葡萄籽维生素C加E片 410mg/片*60片"/>
        <s v="汤臣倍健R维生素C咀嚼片 1g/片*60片"/>
        <s v="汤臣倍健R小麦胚芽油软胶囊 500mg/粒*100粒"/>
        <s v="汤臣倍健R小麦胚芽油软胶囊 500mg/粒*60粒"/>
        <s v="汤臣倍健R小麦胚芽油软胶囊500mg/粒*100粒/瓶"/>
        <s v="汤臣倍健R鱼油牛磺酸软胶囊 500mg/粒*90粒"/>
        <s v="汤臣倍健R鱼油牛磺酸软胶囊 500mg/粒*90粒/瓶*3瓶"/>
        <s v="汤臣倍健R鱼油软胶囊 1.0g/粒*100粒"/>
        <s v="汤臣倍健R鱼油软胶囊 1.0g/粒*100粒*2瓶套餐"/>
        <s v="汤臣倍健R鱼油软胶囊 1.0g/粒*200粒"/>
        <s v="汤臣倍健R藻油软胶囊 400mg/粒*60粒"/>
        <s v="汤臣倍健R左旋肉碱茶多酚荷叶片 1220mg/片* 60片/瓶"/>
        <s v="汤臣倍健R左旋肉碱茶多酚荷叶片 1220mg/片*60片/瓶"/>
        <s v="汤臣倍健R左旋肉碱茶多酚荷叶片1220mg/片*60片/瓶"/>
        <s v="汤臣倍健大豆磷脂软胶囊1000mg/粒*100粒/瓶"/>
        <s v="汤臣倍健牌大蒜精油软胶囊 500mg/粒* 200粒"/>
        <s v="汤臣倍健牌大蒜精油软胶囊 500mg/粒*200粒"/>
        <s v="汤臣倍健牌大蒜精油软胶囊500mg/粒*200粒/瓶"/>
        <s v="汤臣倍健牌蛋白质粉 455g/罐"/>
        <s v="汤臣倍健牌蛋白质粉 455g/罐(附量具)"/>
        <s v="汤臣倍健牌蛋白质粉455g/罐（附量具）"/>
        <s v="汤臣倍健牌蜂胶软胶囊 500mg/粒*60粒"/>
        <s v="汤臣倍健牌蜂胶软胶囊 500mg/粒*60粒*2瓶套餐"/>
        <s v="汤臣倍健牌蜂胶软胶囊 500mg/粒*60粒*5瓶套餐"/>
        <s v="汤臣倍健牌蜂胶软胶囊500mg/粒*60粒/瓶"/>
        <s v="汤臣倍健牌角鲨烯软胶囊 500mg/粒*100粒"/>
        <s v="汤臣倍健牌螺旋藻片 600mg/片*100片"/>
        <s v="汤臣倍健牌螺旋藻片 600mg/片*100片/瓶"/>
        <s v="汤臣倍健牌螺旋藻片 600mg/片*300片"/>
        <s v="汤臣倍健牌螺旋藻片600mg/片*100片/瓶"/>
        <s v="汤臣倍健牌螺旋藻片600mg/片*300片/瓶"/>
        <s v="汤臣倍健牌褪黑素片 500mg/片*60片"/>
        <s v="汤臣倍健牌褪黑素片 500mg/片*60片/瓶"/>
        <s v="汤臣倍健牌褪黑素片*500mg/片*60片/瓶"/>
        <s v="汤臣倍健牌鱼油软胶囊 1000mg/粒*100粒"/>
        <s v="汤臣倍健葡萄籽维生素C加E片410mg/片*60片/瓶"/>
        <s v="唐巢 蜂胶胶囊 500mg/粒*100粒"/>
        <s v="唐巢 蜂胶胶囊 500mg/粒*360粒"/>
        <s v="唐易健牌蜂胶壳寡糖胶囊 0.35g/粒*60粒/瓶"/>
        <s v="特丰 红丽来牌阿胶铁口服液 10ml/瓶*12支"/>
        <s v="特丰 红丽来牌阿胶铁口服液 10ml/瓶*30支"/>
        <s v="特丰R马鹿角维D锌钙片 1.5g/片*30片"/>
        <s v="提高精子活力质量金奥力 纳珑软胶囊 0.8g/粒*60粒男性肾保健备孕"/>
        <s v="体恒健牌铁之缘片 0.3g/片*100片"/>
        <s v="体恒健牌铁之缘片 0.3g/片*100片*4瓶套餐"/>
        <s v="体恒健牌铁之缘片 0.3g/片*100片*5瓶套餐"/>
        <s v="体恒健牌铁之缘片 0.3g/片*10片*8板"/>
        <s v="体恒健牌硒维康口嚼片 1.3g/片*60片"/>
        <s v="体恒健牌硒维康口嚼片 1.3g/片*60片*3瓶套餐"/>
        <s v="体恒健牌硒维康口嚼片 1.3g/片*60片*6瓶套餐"/>
        <s v="体恒健牌养肝片 0.7g/片*100片"/>
        <s v="体恒健牌养肝片 0.7g/片*100片*5瓶套餐"/>
        <s v="体恒健牌育之缘口嚼片 0.9g/片*12片*10盒套餐"/>
        <s v="体恒健牌育之缘口嚼片 0.9g/片*12片*15盒套餐"/>
        <s v="体恒健牌育之缘口嚼片 0.9g/片*12片*20盒套餐"/>
        <s v="天赐金美康 天赐金美康牌润通胶囊 0.4g/粒*60粒"/>
        <s v="天赐金美康牌润通胶囊 0.4g/粒*100粒"/>
        <s v="天赐金美康牌润通胶囊 0.4g/粒*100粒*2瓶套餐"/>
        <s v="天方牌绞股蓝茶 2g/袋*30袋"/>
        <s v="天方牌绞股蓝茶 2g/袋*30袋*4盒套餐"/>
        <s v="天方牌绞股蓝茶 2g/袋*30袋*8盒套餐"/>
        <s v="天方牌银杏茶 2g/袋*30袋"/>
        <s v="天方牌银杏茶 2g/袋*30袋*4盒套餐"/>
        <s v="天方牌银杏茶 2g/袋*30袋*8盒套餐"/>
        <s v="天光牌盐藻天然胡萝卜素软胶囊 500mg/粒*30粒"/>
        <s v="天力康 绿茶肉碱胶囊 0.42g/粒*60粒"/>
        <s v="天美健牌大豆肽蛋白粉 400g/罐"/>
        <s v="天美健牌蜂胶软胶囊 0.5g/粒*60粒"/>
        <s v="天美健牌捷尔金美胶囊 350mg/粒*80粒"/>
        <s v="天美健牌纳豆红曲大豆磷脂胶囊 0.45g/粒*60粒"/>
        <s v="天美健牌牛初乳冻干粉胶囊 200mg/粒*100粒"/>
        <s v="天狮 英芝堂牌紫芝康元胶囊0.5g/粒*60粒/瓶"/>
        <s v="天狮降脂茶 1.5g/粒*40袋"/>
        <s v="天狮降脂茶1.5g/袋*40袋/盒"/>
        <s v="天狮牌虫草菌丝体胶囊 0.5g/粒*100粒"/>
        <s v="天狮牌虫草菌丝体胶囊 0.5g/粒*100粒*2瓶套餐"/>
        <s v="天狮牌虫草菌丝体胶囊0.5g/粒*100粒/瓶"/>
        <s v="天狮牌茯氨片（儿童型） 0.25g/片*180片"/>
        <s v="天狮牌茯氨片（儿童型）0.25g/片*180片/瓶"/>
        <s v="天狮牌葛杞胶囊 400mg/粒*60粒"/>
        <s v="天狮牌葛杞胶囊400mg/粒*60粒/瓶"/>
        <s v="天狮牌骨宝片 0.5g/片*100片"/>
        <s v="天狮牌活力康胶囊 0.35g/粒*60粒"/>
        <s v="天狮牌活力康胶囊0.35g/粒*60粒/瓶"/>
        <s v="天狮牌甲壳质胶囊 0.15g/粒*100粒"/>
        <s v="天狮牌甲壳质胶囊 0.15g/粒*100粒*2瓶套餐"/>
        <s v="天狮牌减肥茶 1.5g/袋*40袋"/>
        <s v="天狮牌靓颜胶囊 0.45g/粒*60粒"/>
        <s v="天狮牌靓颜胶囊0.45g/粒*60粒/瓶"/>
        <s v="天狮牌卵磷脂高钙胶囊 0.4g/粒*18粒"/>
        <s v="天狮牌卵磷脂高钙胶囊0.4g/粒*18粒/盒"/>
        <s v="天狮牌螺旋藻胶囊 0.25g/粒*100粒"/>
        <s v="天狮牌螺旋藻胶囊0.25g/粒*100粒/瓶"/>
        <s v="天狮牌梦珍冲剂 3g/袋*20袋"/>
        <s v="天狮牌梦珍冲剂 3g/袋*20袋/盒"/>
        <s v="天狮牌梦珍冲剂3g/袋*20袋/盒"/>
        <s v="天狮牌纳豆银杏胶囊 0.4g/粒*70粒"/>
        <s v="天狮牌纳豆银杏胶囊0.4g/粒*70粒/瓶"/>
        <s v="天狮牌飒敏胶囊 0.4g/粒*60粒"/>
        <s v="天狮牌三高丹舒胶囊 0.45g/粒*30粒"/>
        <s v="天狮牌三高丹舒胶囊0.45g/粒*30粒/瓶"/>
        <s v="天狮牌沙棘籽油软胶囊 0.5g/粒*70粒"/>
        <s v="天狮牌舒糖高钙冲剂 10g/袋*10袋"/>
        <s v="天狮牌维康软胶囊 800mg/粒*30粒"/>
        <s v="天狮牌维康软胶囊800mg/粒*30粒/瓶"/>
        <s v="天狮牌益康胶囊 0.3g/粒*150粒"/>
        <s v="天狮牌益康胶囊0.3g/粒*150粒/瓶"/>
        <s v="天狮牌营养高钙冲剂 10g/袋*10袋"/>
        <s v="天狮牌营养高钙冲剂 10g／袋*10袋*10盒套餐"/>
        <s v="天狮牌营养高钙冲剂 10g／袋*10袋*3盒套餐"/>
        <s v="天狮牌营养高钙冲剂 10g／袋*10袋*6盒套餐"/>
        <s v="天狮牌营养高钙冲剂10g/袋*10袋/盒"/>
        <s v="天狮牌鱼油磷脂软胶囊 0.3g/粒*180粒"/>
        <s v="天松牌大豆低聚糖口服液 10ml/瓶*10袋"/>
        <s v="天松牌大豆低聚糖口服液 10ml/瓶*10袋*3盒套餐"/>
        <s v="天松牌大豆低聚糖口服液 10ml/瓶*10支"/>
        <s v="天松牌大豆低聚糖口服液 10ml/瓶*3袋"/>
        <s v="天松牌大豆低聚糖口服液 300ml/瓶"/>
        <s v="天松牌大豆低聚糖口服液 300ml/瓶*2瓶"/>
        <s v="天松牌大豆低聚糖口服液 300ml/瓶*3瓶套餐"/>
        <s v="天松牌大豆低聚糖口服液 300ml/瓶*6瓶套餐"/>
        <s v="天天清牌天天清大茶 2g/袋*120袋"/>
        <s v="天天长牌佳尔利片 0.85g/片*32粒"/>
        <s v="天天长牌佳尔利片 0.85g/片*48片"/>
        <s v="添益美邦牌鹿胎雪蛤葡萄籽软胶囊 0.85g/粒*30粒"/>
        <s v="添益牌益盛软胶囊 1g/粒*30粒"/>
        <s v="田田雪牌清减润肠胶囊 0.3G/粒*90粒"/>
        <s v="通灵牌蜂胶软胶囊 500mg/粒*60粒"/>
        <s v="同仁堂 总统牌静怡口服液 10ml/支*30支"/>
        <s v="同仁堂 总统牌同仁康片 200mg/片*180片"/>
        <s v="同仁堂牌阿胶杞黄口服液 10ML/支*30支"/>
        <s v="同仁堂牌氨基酸香杞口服液 10ML/支*30支"/>
        <s v="同仁堂牌蜂胶软胶囊 450mg/粒*150粒"/>
        <s v="同仁堂牌蜂胶软胶囊 450mg/粒*60粒"/>
        <s v="同仁堂牌含铁当归胶囊 0.5g/粒*60粒"/>
        <s v="同仁堂牌金罗汉含片 1.0g/片*6片/板*2板"/>
        <s v="同仁堂牌净远软胶囊 500mg/粒*60粒"/>
        <s v="同仁堂牌破壁灵芝孢子粉胶囊 0.35g/粒*90粒/盒"/>
        <s v="同仁堂牌葡萄籽提取物软胶囊 450mg/粒*150粒"/>
        <s v="同仁堂牌葡萄籽提取物软胶囊 450mg/粒*60粒"/>
        <s v="同仁堂牌鱼油软胶囊 450mg/粒*150粒"/>
        <s v="屯河牌番茄红素沙棘籽油红花籽油维生素E软胶囊 500mg/粒*200粒"/>
        <s v="屯河牌番茄红素沙棘籽油红花籽油维生素E软胶囊 500mg/粒*60粒"/>
        <s v="完美餐牌肽藻营养粉 680g/罐"/>
        <s v="完美餐牌肽藻营养粉680g/罐"/>
        <s v="完美高纤餐 15g/包*30"/>
        <s v="完美高纤餐 15g/包*30包"/>
        <s v="完美高纤餐15g/包*30包/盒"/>
        <s v="完美牌丹参阿胶珍珠胶囊 0.40g/粒*120粒/瓶"/>
        <s v="完美牌丹参阿胶珍珠胶囊 0.4g/粒*120粒"/>
        <s v="完美牌丹参阿胶珍珠胶囊0.40g/粒*120粒/瓶"/>
        <s v="完美牌丹参阿胶珍珠胶囊专柜正品完美牌丹参阿胶珍珠胶囊120粒/瓶"/>
        <s v="完美牌低聚果糖沙棘茶（固体饮料） 175G/瓶"/>
        <s v="完美牌低聚果糖沙棘茶（固体饮料） 5g/袋*30袋"/>
        <s v="完美牌低聚果糖沙棘茶（固体饮料）5g/袋*30袋/盒"/>
        <s v="完美牌高纤乐冲剂 10g/包*30"/>
        <s v="完美牌高纤乐冲剂 10g/包*30包"/>
        <s v="完美牌高纤乐冲剂10g/包*30包/盒"/>
        <s v="完美牌健扬胶囊 0.38g/粒*120粒"/>
        <s v="完美牌健扬胶囊0.38g/粒*120粒/瓶"/>
        <s v="完美牌芦荟王浆矿物粉 145g/瓶"/>
        <s v="完美牌芦荟王浆矿物粉 5g/袋*30袋"/>
        <s v="完美牌芦荟王浆矿物粉145g/瓶"/>
        <s v="完美牌芦荟王浆矿物粉5g/袋*30袋/盒"/>
        <s v="完美牌沙蒜软胶囊 500mg/粒*135粒"/>
        <s v="完美牌沙蒜软胶囊 500mg/粒*135粒*2瓶"/>
        <s v="完美牌沙蒜软胶囊500mg/粒*135粒/瓶"/>
        <s v="万河 百合康牌参茸软胶囊 0.5g/粒*100粒"/>
        <s v="万河 百合康牌蜂胶软胶囊 500mg/粒*100粒"/>
        <s v="万河 吉佳牌长白山哈蟆油软胶囊 0.5g/粒*50粒"/>
        <s v="万河 源生堂牌海狗人参丸 0.32g/粒*100粒"/>
        <s v="万仁 万仁牌菲得欣胶囊 0.32g/粒*10粒*4板"/>
        <s v="万仁 万仁牌菲得欣胶囊 0.32g/粒*10粒*4板*5盒"/>
        <s v="万仁 万仁牌排铅口服液 10ml/瓶*10支"/>
        <s v="万世堂 蜂胶胶囊 500mg/粒*80粒"/>
        <s v="万世堂 破壁灵芝孢子粉胶囊 0.3g/粒*80粒"/>
        <s v="汪氏敏清 华北牌欣可颗粒 4.0g/袋*12袋/盒"/>
        <s v="汪氏牌蜂宝润畅膏 320g/瓶"/>
        <s v="汪氏牌蜂胶软胶囊 500mg/粒*60粒*2瓶"/>
        <s v="汪氏牌蜂怡软胶囊 500mg/粒*180粒"/>
        <s v="汪氏牌蜂姿片 750mg/片*160片"/>
        <s v="汪氏牌人参蜂胶液 25ml/瓶"/>
        <s v="忘不了牌双赢胶丸 300mg/粒*180粒"/>
        <s v="忘不了牌双赢胶丸 300mg/粒*180粒*2盒套餐"/>
        <s v="忘不了牌星萌胶丸 0.25g/粒*120粒"/>
        <s v="威莱斯 威莱斯牌蜂王浆参杞鹿茸胶囊 0.45g/粒*100粒"/>
        <s v="威莱斯牌丹参天麻胶囊 400mg/粒*160粒"/>
        <s v="威莱斯牌蜂王浆参杞鹿茸胶囊 0.45g/粒*100粒"/>
        <s v="威莱斯牌蜂王浆参杞鹿茸胶囊 0.45g/粒*60粒/瓶"/>
        <s v="威莱斯牌荷叶茯苓胶囊 400mg/粒*10粒/板*8板"/>
        <s v="威莱斯牌荷叶茯苓胶囊 400mg/粒*120粒"/>
        <s v="威莱斯牌荷叶茯苓胶囊 400mg/粒*120粒/盒"/>
        <s v="威莱斯牌荷叶茯苓胶囊400mg/粒*80粒/盒"/>
        <s v="威莱斯牌洋参苦葛胶囊 400mg/粒*120粒"/>
        <s v="威莱斯牌洋参苦葛胶囊 400mg/粒*60粒/瓶"/>
        <s v="威莱斯牌洋参苦葛胶囊 400mg/粒*60粒/瓶*10盒套餐"/>
        <s v="威士雅 一轻松牌舒解片 0.6g/片*4片"/>
        <s v="威士雅R氨基葡萄糖硫酸软骨素钙片 1.0g/片* 60片"/>
        <s v="威士雅R氨基葡萄糖硫酸软骨素钙片 1.0g/片*60片"/>
        <s v="威士雅虫草菌丝体胶囊 300mg/粒*120粒"/>
        <s v="威士雅虫草菌丝体胶囊 300mg/粒*12粒/盒*12盒+300mg/粒*12粒"/>
        <s v="威士雅牌蛋白粉 600g/罐"/>
        <s v="威士雅牌蛋白粉265g/罐"/>
        <s v="威士雅牌蛋白粉600g/罐"/>
        <s v="威士雅洋参糖 200g"/>
        <s v="威士雅壮骨粉 880g/罐"/>
        <s v="维尔健牌蛋白粉颗粒（葡萄味） 10.5g/袋*40袋"/>
        <s v="维佳 北京人参蜂王浆口服液 10ml/支*10支"/>
        <s v="维健康 番茄红素软胶囊 0.5g/粒*60粒"/>
        <s v="维健康 金奥力牌芦荟软胶囊 1000mg/粒*60粒"/>
        <s v="维健康 金奥力牌葡萄籽维E软胶囊 500mg/粒*90粒"/>
        <s v="维健康 绿茶肉碱胶囊 0.42g/粒*60粒"/>
        <s v="维灵牌深海鱼油软胶囊 1000mg/粒*100粒/瓶"/>
        <s v="维美健牌大豆异黄酮片 528mg/片*110片"/>
        <s v="维美健牌膳食纤维咀嚼片 1330mg/片*60片"/>
        <s v="卫奥开牌海参壳聚糖胶囊 230mg/粒*72粒"/>
        <s v="位元堂 欢合牌超细珍珠粉胶囊 300mg/粒*60粒/瓶*2瓶"/>
        <s v="位元堂 盈姿宝牌破壁灵芝孢子粉胶囊 250mg/粒*60粒/瓶"/>
        <s v="无限极牌常欣卫口服液 10ml/支*60支"/>
        <s v="无限极牌儿童口服液（金针菇型）10ml/支*60支/盒"/>
        <s v="无限极牌润红胭口服液10ml/支*36支/盒"/>
        <s v="无限极牌桑唐饮口服液 10ml/支*60支"/>
        <s v="无限极牌桑唐饮口服液10ml/支*60支/盒"/>
        <s v="无限极牌怡瑞胶囊0.35g/粒*120粒/瓶"/>
        <s v="无限极牌元泰片 500mg/片*180片"/>
        <s v="无限极牌源适餐粉20g/袋*30袋/盒"/>
        <s v="无限能 阿胶黄芪党参铁片 1.3g/片*60片"/>
        <s v="无限能 改善睡眠胶囊 450mg/粒*60粒"/>
        <s v="无限能 红景天枸杞片 910mg/片*60片"/>
        <s v="无限能 灵芝孢子粉胶囊 300mg/粒*60粒"/>
        <s v="无限能 人参马鹿茸胶囊 400mg/粒*60粒"/>
        <s v="无限能 汤臣倍健R三七丹参胶囊 450mg/粒*30粒"/>
        <s v="无限能 西洋参胶囊 590mg/粒*15粒"/>
        <s v="无限能 西洋参胶囊 590mg/粒*30粒"/>
        <s v="无限能 珍珠粉维生素CE胶囊 0.5g/粒*30粒"/>
        <s v="五养牌灵芝破壁孢子粉 1g/包*24袋/盒"/>
        <s v="舞牌复莱新口服液 30ml/瓶"/>
        <s v="西园喉宝露 15ml/瓶*3瓶"/>
        <s v="希倍恩牌氨糖骨胶原片 1g/片*40片/瓶*3瓶"/>
        <s v="希倍恩牌氨糖骨胶原片1g/片*40片/瓶*3瓶"/>
        <s v="硒旺胶囊 0.225g/粒*60粒"/>
        <s v="硒旺胶囊 0.225g/粒*90粒"/>
        <s v="硒旺胶囊 0.225g/粒*90粒*3瓶"/>
        <s v="硒旺胶囊 0.225g/粒*90粒*6瓶"/>
        <s v="硒旺胶囊 0.225g/粒*90粒/瓶*6瓶*6盒套餐"/>
        <s v="熙美 阿辉牌阿胶片 30g/片*8片"/>
        <s v="喜悦R洋参含片 0.5g/片*12片"/>
        <s v="仙藻牌螺旋藻片 0.5g/片*100片*10袋"/>
        <s v="仙芝楼 康爱芝宝牌灵芝康葆粉 2g/包*12包"/>
        <s v="仙芝楼 康爱芝宝牌灵芝康葆胶囊 0.4g/粒*60粒"/>
        <s v="仙芝楼 仙芝楼牌破壁灵芝孢子粉 1000mg/袋*20袋"/>
        <s v="仙芝楼牌孢子灵芝提取物粉 1.6g/包*15包/盒"/>
        <s v="仙芝楼牌孢子灵芝提取物胶囊 0.4g/粒*60粒"/>
        <s v="仙芝楼牌灵芝孢子粉胶囊 0.3g/粒*90粒"/>
        <s v="仙芝楼牌灵芝孢子粉胶囊0.3g/粒*90粒/瓶"/>
        <s v="仙芝楼牌灵芝孢子油软胶囊 0.5g/粒*10粒"/>
        <s v="仙芝楼牌灵芝孢子油软胶囊 0.5g/粒*30粒*2瓶"/>
        <s v="仙芝楼牌灵芝孢子油软胶囊 0.5g/粒*30粒/瓶*4瓶/盒"/>
        <s v="仙芝楼牌破壁灵芝孢子粉 1000mg/袋*30袋"/>
        <s v="仙芝楼牌破壁灵芝孢子粉胶囊 250mg/粒*80粒"/>
        <s v="仙芝楼牌破壁灵芝孢子粉胶囊250mg/粒*80粒/盒"/>
        <s v="仙芝楼牌芝宁胶囊 0.5g/粒*60粒"/>
        <s v="仙芝楼牌芝宁胶囊 0.5g/粒*60粒/瓶*3瓶"/>
        <s v="纤雅 华纳兄弟牌茶多酚荷叶胶囊 0.4g/粒*10粒/盒*3盒套餐"/>
        <s v="纤雅 天赐金美康牌润通胶囊 0.4g/粒*120粒"/>
        <s v="纤雅 养春堂牌韵美姿减肥胶囊 0.35g/粒*120粒/瓶*1瓶/盒"/>
        <s v="纤雅 养春堂牌韵美姿减肥胶囊 0.35g/粒*120粒/瓶*1瓶/盒*2盒套餐"/>
        <s v="香丹清牌珂妍胶囊 0.4g/粒*20粒*6小盒"/>
        <s v="香丹清牌珂妍胶囊 0.4g/粒*20粒*6小盒*2盒套餐"/>
        <s v="香丹清牌珂妍胶囊 0.4g/粒*20粒*6小盒*3大盒"/>
        <s v="香丹清牌珂妍胶囊 0.4g/粒*20粒*6小盒*6大盒"/>
        <s v="欣诺宁 淘源记R蜂胶软胶囊 450mg/粒*90粒"/>
        <s v="欣诺宁牌阿基宁胶囊 0.4g/粒*60粒"/>
        <s v="欣诺宁牌路加胶囊 0.4g/粒*60粒"/>
        <s v="新吉兴活力宝牌鱼油软胶囊 350mg/粒*60粒"/>
        <s v="新茂 百合康牌蜂胶软胶囊 500mg/粒*300粒"/>
        <s v="新稀宝 锌硒宝片 0.25g*10片*8板"/>
        <s v="新稀宝 锌硒宝片 0.25g/片*100片"/>
        <s v="新稀宝 锌硒宝片 0.25g/片*100片*3瓶套餐"/>
        <s v="新稀宝 锌硒宝片 0.25g/片*100片*5瓶套餐"/>
        <s v="新稀宝 锌硒宝片 0.25g/片*10片*8板*5盒套餐"/>
        <s v="鑫福来 斯巴达牌淫羊藿沙棘胶囊 0.45g/粒*18粒/盒*2盒"/>
        <s v="鑫福来 斯巴达牌淫羊藿沙棘胶囊 0.45g/粒*36粒"/>
        <s v="鑫福来牌百合酸枣仁胶囊 0.40g/粒*60粒"/>
        <s v="鑫玺牌左旋肉碱胶囊 0.4g/粒*6粒/板*20板"/>
        <s v="鑫玺牌左旋肉碱胶囊 0.4g/粒*90粒/瓶"/>
        <s v="星鲨牌辅酶Q10软胶囊 0.5g/粒*50粒"/>
        <s v="星鲨牌鱼油软胶囊 1g/粒*100粒"/>
        <s v="星鲨牌鱼油软胶囊 1g/粒*100粒*2盒套餐"/>
        <s v="兴维 兴维牌清丽爽减肥茶茶剂 3g/袋*15袋"/>
        <s v="兴维牌清丽爽减肥茶茶剂 3g/袋*15袋"/>
        <s v="幸福来牌阿胶黄芪口服液 10ml/支*10支"/>
        <s v="幸福来牌阿胶黄芪口服液 10ml/支*60支"/>
        <s v="幸福来牌睡康宁胶囊 0.35g/粒*10粒*3盒"/>
        <s v="幸福来牌西洋参胶囊 0.5g/粒*60粒"/>
        <s v="修正 阿辉牌阿胶片 30g/片*8片"/>
        <s v="修正 百合康牌苦瓜洋参软胶囊 0.5g/粒*60粒"/>
        <s v="修正 百合康牌葡萄籽大豆提取物软胶囊 500mg/粒*60粒"/>
        <s v="修正 百合康牌鱼油软胶囊 1.0g/粒*60粒"/>
        <s v="修正 百合康牌鱼油软胶囊 1.0g/粒*60粒*2瓶套餐"/>
        <s v="修正 变幻牌格尔泡腾片 4.5g/片*10片"/>
        <s v="修正 变幻牌格尔泡腾片 4.5g/片*10片/小盒*3小盒/盒"/>
        <s v="修正 回春花牌减肥茶 2.0g/袋*20袋"/>
        <s v="修正 绿森林牌番茄红素软胶囊 0.5g/粒*100粒"/>
        <s v="修正 绿森林牌葡萄籽软胶囊 0.5g/粒*100粒/瓶"/>
        <s v="修正 绿森林牌葡萄籽软胶囊 0.5g/粒*100粒/瓶*2瓶套餐"/>
        <s v="修正 绿森林牌左旋肉碱茶多酚片 0.8g/片*60片"/>
        <s v="修正 绿森林牌左旋肉碱茶多酚片 0.8g/片*60片*2瓶套餐"/>
        <s v="修正 源生堂牌海狗人参丸 320mg/粒*100粒"/>
        <s v="修正 源生堂牌螺旋藻片 0.25g/片*600片"/>
        <s v="修正 长兴牌成长发育咀嚼片 0.6g/片*100片"/>
        <s v="修正牌蜂胶软胶囊 550mg/粒*60粒"/>
        <s v="修正牌清果口服液 10ml/支*10支"/>
        <s v="修正牌褪黑素胶囊 0.25g/粒*90粒"/>
        <s v="修正牌褪黑素胶囊 0.25g/粒*90粒*2瓶套餐"/>
        <s v="修正牌伊更美胶囊 300mg/粒*100粒"/>
        <s v="修正牌伊更美胶囊 300mg/粒*100粒*2瓶套餐"/>
        <s v="修正牌伊更美胶囊 300mg/粒*90粒"/>
        <s v="修正牌优尔胶囊 200mg/粒*40粒"/>
        <s v="修正牌优尔胶囊 200mg/粒*80粒"/>
        <s v="秀媛堂 千惠牌千惠珍珠茶 2.5g/包*90包"/>
        <s v="轩生堂牌美通宁片 0.5g/片*12片/板*2板/盒"/>
        <s v="轩生堂牌四怀糖脂安胶囊 0.45g/粒*10粒/板*2板/盒"/>
        <s v="轩生堂牌四怀糖脂安胶囊 0.45g/粒*10粒/板*3板/盒"/>
        <s v="鳕鱼肝油软胶囊2g/袋*8袋/盒"/>
        <s v="雅力斯R芡实维钙片 1.5g/片*60片"/>
        <s v="雅培益力佳SRR营养配方粉 400g/罐"/>
        <s v="雅培益力佳SRR营养配方粉 400g/罐*2罐"/>
        <s v="亚林牌安体邦TM松花粉软胶囊 500mg/粒*20粒*3盒"/>
        <s v="亚林牌破壁松花粉 3g/袋*30袋"/>
        <s v="亚林牌破壁松花粉片 0.5g/片*108片*2瓶"/>
        <s v="央科藏域牌红天胶囊 0.3g/粒*24粒"/>
        <s v="阳光人生牌劲五加胶囊 0.42g/粒*45粒/瓶"/>
        <s v="养生堂 养生堂牌天然维生素C咀嚼片 850mg/片*90片"/>
        <s v="养生堂牌天然维生素C咀嚼片 850mg/片 VC+多维矿物质片"/>
        <s v="养生堂牌天然维生素C咀嚼片 850mg/片*150片"/>
        <s v="养生堂牌天然维生素C咀嚼片 850mg/片*150片*2瓶套餐"/>
        <s v="养生堂牌天然维生素C咀嚼片 850mg/片*150片*3瓶套餐"/>
        <s v="养生堂牌天然维生素C咀嚼片 850mg/片*60片"/>
        <s v="养生堂牌天然维生素C咀嚼片 850mg/片*60片*2瓶套餐"/>
        <s v="养生堂牌天然维生素C咀嚼片 850mg/片*90片"/>
        <s v="养生堂牌天然维生素C咀嚼片 850mg/片*90片*2瓶套餐"/>
        <s v="养生堂牌天然维生素C咀嚼片 850mg/片*90片*3瓶套餐"/>
        <s v="养生堂牌天然维生素C咀嚼片850mg/片*90片/瓶"/>
        <s v="养生堂牌天然维生素E软胶囊 250mg/粒 天然维生素EC套装"/>
        <s v="养生堂牌天然维生素E软胶囊 250mg/粒 维生素E+C官方套装"/>
        <s v="养生堂牌天然维生素E软胶囊 250mg/粒*160粒"/>
        <s v="养生堂牌天然维生素E软胶囊 250mg/粒*160粒*2瓶套餐"/>
        <s v="养生堂牌天然维生素E软胶囊 250mg/粒*160粒/瓶"/>
        <s v="养生堂牌天然维生素E软胶囊 250mg/粒*240粒"/>
        <s v="养生堂牌天然维生素E软胶囊 250mg/粒*240粒*2瓶套餐"/>
        <s v="养生堂牌天然维生素E软胶囊 250mg/粒*240粒*3瓶套餐"/>
        <s v="养生堂牌天然维生素E软胶囊 250mg/粒*60粒"/>
        <s v="养生堂牌天然维生素E软胶囊 250mg/粒*60粒*2瓶套餐"/>
        <s v="养生堂牌天然维生素E软胶囊 250mg/粒*90粒"/>
        <s v="养生堂牌天然维生素E软胶囊 250mg/粒*90粒*2瓶套餐"/>
        <s v="养生堂牌天然维生素E软胶囊 250mg/粒*90粒*3瓶套餐"/>
        <s v="养生堂牌天然维生素E软胶囊 250mg/粒天然VE+VC+润白面膜官方套装"/>
        <s v="一品康 芦荟软胶囊 800mg/粒*100粒"/>
        <s v="一品康 纳豆银杏胶囊 300mg/粒*80粒"/>
        <s v="一品康牌鱼油软胶囊 1000mg/粒*100粒"/>
        <s v="一品康牌鱼油软胶囊 1000mg/粒*200粒"/>
        <s v="一轻松牌舒解片 0.6g/片*6片"/>
        <s v="壹杯通 润通茶 2.2g*20袋"/>
        <s v="沂山康宝 山旺牌蜂胶软胶囊 0.5g/粒*148粒"/>
        <s v="沂山康宝 山旺牌蜂胶软胶囊 0.5g/粒*150粒"/>
        <s v="沂山康宝 山旺牌蜂胶软胶囊 0.5g/粒*150粒*3瓶套餐"/>
        <s v="沂山康宝 山旺牌蜂胶软胶囊 0.5g/粒*360粒"/>
        <s v="怡成纯冬虫夏草菌丝体胶囊 0.3g*10粒*12盒"/>
        <s v="颐园牌蜂胶滴液 30ml/瓶"/>
        <s v="颐园牌蜂胶软胶囊 550mg/粒*90粒"/>
        <s v="彝仙草 肾茶 3g/袋*36袋"/>
        <s v="彝仙草 肾茶 3克*10包*3盒"/>
        <s v="彝仙草 肾茶 3克/袋*15袋"/>
        <s v="益诺牌护骨胶囊 0.25g/粒*60粒/瓶"/>
        <s v="益普利生牌大豆磷脂维E软胶囊 1.0g/粒*200粒"/>
        <s v="益普利生牌蜂胶维生素E软胶囊 0.6g/粒*60粒"/>
        <s v="益普利生牌葡萄籽维生素E软胶囊 0.5g/粒*100粒"/>
        <s v="益寿堂牌骨中金片 1500mg/片*60片"/>
        <s v="茵哞牌今幸胶囊 0.125g/粒*20粒*3袋"/>
        <s v="饮泰思通冲剂 10g/袋*35袋"/>
        <s v="饮泰思通冲剂 10g/袋*60袋"/>
        <s v="饮泰思通冲剂 10g/袋*7袋"/>
        <s v="英吉利 鳕鱼肝油软胶囊 0.5g/粒*30粒"/>
        <s v="英吉利 鳕鱼肝油软胶囊 0.5g/粒*30粒*2盒/件组合"/>
        <s v="英吉利 鳕鱼肝油软胶囊 0.5g/粒*30粒*3盒/件组合"/>
        <s v="英吉利 鳕鱼肝油软胶囊 0.5g/粒*30粒*4盒/件组合"/>
        <s v="英吉利 鱼肝油婴儿鱼油婴幼儿乳钙软胶囊儿童补钙乳钙8盒套餐"/>
        <s v="英吉利 鱼肝油婴儿鱼油幼儿乳钙软胶囊儿童补钙乳钙6盒套餐"/>
        <s v="英吉利 鱼油婴幼儿鱼肝油1盒+乳钙3盒婴儿补钙宝宝乳钙套餐"/>
        <s v="樱花R减肥茶 2.5g/袋*12包+赠4包"/>
        <s v="樱花R减肥茶 2.5g/袋*30袋"/>
        <s v="樱花R五行茶 4g/袋*12袋+赠4g/袋*4袋"/>
        <s v="樱花R五行茶 4g/袋*30袋+4g/袋*5袋"/>
        <s v="鹰君牌黄苓氨基酸口服液 250ml/瓶"/>
        <s v="鹰牌辅酶Q10软胶囊 0.5g/粒*60粒"/>
        <s v="鹰牌花旗参茶 3g/袋*10包*2罐"/>
        <s v="鹰牌花旗参茶 3g/袋*10袋*3罐"/>
        <s v="鹰牌花旗参茶 3g/袋*20包"/>
        <s v="鹰牌花旗参茶 3g/袋*20袋/盒"/>
        <s v="鹰牌花旗参茶 3g/袋*32袋"/>
        <s v="鹰牌花旗参茶 3g/袋*40包"/>
        <s v="鹰牌花旗参茶 3g/袋*40袋"/>
        <s v="鹰牌花旗参茶3g/袋*20袋/盒"/>
        <s v="鹰牌花旗参茶饮料 310ml/罐*6罐"/>
        <s v="鹰牌花旗参胶囊 0.5g/粒*10粒*11盒"/>
        <s v="鹰牌花旗参银杏叶茶 5g/袋*20袋"/>
        <s v="鹰牌灵芝茶 5g/包*10包*2罐"/>
        <s v="鹰牌无糖花旗参茶 3g/包*10包"/>
        <s v="鹰牌无糖花旗参茶 3g/包*10包*3罐"/>
        <s v="鹰牌无糖花旗参茶 3g/包*12包*2罐"/>
        <s v="鹰牌无糖花旗参茶 3g/包*48包"/>
        <s v="鹰牌野山花旗参含片 0.7g/片*12片*12盒"/>
        <s v="鹰牌野山花旗参含片 0.7g/片*12片*9盒"/>
        <s v="盈实牌参葛胶囊 0.4g/粒*60粒"/>
        <s v="盈实牌参葛胶囊 0.4g/粒*60粒*3瓶"/>
        <s v="盈实牌参葛胶囊0.4g/粒*60粒/瓶*3瓶/盒"/>
        <s v="营养屋 欧拿R辅酶Q10胶囊 370mg/粒*30粒"/>
        <s v="营养屋 欧拿R辅酶Q10胶囊 370mg/粒*30粒*2瓶套餐"/>
        <s v="营养屋R傲邦胶囊 440mg/粒*10粒/板*1板"/>
        <s v="营养屋R蜂胶软胶囊 0.5g/粒*60粒"/>
        <s v="营养屋R禾元咀嚼片 970mg/片*60片"/>
        <s v="营养屋R铁皮石斛西洋参红景天胶囊 0.4g/粒*30粒"/>
        <s v="营养屋R铁皮石斛西洋参红景天胶囊 0.4g/粒*30粒/瓶*2瓶"/>
        <s v="永安康健牌百思博片 0.5g/片*60片"/>
        <s v="优洛 华纳兄弟牌茶多酚荷叶胶囊 0.4g/粒*30粒/盒*4盒套餐"/>
        <s v="尤维斯 尤维斯牌大豆磷脂软胶囊 1200MG/粒*100粒/瓶"/>
        <s v="尤维斯牌大豆磷脂软胶囊 1200mg/粒*300粒/瓶"/>
        <s v="尤维斯牌大豆磷脂软胶囊1200mg/粒*300粒/瓶"/>
        <s v="尤维斯牌蜂胶软胶囊 0.5g/粒*60粒/瓶"/>
        <s v="尤维斯牌芦荟软胶囊 1.0g/粒*60粒/瓶"/>
        <s v="尤维斯牌葡萄籽软胶囊 450mg/粒*100粒/瓶"/>
        <s v="尤维斯牌葡萄籽软胶囊450mg/粒*100粒/瓶"/>
        <s v="尤维斯牌鲨鱼软骨胶囊 740mg/粒*100粒/瓶"/>
        <s v="尤维斯牌膳食纤维素片 1175mg/片*100片/瓶"/>
        <s v="尤维斯牌蒜宝软胶囊 420mg/粒*200粒/瓶"/>
        <s v="尤维斯牌褪黑素片 500mg/片*60片/瓶"/>
        <s v="尤维斯牌褪黑素片500mg/片*60片/瓶"/>
        <s v="尤维斯牌鱼蛋白蔷薇片 640mg/片*60片/瓶"/>
        <s v="尤维斯牌鱼油软胶囊 1.0g/粒*100粒/瓶"/>
        <s v="尤维斯牌鱼油软胶囊 1.0g/粒*300粒/瓶"/>
        <s v="尤维斯牌鱼油软胶囊1000mg/粒*300粒/瓶"/>
        <s v="渔夫堡 渔夫堡牌蜂胶人参软胶囊 500mg/粒*60粒"/>
        <s v="渔夫堡 渔夫堡牌牛初乳片 1g/片*60片"/>
        <s v="渔夫堡 渔夫堡牌破壁灵芝孢子粉胶囊 300mg/粒*60粒"/>
        <s v="渔夫堡 渔夫堡牌鱼油大蒜磷脂软胶囊 1g/粒*150粒"/>
        <s v="渔夫堡牌藏戈胶囊 350mg/粒*60粒"/>
        <s v="渔夫堡牌藏戈胶囊350mg/粒*60粒/瓶"/>
        <s v="渔夫堡牌蛋白质粉 400g/罐"/>
        <s v="渔夫堡牌螺旋藻咀嚼片 500mg/片*270片"/>
        <s v="渔夫堡牌破壁灵芝孢子粉胶囊 300mg/粒*60粒"/>
        <s v="渔夫堡牌缬宁片 500mg/片*60片"/>
        <s v="渔夫堡牌缬宁片 500mg/片*60片*2瓶套餐"/>
        <s v="渔夫堡牌益佳片 0.4g/片*120片"/>
        <s v="宇航人牌沙棘油 0.5ml/粒*120粒/盒"/>
        <s v="玉森牌初乳素胶囊 0.15g/粒*100粒/ 瓶"/>
        <s v="玉森牌排铅口嚼片 0.75g/片*100粒"/>
        <s v="玉森牌排铅口嚼片 0.75g/片*60片"/>
        <s v="育松牌健普丽减肥胶囊 500mg/粒*90粒"/>
        <s v="育松牌健普丽减肥胶囊 500mg/粒*90粒*2瓶"/>
        <s v="御邦 减肥胶囊 0.3g/粒*60粒"/>
        <s v="御坊堂 生命健牌荟姿美软胶囊 1000mg/粒*100粒"/>
        <s v="御坊堂 御坊堂牌海狗丸 0.2g/丸*8丸*60包"/>
        <s v="御坊堂 御坊堂牌海狗油胶囊 1000mg/粒*60粒"/>
        <s v="御坊堂牌海狗丸 0.2g/丸*800丸"/>
        <s v="御坊堂牌海狗丸 0.2g/丸*8丸*60包"/>
        <s v="御坊堂牌海狗油胶囊 1000mg/粒*60粒"/>
        <s v="御坊堂牌角鲨烯软胶囊 0.6g/粒*120粒"/>
        <s v="御麟牌美通乐胶囊 250mg/粒*12粒/板*2板*3小盒"/>
        <s v="御年堂 鲁阿井牌阿胶片 25g/片*10片"/>
        <s v="御生堂 回春花牌通秘茶 2.5g/袋*16袋/盒"/>
        <s v="御生堂 回春花牌通秘茶 2.5g/袋*16袋/盒*2盒套餐"/>
        <s v="御生堂 回春花牌通秘茶 2.5g/袋*16袋/盒*4盒套餐"/>
        <s v="御生堂 回春花牌通秘茶 2.5g/袋*16袋/盒*6盒套餐"/>
        <s v="御生堂 三丽牌减肥茶 2g/袋*24袋"/>
        <s v="御生堂牌灵芝枣仁茶 3g/袋*20袋"/>
        <s v="御生堂牌清补茶 3g/袋*20袋"/>
        <s v="御芝林 变通牌通便胶囊 0.4g/粒*60粒/瓶"/>
        <s v="御芝林 变通牌通便胶囊 0.4g/粒*9粒/板*2板/盒"/>
        <s v="元邦 汉威牌康乐大宝胶囊 0.2g/粒*120粒"/>
        <s v="元邦 汉威牌康乐大宝胶囊 0.2g/粒*60粒"/>
        <s v="元生泰牌灵芝孢子粉胶囊 0.25g/粒*60粒/盒"/>
        <s v="源生堂 贝兴牌大豆磷脂软胶囊 1.2g/粒*300粒/瓶"/>
        <s v="源生堂 芦荟软胶囊 800mg/粒*100粒/瓶"/>
        <s v="源生堂 一品康牌鱼油软胶囊 1000mg/粒*100粒"/>
        <s v="源生堂牌蛋白粉 500g/罐"/>
        <s v="源生堂牌蜂胶软胶囊 500mg/粒*120粒"/>
        <s v="源生堂牌海狗人参丸 0.32g/粒*120粒"/>
        <s v="源生堂牌海狗人参丸 0.32g/粒*70粒/瓶*2瓶"/>
        <s v="源生堂牌海狗人参丸0.32g/粒*120粒/盒"/>
        <s v="粤微牌灵芝孢子油软胶囊 500mg/粒*36粒/瓶*1瓶/盒"/>
        <s v="粤微牌灵芝孢子油软胶囊 500mg/粒*60粒/盒*1瓶/盒"/>
        <s v="粤微牌灵芝淫羊藿胶囊 300mg/粒*90粒/盒"/>
        <s v="粤微牌灵芝淫羊藿胶囊 320mg/粒*90粒/盒"/>
        <s v="粤微牌破壁灵芝孢子粉提取物胶囊 300mg/粒*90粒/盒"/>
        <s v="粤微牌破壁灵芝孢子粉提取物胶囊 300mg/粒*90粒/瓶*3瓶套餐"/>
        <s v="粤微牌全灵芝孢子粉 2g/袋*120袋/盒"/>
        <s v="粤微牌全灵芝孢子粉 2g/袋*25袋/盒"/>
        <s v="粤微牌全灵芝孢子粉 2g/袋*30袋/盒"/>
        <s v="展望生命牌保尔胶囊 500mg/粒*60粒"/>
        <s v="长白工坊 破壁灵芝孢子粉胶囊 0.3g/粒*120粒"/>
        <s v="长健航母牌怡和胶囊 500mg/粒*135粒/瓶"/>
        <s v="长生鸟牌珍珠粉胶囊 250mg/粒*122粒"/>
        <s v="长生鸟牌珍珠粉胶囊 250mg/粒*12粒"/>
        <s v="长生鸟牌珍珠粉胶囊 250mg/粒*60粒"/>
        <s v="长兴 贝兴牌蜂胶软胶囊 500mg/粒*100粒"/>
        <s v="长兴 贝兴牌灵芝孢子粉胶囊 300mg/粒*60粒"/>
        <s v="长兴 贝兴牌蛹虫草口服液 10ml/支*10支"/>
        <s v="长兴 贝兴牌左旋肉碱茶多酚胶囊 350mg/粒*60粒"/>
        <s v="长兴 贝兴牌左旋肉碱茶多酚胶囊350mg/粒*30粒/袋*2袋/盒"/>
        <s v="长兴 蛋白粉 400g/罐"/>
        <s v="长兴 辅酶Q10维生素E软胶囊 400mg/粒*60粒"/>
        <s v="长兴 芦荟软胶囊 800mg/粒*100粒"/>
        <s v="长兴 纳豆银杏胶囊 300mg/粒*60粒"/>
        <s v="长兴 舒乐袋泡茶 3g/袋*10袋"/>
        <s v="长兴 褪黑素维生素B6片 600mg/片*60片"/>
        <s v="长兴 维血牌氨基酸胶囊 0.25g/粒*100粒"/>
        <s v="长兴 一品康牌鱼油软胶囊 1000mg/粒*100粒"/>
        <s v="长兴 一品康牌鱼油软胶囊 1000mg/粒*270粒+赠30粒"/>
        <s v="长兴 增加骨密度软胶囊 0.8g/粒*60粒"/>
        <s v="长兴 长兴牌多维蛋白粉 400g/罐"/>
        <s v="长兴牌参茸口服液 10ml/支*30支"/>
        <s v="长兴牌成长发育咀嚼片 0.6g/片*100片"/>
        <s v="长兴牌成长发育咀嚼片 0.6g/片*120片"/>
        <s v="长兴牌多维蛋白粉 400g/罐"/>
        <s v="长兴牌多维蛋白粉 500g/罐"/>
        <s v="赵家铺子 Zhao Jia Pu Zi 破壁灵芝孢子粉 0.99g/袋*30袋"/>
        <s v="正官庄牌高丽参粉 60g/瓶"/>
        <s v="正品碧生源茶包邮减肥茶 2.5g/袋*15袋/盒*4盒瘦身大肚子减淝"/>
        <s v="正品碧生源牌常润茶 2.5g/袋*15袋/盒*4盒大肚子润肠通便肠清茶"/>
        <s v="正品金奥力绿茶肉碱胶囊0.42g/粒*200粒顽固型肥胖产后减肥減淝"/>
        <s v="正品青钱牌青钱柳降糖神茶极品青钱柳茶降血糖血脂桶装青钱买2送1"/>
        <s v="芝威 运芝牌破壁灵芝孢子粉颗粒 1g/包*100包"/>
        <s v="芝威 运芝牌破壁灵芝孢子粉颗粒 1g/包*60包"/>
        <s v="致仁堂 破壁灵芝孢子粉 0.99g/袋*60袋/盒"/>
        <s v="致仁堂 破壁灵芝孢子粉 0.99g/袋*60袋/盒 武夷山产区"/>
        <s v="致仁堂牌瑞芝元胶囊 0.3g/粒*60粒/瓶"/>
        <s v="致中和牌五加皮酒 500ml/瓶*2瓶"/>
        <s v="致中和牌五加皮酒 500ml/瓶*6瓶"/>
        <s v="致中和牌五加皮酒 500ml/瓶*6瓶套装"/>
        <s v="中国劲酒 125ml*24瓶"/>
        <s v="中国劲酒 258ml*15瓶"/>
        <s v="中国劲酒 500ml*2瓶"/>
        <s v="中国劲酒 500ml*2瓶套装"/>
        <s v="中国劲酒 520ml"/>
        <s v="中国劲酒 520ml*6瓶"/>
        <s v="中国劲酒 5L*1瓶"/>
        <s v="中国劲酒 680ml*6瓶"/>
        <s v="中华多宝牌美颜口服液 10ml/瓶*48支"/>
        <s v="中华多宝牌美颜口服液 10ml/支*20支"/>
        <s v="中华多宝牌恬静胶囊 0.25g/粒*12粒"/>
        <s v="中华多宝牌通必顺胶囊 0.45G/粒*12粒/盒"/>
        <s v="中华多宝牌珍珠口服液 10ml/支*10支/盒"/>
        <s v="中华多宝牌珍珠口服液 10ml/支*48支/盒"/>
        <s v="中华多宝牌珍珠口服液10ml/支*10支/盒"/>
        <s v="中科创新牌灵芝孢子油软胶囊 0.5g/粒*40粒"/>
        <s v="中科牌安神胶囊 0.2g/粒*60粒"/>
        <s v="中科牌蝙蝠蛾被毛孢菌丝体提取物胶囊 0.23g/粒*60粒"/>
        <s v="中科牌番茄红素胶囊 0.35g/粒*10粒/盒"/>
        <s v="中科牌番茄红素胶囊 0.35g/粒*10粒/盒*10盒套餐"/>
        <s v="中科牌灵芝孢子油软胶囊 500mg/粒*40粒"/>
        <s v="中科牌灵芝胶囊 0.12g/粒*100粒"/>
        <s v="中科牌睡得香胶囊 0.28g/粒*10粒"/>
        <s v="中科牌酸枣仁油软胶囊 0.5g/粒*100粒"/>
        <s v="中科牌唐安胶囊 0.33g/粒*100粒/瓶"/>
        <s v="紫府园 绿茶肉碱胶囊 0.42g/粒*60粒"/>
        <s v="紫荷牌减肥胶囊 0.4g/粒*10粒/板*6板/盒"/>
        <s v="紫一 百合康牌氨基葡萄糖硫酸软骨素钙胶囊 0.5g/粒*90粒"/>
        <s v="紫一 倍仕好牌大豆异黄酮软胶囊 500mg/粒*60粒"/>
        <s v="紫一 蜂胶软胶囊 0.5g/粒*100粒"/>
        <s v="紫一 金奥力牌辅酶Q10软胶囊 0.3g/粒*60粒"/>
        <s v="紫一 金奥力牌芦荟软胶囊 1000mg/粒*30粒"/>
        <s v="紫一 金奥力牌葡萄籽维E软胶囊 500mg/粒*60粒"/>
        <s v="紫一 破壁灵芝孢子粉胶囊 0.3g/粒*60粒"/>
        <s v="紫一 普比欧牌阿胶含片 0.6g/片*60片"/>
        <s v="紫一 益普利生牌羊胚胎维E软胶囊 0.5g/粒*60粒"/>
        <s v="总统牌北京同仁堂蜂王浆冻干粉胶囊 500mg/粒*120粒"/>
        <s v="总统牌北京同仁堂蜂王浆冻干粉胶囊 500mg/粒*60粒"/>
        <s v="总统牌北京同仁堂蜂王浆口服液 10ml/瓶*30瓶"/>
      </sharedItems>
    </cacheField>
    <cacheField name="[Measures].[以下项目的总和客单价]" caption="以下项目的总和客单价" numFmtId="0" hierarchy="33" level="32767"/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总和笔单价]" caption="以下项目的总和笔单价" numFmtId="0" hierarchy="32" level="32767"/>
    <cacheField name="[Rawdata].[平台].[平台]" caption="平台" numFmtId="0" level="1">
      <sharedItems containsSemiMixedTypes="0" containsNonDate="0" containsString="0"/>
    </cacheField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2" memberValueDatatype="130" unbalanced="0">
      <fieldsUsage count="2">
        <fieldUsage x="-1"/>
        <fieldUsage x="5"/>
      </fieldsUsage>
    </cacheHierarchy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saveData="0" refreshedBy="Administrator" refreshedDate="42028.580553356478" createdVersion="5" refreshedVersion="5" minRefreshableVersion="3" recordCount="0" supportSubquery="1" supportAdvancedDrill="1">
  <cacheSource type="external" connectionId="2"/>
  <cacheFields count="2">
    <cacheField name="[Rawdata].[店铺名].[店铺名]" caption="店铺名" numFmtId="0" hierarchy="1" level="1">
      <sharedItems count="2507">
        <s v="_保健品_"/>
        <s v="0相信我0"/>
        <s v="0阳光下的向日葵"/>
        <s v="129xixi"/>
        <s v="1591164965x"/>
        <s v="1688cz1688cz"/>
        <s v="168浩然正气"/>
        <s v="18238325499guo"/>
        <s v="1981xuting"/>
        <s v="1号店9988"/>
        <s v="2009zhangluyuanchao"/>
        <s v="2009的小小太阳"/>
        <s v="2014健康是福2014"/>
        <s v="2046丁香阁"/>
        <s v="2294398843abcd"/>
        <s v="2cm的小鱼儿"/>
        <s v="2dian2dian"/>
        <s v="3308520xyz"/>
        <s v="351942679qq"/>
        <s v="456批发网"/>
        <s v="519363130wuyongfan"/>
        <s v="51健康之心"/>
        <s v="52health"/>
        <s v="56599aa"/>
        <s v="5x变瞳"/>
        <s v="7zhang"/>
        <s v="86康康86"/>
        <s v="91smileforever"/>
        <s v="a00601"/>
        <s v="a10969746"/>
        <s v="a13587693105"/>
        <s v="a499345763"/>
        <s v="a72568"/>
        <s v="a8014451"/>
        <s v="a86147015"/>
        <s v="aa87632738"/>
        <s v="aaa289673"/>
        <s v="aaasss5969"/>
        <s v="aadd010"/>
        <s v="aa保健店"/>
        <s v="aa天使"/>
        <s v="abigaleapple"/>
        <s v="abulang"/>
        <s v="ahmcdpf"/>
        <s v="ahstchenchen"/>
        <s v="aichong1982"/>
        <s v="aievclain"/>
        <s v="aipings"/>
        <s v="ai宝贝不哭1198"/>
        <s v="ai恆興"/>
        <s v="alaiws"/>
        <s v="alina_"/>
        <s v="alina21"/>
        <s v="alkor2000"/>
        <s v="alle正品名馆"/>
        <s v="anage"/>
        <s v="anan6731"/>
        <s v="angel健康驿站"/>
        <s v="anliangzi1989"/>
        <s v="anqing001"/>
        <s v="aobama608"/>
        <s v="aoman1"/>
        <s v="apenp"/>
        <s v="apollo太阳神保健品旗舰店"/>
        <s v="appleyu280"/>
        <s v="asd881301"/>
        <s v="asta艾诗特旗舰店"/>
        <s v="atd1190"/>
        <s v="attitude9"/>
        <s v="aurinda澳琳达旗舰店"/>
        <s v="avshop888"/>
        <s v="ayan82003"/>
        <s v="bakey1977"/>
        <s v="bb187"/>
        <s v="bbkmzm"/>
        <s v="bbyy2014"/>
        <s v="bb圣奕"/>
        <s v="beier之家"/>
        <s v="beizhijunye"/>
        <s v="benlijianning"/>
        <s v="bernfish"/>
        <s v="berylxinyu"/>
        <s v="bf4623"/>
        <s v="bigeye_jia"/>
        <s v="bingbing49531"/>
        <s v="blackhorse2008"/>
        <s v="bobo3417638"/>
        <s v="btvcc"/>
        <s v="caijian95947244"/>
        <s v="cathyuni"/>
        <s v="cbc2011cjc"/>
        <s v="cc343689899"/>
        <s v="cd_perfect"/>
        <s v="cfpgui001"/>
        <s v="chao4411"/>
        <s v="chd711622"/>
        <s v="chen123456weiwei"/>
        <s v="chenfengyx"/>
        <s v="chenjiawen0825"/>
        <s v="chenxilian8"/>
        <s v="chenxiqi12"/>
        <s v="chenxiuyuan007"/>
        <s v="chenxl51xl"/>
        <s v="chinadream2016"/>
        <s v="cixikeji"/>
        <s v="cjy15925206598"/>
        <s v="cnadsl"/>
        <s v="cnwz90"/>
        <s v="colamg"/>
        <s v="com步行街"/>
        <s v="conan262"/>
        <s v="coolfire119911"/>
        <s v="cosen可生久美姿专卖店"/>
        <s v="cpt康比特多康专卖店"/>
        <s v="crazycall2008"/>
        <s v="crystal715379"/>
        <s v="cswhcb"/>
        <s v="cyj061106"/>
        <s v="daisy559"/>
        <s v="dalad"/>
        <s v="dandan8094"/>
        <s v="danqin888"/>
        <s v="devilwen007"/>
        <s v="df_zhoujh"/>
        <s v="dic迪爱生旗舰店"/>
        <s v="dingweide2008"/>
        <s v="diuduo"/>
        <s v="djpll"/>
        <s v="dongerzxd"/>
        <s v="dongxinchao2007"/>
        <s v="douhmm"/>
        <s v="duchunkai"/>
        <s v="duoka1981"/>
        <s v="dzdz83"/>
        <s v="easyniuniu1"/>
        <s v="eblin820"/>
        <s v="edisonhua"/>
        <s v="elaine静花解语"/>
        <s v="elelen旗舰店"/>
        <s v="elelen千百味专卖店"/>
        <s v="encourage1215"/>
        <s v="e优异e你看得见"/>
        <s v="fan025758"/>
        <s v="feilutianye"/>
        <s v="fengyeive"/>
        <s v="fenixsuperviser"/>
        <s v="fe铁元素"/>
        <s v="fhc6688"/>
        <s v="fj452662421"/>
        <s v="fjzboy"/>
        <s v="fjznzj"/>
        <s v="fljyk006656"/>
        <s v="flzxm"/>
        <s v="foreverfrie"/>
        <s v="forrida旗舰店"/>
        <s v="freelanroom.com"/>
        <s v="fwq1225"/>
        <s v="gengchunliuying168"/>
        <s v="gh062688"/>
        <s v="girl322"/>
        <s v="gogo阁"/>
        <s v="gojob"/>
        <s v="gonghui139"/>
        <s v="greena88"/>
        <s v="gshch521"/>
        <s v="gty007"/>
        <s v="guofangfa6"/>
        <s v="guoxuhong2008"/>
        <s v="guozhen弘乾专卖店"/>
        <s v="gyb17951"/>
        <s v="gz13725491884"/>
        <s v="hailin198810"/>
        <s v="haiyang_ks"/>
        <s v="hanpp1980"/>
        <s v="hao1182008"/>
        <s v="happy_weiwei2007"/>
        <s v="hbsltsm"/>
        <s v="healyes"/>
        <s v="hebang0816"/>
        <s v="hechunying19860505"/>
        <s v="hero牛仔屋"/>
        <s v="hj4983"/>
        <s v="hjw38836"/>
        <s v="hnpytxx"/>
        <s v="hongbon2008"/>
        <s v="hongda222"/>
        <s v="hongrui8659"/>
        <s v="hongzhizhineng"/>
        <s v="houmajing"/>
        <s v="hqfhmx"/>
        <s v="hsy3227884"/>
        <s v="huahua118yth"/>
        <s v="huajian5188888"/>
        <s v="huang461138098"/>
        <s v="huang黄和he"/>
        <s v="huiling282137042"/>
        <s v="hulizhi2005"/>
        <s v="hupin5201314"/>
        <s v="hwatff"/>
        <s v="hyr329"/>
        <s v="hzdymyyxgs"/>
        <s v="hzp189888"/>
        <s v="i0769"/>
        <s v="iamdashaoye"/>
        <s v="iamzhangman"/>
        <s v="ikssyou"/>
        <s v="ilove倩倩99"/>
        <s v="ioronliu"/>
        <s v="jasonleung11"/>
        <s v="jena_huihui"/>
        <s v="jessica影lee"/>
        <s v="jianduo999"/>
        <s v="jianf0578"/>
        <s v="jiangyu201008"/>
        <s v="jiangyvjia"/>
        <s v="jianjun9920"/>
        <s v="jianlin_zhou"/>
        <s v="jiaojiao176"/>
        <s v="jiaotongpeixun"/>
        <s v="jiayu097"/>
        <s v="jingjiniao8800"/>
        <s v="jinyu0821"/>
        <s v="jishoujuan_1219"/>
        <s v="jjccff6016"/>
        <s v="jj豆与咖啡"/>
        <s v="jk000001"/>
        <s v="jpzhong2007"/>
        <s v="juanjuan_1993"/>
        <s v="junjie010"/>
        <s v="jycy543"/>
        <s v="kaierde"/>
        <s v="kangfuai88"/>
        <s v="kangyabei"/>
        <s v="kexinwu"/>
        <s v="kfeng329"/>
        <s v="king20110101"/>
        <s v="kisskill222"/>
        <s v="klex康力士旗舰店"/>
        <s v="kmmaiduo99"/>
        <s v="kn1128"/>
        <s v="knk金诺康旗舰店"/>
        <s v="kok1997"/>
        <s v="kuailegou21"/>
        <s v="kulala时尚运动"/>
        <s v="kzcaiflp"/>
        <s v="k缘来这里k"/>
        <s v="lamolina玛卡"/>
        <s v="laogao1983413"/>
        <s v="laogao1996"/>
        <s v="lawandben"/>
        <s v="lazytom007"/>
        <s v="lbwmbjz"/>
        <s v="ldcgyf63"/>
        <s v="lewell"/>
        <s v="lgjxmf"/>
        <s v="lhl13236295747"/>
        <s v="li_yugui"/>
        <s v="li8913"/>
        <s v="liama_cool"/>
        <s v="liansha1009"/>
        <s v="lianyunwang"/>
        <s v="lichi998"/>
        <s v="lihui19711221"/>
        <s v="like_yubin"/>
        <s v="liming31408"/>
        <s v="lin3254027"/>
        <s v="lingcheng132"/>
        <s v="linnawwx"/>
        <s v="linyuanrong11"/>
        <s v="lisa513041503"/>
        <s v="lishanliu"/>
        <s v="lishliang2008"/>
        <s v="liu751644143"/>
        <s v="liuguilan"/>
        <s v="liuhj201066"/>
        <s v="liujia860811"/>
        <s v="liuxinweiqq"/>
        <s v="liuxueli0927"/>
        <s v="liuzhenxian169"/>
        <s v="liwenyuq"/>
        <s v="ljwhly"/>
        <s v="lm98005104"/>
        <s v="lmx176710847"/>
        <s v="longlive龙力旗舰店"/>
        <s v="lovego2012"/>
        <s v="lovemaylaogong"/>
        <s v="love超越"/>
        <s v="lp1022520"/>
        <s v="lsj861109"/>
        <s v="luck_129"/>
        <s v="lufen7141309"/>
        <s v="lujianhui"/>
        <s v="lumi旗舰店"/>
        <s v="lumi养美专卖店"/>
        <s v="luoluo1126"/>
        <s v="luye58"/>
        <s v="lvgs2009"/>
        <s v="lvhongjun910"/>
        <s v="lwb2922lwb"/>
        <s v="lwb95492"/>
        <s v="ly19783145"/>
        <s v="lybmmly88"/>
        <s v="lych1234"/>
        <s v="lyz100607"/>
        <s v="lyz13868830566"/>
        <s v="lyz15858522878"/>
        <s v="ly慧520"/>
        <s v="lzhl81"/>
        <s v="macool520"/>
        <s v="macroszr"/>
        <s v="marlboro丶钟意你"/>
        <s v="mattew79"/>
        <s v="mayulin2376"/>
        <s v="mckin麦金利旗舰店"/>
        <s v="mcq131"/>
        <s v="meimeili2012"/>
        <s v="meitek旗舰店"/>
        <s v="memorish"/>
        <s v="meten美益天旗舰店"/>
        <s v="mi51866"/>
        <s v="mingdong977962868"/>
        <s v="minocn旗舰店"/>
        <s v="mjr6797"/>
        <s v="moonstar16"/>
        <s v="morgannet"/>
        <s v="mxh1986"/>
        <s v="n1bj2013"/>
        <s v="ncbcm80"/>
        <s v="net步行街"/>
        <s v="ni_ni2002"/>
        <s v="nihaozhanding"/>
        <s v="nixinhong"/>
        <s v="nnmama1122"/>
        <s v="no1专业淘客"/>
        <s v="nuskin如新中国ageloc"/>
        <s v="oowingwingoo"/>
        <s v="owenmama"/>
        <s v="oyshiwei"/>
        <s v="o直销世界o"/>
        <s v="pengliuqing886"/>
        <s v="perfect5800"/>
        <s v="perfect596"/>
        <s v="perfect希望之路"/>
        <s v="pianshi"/>
        <s v="pj99005780"/>
        <s v="ppp985"/>
        <s v="q1069014868"/>
        <s v="q18739916339"/>
        <s v="qdxiumei"/>
        <s v="qiming524"/>
        <s v="qinbenmina"/>
        <s v="qinerchen78"/>
        <s v="qooba"/>
        <s v="qq13707260560"/>
        <s v="qx131415"/>
        <s v="qxylyd"/>
        <s v="qyf6633366"/>
        <s v="renxueying067"/>
        <s v="rhjane"/>
        <s v="rickycang"/>
        <s v="rolsa99"/>
        <s v="ruoqing_liu"/>
        <s v="saharaxj"/>
        <s v="samboy1113"/>
        <s v="sbffkukcc"/>
        <s v="seasue8009902"/>
        <s v="send88"/>
        <s v="shanshankeai333"/>
        <s v="shaoye"/>
        <s v="sharya_xiao"/>
        <s v="shenkai0814"/>
        <s v="shenying7800"/>
        <s v="shi_hong_xin"/>
        <s v="shiyongcheng1"/>
        <s v="shj830630"/>
        <s v="shuishen770"/>
        <s v="siluzhou"/>
        <s v="silver8888"/>
        <s v="sis200788"/>
        <s v="sjl诚信第一"/>
        <s v="skill002"/>
        <s v="slimmggmp"/>
        <s v="sm13898825687"/>
        <s v="sn1237899"/>
        <s v="snow_falls76"/>
        <s v="sophieshang2008"/>
        <s v="strang21"/>
        <s v="suifeng0011"/>
        <s v="sundabiao1"/>
        <s v="sunhuiyi00"/>
        <s v="sunny_baobao88"/>
        <s v="susishop"/>
        <s v="su苏zhen振"/>
        <s v="sxh2799sxh"/>
        <s v="sxh861020"/>
        <s v="sxxjsd"/>
        <s v="sygdcbs"/>
        <s v="szyandym"/>
        <s v="taowu89"/>
        <s v="tb_0898517"/>
        <s v="tb_6338121"/>
        <s v="tb0118338_2012"/>
        <s v="tb01485_88"/>
        <s v="tb15970147447"/>
        <s v="tb2508789_2011"/>
        <s v="tb401995_2012"/>
        <s v="tb4508687_2011"/>
        <s v="tb508502012"/>
        <s v="tb5915499_2012"/>
        <s v="tb6152139"/>
        <s v="tb64982529"/>
        <s v="tb650647"/>
        <s v="tb7049099_2012"/>
        <s v="tb78472397"/>
        <s v="tb86137834"/>
        <s v="tb900498_22"/>
        <s v="tb913660"/>
        <s v="tb9281_51"/>
        <s v="tb9492292"/>
        <s v="tegongshu"/>
        <s v="tf16896"/>
        <s v="thesecondoflife"/>
        <s v="tiaopi888"/>
        <s v="tlmscwn"/>
        <s v="tmmttmmt88"/>
        <s v="tototo1981"/>
        <s v="trandsm"/>
        <s v="ttyy315"/>
        <s v="tt电商"/>
        <s v="tufengwei777"/>
        <s v="tzjm318"/>
        <s v="uiinbokj"/>
        <s v="unicitychina"/>
        <s v="untrace旗舰店"/>
        <s v="uuchenchen"/>
        <s v="vivian3301"/>
        <s v="vivian998500"/>
        <s v="vivianwwh"/>
        <s v="vivify_2008"/>
        <s v="voodoolittle5"/>
        <s v="v国际"/>
        <s v="wangart888"/>
        <s v="wangfl370"/>
        <s v="wanggaoyang1260"/>
        <s v="wangjoan021011"/>
        <s v="wangmin88"/>
        <s v="wangxia0804"/>
        <s v="wangyongge19850322"/>
        <s v="wangzongche"/>
        <s v="wei1978_007"/>
        <s v="wendylulu1987"/>
        <s v="wenfusheng2002"/>
        <s v="wh_pla"/>
        <s v="winson88863"/>
        <s v="wjf860"/>
        <s v="wlyjgk201"/>
        <s v="worldcare"/>
        <s v="woyeye-com"/>
        <s v="wo让你心动"/>
        <s v="wt7430333"/>
        <s v="wudeping119"/>
        <s v="wunayan"/>
        <s v="wungjoy"/>
        <s v="wuyuanyuan80"/>
        <s v="wwnancy"/>
        <s v="wxf460219"/>
        <s v="wxyangzhi"/>
        <s v="wzcdan"/>
        <s v="wzw2linan"/>
        <s v="xiake1971"/>
        <s v="xiamenzhenhao"/>
        <s v="xian0318"/>
        <s v="xiangchun88"/>
        <s v="xianliangban0"/>
        <s v="xiaoacz"/>
        <s v="xiaobo12580"/>
        <s v="xiaodong86868"/>
        <s v="xiaohai668899"/>
        <s v="xiaohuan222"/>
        <s v="xiaohulovetom"/>
        <s v="xiaoliu5244"/>
        <s v="xiaoshan824"/>
        <s v="xiaoxiaohupo"/>
        <s v="xiaoying_iris"/>
        <s v="xin1074082123"/>
        <s v="xin780721"/>
        <s v="xinchengyoushan"/>
        <s v="xingxue1990"/>
        <s v="xinxiuli1982"/>
        <s v="xinye8233"/>
        <s v="xiyangcao88"/>
        <s v="xjw619046868"/>
        <s v="xtdfzfyj"/>
        <s v="xtw888970"/>
        <s v="xue1hua2"/>
        <s v="xuzhiyong1980"/>
        <s v="xyq19777861"/>
        <s v="y-1-y"/>
        <s v="yangaixia936"/>
        <s v="yangningtianyang"/>
        <s v="yangxi19850104"/>
        <s v="yangyang6623"/>
        <s v="yangzaiyao88"/>
        <s v="yanzi0760"/>
        <s v="ybw20111"/>
        <s v="ycao11"/>
        <s v="yd09征"/>
        <s v="ydwanzhirong"/>
        <s v="yexiang19910308"/>
        <s v="yi352368101"/>
        <s v="yingyang_bh"/>
        <s v="yinzhonghao0629"/>
        <s v="yixuan_001"/>
        <s v="yongyejunze"/>
        <s v="youyuan7589"/>
        <s v="yoyomomosummer"/>
        <s v="yppyaj"/>
        <s v="yq66688"/>
        <s v="ytt0416"/>
        <s v="yuan07061228"/>
        <s v="yuanyaqinga"/>
        <s v="yuewei_lingzhi"/>
        <s v="yueweizm"/>
        <s v="yujing93"/>
        <s v="yuncongfeng"/>
        <s v="yunfa8888"/>
        <s v="yurenchizhe19"/>
        <s v="yvonne-leslie"/>
        <s v="yy_zm"/>
        <s v="yy1861"/>
        <s v="yzl2555"/>
        <s v="z52915103"/>
        <s v="za1578963"/>
        <s v="zagwhy"/>
        <s v="zcc200809"/>
        <s v="zeh2008"/>
        <s v="zfl9982"/>
        <s v="zhang10zhen"/>
        <s v="zhangcanaaa"/>
        <s v="zhangge鸽"/>
        <s v="zhanghongyongde"/>
        <s v="zhangping458912"/>
        <s v="zhangxiao521504"/>
        <s v="zhangyuan_16"/>
        <s v="zhangyunpengzll"/>
        <s v="zhaojuncheng567"/>
        <s v="zhaoqiuhong0704"/>
        <s v="zhaoximei521"/>
        <s v="zhaoyanlli"/>
        <s v="zhenheaini"/>
        <s v="zhimin1111"/>
        <s v="zhiwei8989"/>
        <s v="zhonglin688888"/>
        <s v="zhouchuanfu2009"/>
        <s v="zhoujing6113"/>
        <s v="zhoujing886688"/>
        <s v="zhuda413"/>
        <s v="zijiangtao"/>
        <s v="zjdfw2858"/>
        <s v="zjhzsnow"/>
        <s v="zjjsxjr"/>
        <s v="zjxczxp"/>
        <s v="znancybxl"/>
        <s v="zoku_沙冰杯"/>
        <s v="zsb2638323"/>
        <s v="ztm87"/>
        <s v="zuoli891024"/>
        <s v="zuxinyu"/>
        <s v="zwq1608"/>
        <s v="zylazn100704"/>
        <s v="zyqdalww"/>
        <s v="zzjkushuang"/>
        <s v="阿包神话"/>
        <s v="阿斌健康养生"/>
        <s v="阿黑哥081213"/>
        <s v="阿金的完美"/>
        <s v="阿拉丁保健品专营店"/>
        <s v="阿平777"/>
        <s v="阿特梅塔1373"/>
        <s v="艾兰得旗舰店"/>
        <s v="艾莫卡食品专营店"/>
        <s v="艾琪琪2008"/>
        <s v="艾曦贝宝"/>
        <s v="爱贝儿保健食品"/>
        <s v="爱慧慧hui"/>
        <s v="爱康保健食品专营店"/>
        <s v="爱恋秀水街"/>
        <s v="爱玛博士"/>
        <s v="爱魅保健品专营店"/>
        <s v="爱拼才会赢33332"/>
        <s v="爱麒麟公社"/>
        <s v="爱情转移1122"/>
        <s v="爱尚健康商城is186"/>
        <s v="爱生堂食品专营店"/>
        <s v="爱玩但很宅"/>
        <s v="爱秀保健品专营店"/>
        <s v="爱在淘吧"/>
        <s v="安徽天方茶叶"/>
        <s v="安健保健品正品直营店"/>
        <s v="安久酒类专营店"/>
        <s v="安康联盟"/>
        <s v="安来平保健品专营店"/>
        <s v="安利中国大连店铺"/>
        <s v="安妮玫瑰99"/>
        <s v="安普旗舰店"/>
        <s v="安普生邦利旗舰店"/>
        <s v="安琪酵母旗舰店"/>
        <s v="安思国0429"/>
        <s v="安义人生"/>
        <s v="昂立旗舰店"/>
        <s v="昂普保健品专营店"/>
        <s v="昂生大药房旗舰店"/>
        <s v="敖东旗舰店"/>
        <s v="敖剑红尘"/>
        <s v="奥伦保健品专营店"/>
        <s v="奥医旗舰店"/>
        <s v="澳美新进口保健品专卖"/>
        <s v="澳士康"/>
        <s v="澳天力旗舰店"/>
        <s v="澳王旗舰店"/>
        <s v="澳新食品专营店"/>
        <s v="八号逆时代"/>
        <s v="巴黎没有摩天轮丶欢迎您"/>
        <s v="白兰氏官方旗舰店"/>
        <s v="白领女人2008"/>
        <s v="白蛇之女"/>
        <s v="白芸儿_健康店"/>
        <s v="百草堂食品专营店"/>
        <s v="百纯萃健旗舰店"/>
        <s v="百度弄潮儿"/>
        <s v="百恩营养直营店"/>
        <s v="百合康品牌直营店"/>
        <s v="百合康旗舰店"/>
        <s v="百花官方旗舰店"/>
        <s v="百惠乐园"/>
        <s v="百济新特大药房旗舰店"/>
        <s v="百佳惠苏禾大药房旗舰店"/>
        <s v="百里挑衣208"/>
        <s v="百年保健专家"/>
        <s v="百年堂胶城专卖店"/>
        <s v="百年堂聚宝盆专卖店"/>
        <s v="百年堂旗舰店"/>
        <s v="百年堂武汉专卖店"/>
        <s v="百瑞源旗舰店"/>
        <s v="百世利华食品专营店"/>
        <s v="百岁堂健康美丽坊"/>
        <s v="百岁堂食品专营店"/>
        <s v="百益食品专营店"/>
        <s v="百治保健品专营店"/>
        <s v="佰上铭保健品专营店"/>
        <s v="佰宜保健品专营店"/>
        <s v="佰益网购"/>
        <s v="佰姿妍旗舰店"/>
        <s v="柏年康成保健品专营店"/>
        <s v="半生缘保健品旗舰店"/>
        <s v="邦力保健品专营"/>
        <s v="宝荟食品专营店"/>
        <s v="宝家康大药房旗舰店"/>
        <s v="宝力购"/>
        <s v="保定赛思商贸有限公司"/>
        <s v="保和堂保健品旗舰店"/>
        <s v="保健百分百"/>
        <s v="保健茶批发有限公司"/>
        <s v="保健品大全888"/>
        <s v="保健品热卖乐健店"/>
        <s v="保健品市场网"/>
        <s v="保健品授权店"/>
        <s v="保健品专柜9007"/>
        <s v="保健品专卖19"/>
        <s v="保健食品直销店"/>
        <s v="保健意识"/>
        <s v="保灵旗舰店"/>
        <s v="保灵药业直营店"/>
        <s v="保龄宝旗舰店"/>
        <s v="葆康商贸保健专营店"/>
        <s v="葆生堂99"/>
        <s v="葆婴葆苾康舰旗店"/>
        <s v="寶貝茵兒"/>
        <s v="北京葆婴舰旗店"/>
        <s v="北京城老字号"/>
        <s v="北京护生堂大药房旗舰店"/>
        <s v="北京健康"/>
        <s v="北京健康泉生物技术"/>
        <s v="北京瑞成龙德商贸中心"/>
        <s v="北京同仁堂健康旗舰店"/>
        <s v="北京益乐购保健商行"/>
        <s v="北芝堂"/>
        <s v="贝奥兰保健品专营店"/>
        <s v="贝贝丨保健"/>
        <s v="倍健天天向上"/>
        <s v="倍康食品专营店"/>
        <s v="倍洋保健品专营店"/>
        <s v="倍艺宁保健品专营店"/>
        <s v="倍益得保健品专营店"/>
        <s v="蓓比1025"/>
        <s v="本草大药房旗舰店"/>
        <s v="笨笨小卖部"/>
        <s v="笨蛋时尚"/>
        <s v="笨蛋想亲亲"/>
        <s v="笨小孩7765"/>
        <s v="碧萝芷旗舰"/>
        <s v="碧生源官方旗舰店"/>
        <s v="碧水清荷"/>
        <s v="碧源清旗舰店"/>
        <s v="碧云儿1"/>
        <s v="卞乃华"/>
        <s v="冰洁得意地笑"/>
        <s v="拨云见日10000"/>
        <s v="菠萝菠萝蜜呼呼呼"/>
        <s v="博奥boy"/>
        <s v="博奥保健品专营店"/>
        <s v="博达商贸"/>
        <s v="博凯维康旗舰店"/>
        <s v="博可旗舰"/>
        <s v="博兰食品专营店"/>
        <s v="博新食品专营店"/>
        <s v="卜安现状"/>
        <s v="不老仙草"/>
        <s v="不淑女小姐001"/>
        <s v="布衣大药房旗舰店"/>
        <s v="财富第十波"/>
        <s v="彩色棉花猫"/>
        <s v="彩云之南_特产"/>
        <s v="参林保健食品店"/>
        <s v="参茸保健商行"/>
        <s v="苍若王公"/>
        <s v="藏诺保健品旗舰店"/>
        <s v="草谷磨坊"/>
        <s v="茶_凉了"/>
        <s v="姹紫嫣红的春天88"/>
        <s v="产品推广10"/>
        <s v="昌广参茸"/>
        <s v="昌胜博雅保健品专营店"/>
        <s v="昌盛大药房旗舰店"/>
        <s v="常青藤20141019"/>
        <s v="畅优保健品专营店"/>
        <s v="超爱学习"/>
        <s v="超临界黄蜂胶专卖店"/>
        <s v="超英智食品专营店"/>
        <s v="巢之安旗舰店"/>
        <s v="朝圣征服"/>
        <s v="潮氏食品专营店"/>
        <s v="琛20108"/>
        <s v="陈骏保健品专营店"/>
        <s v="陈凯强180"/>
        <s v="晨光食品专营店"/>
        <s v="晨田食品专营店"/>
        <s v="晨晓食品专营店"/>
        <s v="成都总代理"/>
        <s v="成功书屋"/>
        <s v="成功再现2188"/>
        <s v="诚诚信信365"/>
        <s v="诚康2008"/>
        <s v="诚拓保健品专营店"/>
        <s v="诚心起航"/>
        <s v="诚信保健大药房"/>
        <s v="诚信店主88"/>
        <s v="诚信服务在线"/>
        <s v="诚信满天下008"/>
        <s v="诚信是金999888"/>
        <s v="诚信天下客为先"/>
        <s v="诚信信鸽"/>
        <s v="诚信之家09"/>
        <s v="诚信直销联盟网"/>
        <s v="城南小正太"/>
        <s v="程海保尔旗舰店"/>
        <s v="程海湖旗舰店"/>
        <s v="程海牌螺旋藻旗舰店"/>
        <s v="程士畅"/>
        <s v="吃豆豆2008"/>
        <s v="驰茂保健品专营店"/>
        <s v="虫虫喜"/>
        <s v="川岛扣子"/>
        <s v="川奇旗舰店"/>
        <s v="创业大专生"/>
        <s v="创盈保健品专营店"/>
        <s v="春波123"/>
        <s v="春天畅"/>
        <s v="春夏秋冬爱春风"/>
        <s v="纯正道地药材"/>
        <s v="慈蜂堂2007"/>
        <s v="慈蜂堂官方旗舰店"/>
        <s v="存仁堂大药房旗舰店"/>
        <s v="大爱天狮"/>
        <s v="大参林大药房旗舰店"/>
        <s v="大飞侠ing"/>
        <s v="大汉旗舰店"/>
        <s v="大连010"/>
        <s v="大连桑地蜂蜜"/>
        <s v="大牛保健品专营店"/>
        <s v="大润发店"/>
        <s v="大唐皇记88"/>
        <s v="大万益云品"/>
        <s v="大小美母婴专营店"/>
        <s v="大熊很笨"/>
        <s v="大印象旗舰店"/>
        <s v="大有泰保健品专营店"/>
        <s v="呆呆兽6的男人"/>
        <s v="代代木旗舰店"/>
        <s v="丹丹屋dand_home"/>
        <s v="丹吉儿旗舰店"/>
        <s v="道鑫保健品专营店"/>
        <s v="德佳食品专营店"/>
        <s v="德兰食品专营店"/>
        <s v="德仁堂大药房旗舰店"/>
        <s v="德生堂大药房旗舰店"/>
        <s v="德盛堂养生店"/>
        <s v="德威治大药房旗舰店"/>
        <s v="德信第一"/>
        <s v="地平线保健品专营店"/>
        <s v="帝鹏保健食品"/>
        <s v="帝唯尔营养品专营"/>
        <s v="第11楼小姐"/>
        <s v="蒂纯旗舰店"/>
        <s v="蒂芬妮食品旗舰店"/>
        <s v="蒂芬妮食品专营店"/>
        <s v="丶vivale"/>
        <s v="典希行"/>
        <s v="丁丁和从容"/>
        <s v="叮铛凯蒂"/>
        <s v="叮咚小苑"/>
        <s v="顶生保健食品专营店"/>
        <s v="鼎宸食品专营店"/>
        <s v="鼎康瑞保健品专营店"/>
        <s v="鼎月保健品专营店"/>
        <s v="订阅自己"/>
        <s v="东阿阿胶大药房旗舰店"/>
        <s v="东婵7694"/>
        <s v="东诚商城"/>
        <s v="东方健康之家"/>
        <s v="东方宇飞"/>
        <s v="东谷道保健品专营店"/>
        <s v="东湖食品旗舰店"/>
        <s v="东南医药大药房旗舰店"/>
        <s v="东青食品专营店"/>
        <s v="东仁堂大药房旗舰店"/>
        <s v="东山羊旗舰店"/>
        <s v="东升天空"/>
        <s v="东园家旗舰店"/>
        <s v="董天羽"/>
        <s v="动车组123"/>
        <s v="都市大药房旗舰店"/>
        <s v="豆丁之家母婴专营店"/>
        <s v="豆儿直销"/>
        <s v="豆芽66411358"/>
        <s v="豆子生活馆"/>
        <s v="逗号261"/>
        <s v="杜焱折扣店"/>
        <s v="端木赐旗舰店"/>
        <s v="多宝保健品旗舰店"/>
        <s v="多彩长白山"/>
        <s v="多可达保健品专营店"/>
        <s v="多啦小小兔"/>
        <s v="多维食品专营店"/>
        <s v="哆多龙131"/>
        <s v="朵望旗舰店"/>
        <s v="恩百旗舰店"/>
        <s v="恩百食品专营店"/>
        <s v="恩邦保健食品专营店"/>
        <s v="恩喜曼旗舰店"/>
        <s v="恩之威保健品专营店"/>
        <s v="尔雅格格"/>
        <s v="二天堂大药房旗舰店"/>
        <s v="贰喵酱"/>
        <s v="法尔斯特食品专营店"/>
        <s v="凡凡靓健"/>
        <s v="凡诺保健品专营店"/>
        <s v="凡事赞美"/>
        <s v="凡唯特食品专营店"/>
        <s v="樊立梅"/>
        <s v="繁簡的寂寞"/>
        <s v="范阳123321"/>
        <s v="范子磊11"/>
        <s v="方凡保健品专营店"/>
        <s v="方伟科技中国有限公司"/>
        <s v="防感宝贝旗舰店"/>
        <s v="飞奔的蜗牛8888"/>
        <s v="菲奥康保健品专营店"/>
        <s v="菲菲20074"/>
        <s v="菲菲美妆天下"/>
        <s v="粉色的麦兜猪"/>
        <s v="丰鼎食品专营店"/>
        <s v="丰穰保健品专营店"/>
        <s v="风尚塑身馆"/>
        <s v="风之子perfect"/>
        <s v="峰往楠吹55"/>
        <s v="蜂之语旗舰店"/>
        <s v="冯艳山74"/>
        <s v="凤凰十二月奇迹"/>
        <s v="扶元香元保健食品专营"/>
        <s v="福本堂保健品专营店"/>
        <s v="福禄康健保健品专营店"/>
        <s v="福寿康养生堂"/>
        <s v="福怡嘉保健品专营店"/>
        <s v="福音堂商贸"/>
        <s v="福之都保健品专营店"/>
        <s v="复美大药房旗舰店"/>
        <s v="富皇达食品专营店"/>
        <s v="富利恒母婴专营店"/>
        <s v="富生保健品专营店"/>
        <s v="富祥保健专营"/>
        <s v="嘎河边520"/>
        <s v="感恩会所"/>
        <s v="感谢经历"/>
        <s v="戆戆的小店"/>
        <s v="高博特旗舰店"/>
        <s v="高抛低吸tangtang"/>
        <s v="高培旗舰店"/>
        <s v="高植旗舰店"/>
        <s v="戈宝红麻旗舰店"/>
        <s v="戈宝深圳专卖店"/>
        <s v="歌手2007"/>
        <s v="格澜保健品专营店"/>
        <s v="格澜健康商城"/>
        <s v="格林康健"/>
        <s v="格林莱保健品专营店"/>
        <s v="格林斯通食品专营店"/>
        <s v="葛洲坝1号"/>
        <s v="给海一点闫色"/>
        <s v="更健康a"/>
        <s v="贡禧堂旗舰店"/>
        <s v="购物满意百分百"/>
        <s v="购物要正品00"/>
        <s v="购之悦保健品专营店"/>
        <s v="菇宝旗舰店"/>
        <s v="古胶旗舰店"/>
        <s v="古岭龙酒类专营店"/>
        <s v="古石林商贸"/>
        <s v="谷兴方"/>
        <s v="固本堂旗舰店"/>
        <s v="官方正品店"/>
        <s v="管理培训中心"/>
        <s v="光明在前"/>
        <s v="广东太阳神正品店"/>
        <s v="广寒居"/>
        <s v="广隆商行"/>
        <s v="广修堂保健品专营店"/>
        <s v="广誉远母婴专营店"/>
        <s v="广泽保健品专营店"/>
        <s v="广州康富来专卖店"/>
        <s v="广州蓝钥匙公司"/>
        <s v="广州平民连锁"/>
        <s v="广州一夜"/>
        <s v="归属保健品专营店"/>
        <s v="瑰丽韵妤"/>
        <s v="贵气miss"/>
        <s v="桂花好人"/>
        <s v="桂中大药房旗舰店"/>
        <s v="郭爱敏14738"/>
        <s v="国春堂旗舰店"/>
        <s v="国国购"/>
        <s v="国禾堂保健品专营店"/>
        <s v="国际医少"/>
        <s v="国胜大药房旗舰店"/>
        <s v="国信商诚"/>
        <s v="国药保健食品用品直营店"/>
        <s v="国药食品专营店"/>
        <s v="国药堂全国正品总店"/>
        <s v="国珍折扣正品店"/>
        <s v="国之珍66"/>
        <s v="哈贝高"/>
        <s v="哈贝高赤霄专卖店"/>
        <s v="哈贝高华联盛通专卖店"/>
        <s v="哈哈_来福岛"/>
        <s v="哈药官方旗舰店"/>
        <s v="海_龙"/>
        <s v="海宝保健品专营店"/>
        <s v="海底吹泡泡"/>
        <s v="海力生旗舰店"/>
        <s v="海诺大药房旗舰店"/>
        <s v="海淇之家"/>
        <s v="海上日出66"/>
        <s v="海圣康泰食品专营店"/>
        <s v="海王官方旗舰店"/>
        <s v="海王星辰大药房旗舰店"/>
        <s v="海晏堂旗舰店"/>
        <s v="海洋保健品化妆品2012"/>
        <s v="海洋味美多食品"/>
        <s v="海悦妞妞"/>
        <s v="亥希保健品专营店"/>
        <s v="涵涵宝贝10826"/>
        <s v="涵泉豆豆2009"/>
        <s v="韩雪贝儿食品专营店"/>
        <s v="汉草荟保健品专营店"/>
        <s v="汉风保健食品专营店"/>
        <s v="汉苑良方旗舰店"/>
        <s v="汉苑良方信成专卖"/>
        <s v="豪迈保健品专营店"/>
        <s v="豪玥食品专营店"/>
        <s v="好好国珍"/>
        <s v="好健康商城"/>
        <s v="好健康正品商城"/>
        <s v="好邻居汤臣倍健专卖"/>
        <s v="好买好卖商"/>
        <s v="好心人旗舰店"/>
        <s v="好药师大药房旗舰店"/>
        <s v="好药师母婴专营店"/>
        <s v="好一生健康坊"/>
        <s v="皓虹食品专营店"/>
        <s v="禾博士建茗专卖店"/>
        <s v="禾博士健康馆"/>
        <s v="禾博士品牌直营店"/>
        <s v="禾博士旗舰店"/>
        <s v="禾博士四季堂专卖店"/>
        <s v="禾博士总代理"/>
        <s v="禾富志保健品专营店"/>
        <s v="禾健旗舰店"/>
        <s v="禾元君康保健食品专营店"/>
        <s v="合生元丹月专卖店"/>
        <s v="合生元妈妈100官方旗舰店"/>
        <s v="何翠平2012"/>
        <s v="和平大药房旗舰店"/>
        <s v="和芝源保健品专营店"/>
        <s v="和治保健品旗舰店"/>
        <s v="荷花鑫"/>
        <s v="荷乐保健品专营店"/>
        <s v="荷塘月色_yy"/>
        <s v="鹤王保健品旗舰店"/>
        <s v="黑夜里的明眼"/>
        <s v="亨博士01"/>
        <s v="恒恒保健品专营店"/>
        <s v="恒亮蜂产品旗舰店"/>
        <s v="恒瑞益仁"/>
        <s v="恒寿堂旗舰店"/>
        <s v="恒鑫健保健食品专营店"/>
        <s v="恒元堂"/>
        <s v="红宝石2013"/>
        <s v="红帆北京专卖店"/>
        <s v="红帆旗舰店"/>
        <s v="红番茄8787"/>
        <s v="红荔牌旗舰店"/>
        <s v="红润保健品旗舰店"/>
        <s v="红桃k多来互动专卖店"/>
        <s v="红桃k官方旗舰店"/>
        <s v="红桃k红桃开印象专卖店"/>
        <s v="红桃k红心可专卖店"/>
        <s v="红桃k康莱美专卖店"/>
        <s v="红桃k美青专卖店"/>
        <s v="红桃k莘莘梦想专卖店"/>
        <s v="红桃k武汉专卖店"/>
        <s v="红桃k希网专卖店"/>
        <s v="红桃k优格兰专卖店"/>
        <s v="红桃k资恩堂专卖店"/>
        <s v="红袖添香1953"/>
        <s v="红墺保健品旗舰店"/>
        <s v="红运堂食品专营店"/>
        <s v="宏纳保健品专营店"/>
        <s v="宏湾保健品专营店"/>
        <s v="宏旭舰旗店"/>
        <s v="宏韵保健品专营店"/>
        <s v="虹羽食品专营店"/>
        <s v="洪姐2018"/>
        <s v="鸿巨保健品专营店"/>
        <s v="鸿涛食品专营店"/>
        <s v="鸿云保健品专营店"/>
        <s v="鸿运保健a"/>
        <s v="侯文彩"/>
        <s v="后海2005"/>
        <s v="胡庆余堂官方旗舰店"/>
        <s v="湖北中联大药房旗舰店"/>
        <s v="蝴蝶泉0701"/>
        <s v="花都佳讯"/>
        <s v="花开富贵来啦"/>
        <s v="花开天堂61"/>
        <s v="花落树秃"/>
        <s v="花青宜里肯专卖店"/>
        <s v="花香四季旗舰店"/>
        <s v="花漾年华2"/>
        <s v="华东武林大药房旗舰店"/>
        <s v="华纳利康食品专营店"/>
        <s v="华氏大药房旗舰店"/>
        <s v="华信旗舰店"/>
        <s v="华兴旗舰店"/>
        <s v="华源大药房旗舰店"/>
        <s v="怀德居保健食品专营店"/>
        <s v="怀仁大药房旗舰店"/>
        <s v="欢乐大拇哥"/>
        <s v="欢奇直销店"/>
        <s v="欢迎光临柏露诗"/>
        <s v="欢迎再次来"/>
        <s v="环西保健食品旗舰店"/>
        <s v="皇上上江南"/>
        <s v="皇上下江南"/>
        <s v="皇萱保健品专营店"/>
        <s v="黄金搭档官方旗舰店"/>
        <s v="黄毛巴伯正品专柜"/>
        <s v="黄某坤"/>
        <s v="黄石八珍食品专营店"/>
        <s v="辉煌星起点"/>
        <s v="辉乐保健食品旗舰店"/>
        <s v="汇福商贸"/>
        <s v="汇吉工坊旗舰店"/>
        <s v="汇健营养健康中心"/>
        <s v="汇美舍衣号店"/>
        <s v="惠康食品专营店"/>
        <s v="惠普生科学营养中心"/>
        <s v="惠普生旗舰店"/>
        <s v="惠启保健品专营店"/>
        <s v="惠仁堂大药房旗舰店"/>
        <s v="惠氏健康生活馆"/>
        <s v="惠优喜旗舰店"/>
        <s v="慧涵88"/>
        <s v="慧慧庄铺"/>
        <s v="慧英龙平"/>
        <s v="活力康源保健品专营店"/>
        <s v="活力元素食品专营店"/>
        <s v="货真价实xue"/>
        <s v="货真价实快捷商城"/>
        <s v="积谷雨"/>
        <s v="积善保健品专营店"/>
        <s v="吉大夫大药房旗舰店"/>
        <s v="吉福特保健品专营店"/>
        <s v="吉林省上品都生物科技"/>
        <s v="吉林长春人"/>
        <s v="吉燊食品专营店"/>
        <s v="吉祥如意99986"/>
        <s v="吉祥如意好生活"/>
        <s v="吉祥如意向往明天"/>
        <s v="集和堂大药房旗舰店"/>
        <s v="几木食品专营店"/>
        <s v="济和堂stfd"/>
        <s v="济南泽仁商贸有限公司"/>
        <s v="加华保健品旗舰店"/>
        <s v="佳禾一方"/>
        <s v="佳汇保健食品专营店"/>
        <s v="佳佳512155325"/>
        <s v="佳莱福"/>
        <s v="佳连保健品专营店"/>
        <s v="佳诺美保健品专营店"/>
        <s v="家家乐购旗舰店"/>
        <s v="家荣保健名品折扣店"/>
        <s v="嘉骏商城"/>
        <s v="嘉兴益寿堂保健"/>
        <s v="假一赔百商行"/>
        <s v="坚定1986"/>
        <s v="减肥皇家店"/>
        <s v="减肥联盟"/>
        <s v="减肥特购"/>
        <s v="健安商贸城"/>
        <s v="健必依旗舰店"/>
        <s v="健点美点"/>
        <s v="健尔康保健品专营店"/>
        <s v="健尔马官方旗舰店"/>
        <s v="健康百分百2"/>
        <s v="健康搬运工"/>
        <s v="健康保和堂"/>
        <s v="健康成就美好生活"/>
        <s v="健康成就美好未来"/>
        <s v="健康的美丽人生"/>
        <s v="健康谷88"/>
        <s v="健康国珍1店"/>
        <s v="健康果01"/>
        <s v="健康好邻居999"/>
        <s v="健康就幸福了"/>
        <s v="健康快线10"/>
        <s v="健康联盟68"/>
        <s v="健康靓丽人生"/>
        <s v="健康美好生活馆"/>
        <s v="健康美丽第一站"/>
        <s v="健康逆时针"/>
        <s v="健康七喜"/>
        <s v="健康生命之源泉"/>
        <s v="健康似金"/>
        <s v="健康是福1号店"/>
        <s v="健康同路人"/>
        <s v="健康维维"/>
        <s v="健康小薇"/>
        <s v="健康新时代保健品专营"/>
        <s v="健康养生徐州店"/>
        <s v="健康一生hl"/>
        <s v="健康怡生保健品专营店"/>
        <s v="健康元官方旗舰店"/>
        <s v="健康元素1号店"/>
        <s v="健康园记"/>
        <s v="健康长青"/>
        <s v="健康之家668"/>
        <s v="健康之路999"/>
        <s v="健康专家9999"/>
        <s v="健朗食品专营店"/>
        <s v="健乐康食品专营店"/>
        <s v="健力堡"/>
        <s v="健力多旗舰店"/>
        <s v="健力美直销"/>
        <s v="健美生养生馆"/>
        <s v="健仁养生堂"/>
        <s v="健益居士"/>
        <s v="健有阳光"/>
        <s v="健有阳光保健品专营店"/>
        <s v="健之佳大药房旗舰店"/>
        <s v="健之源亮丽人生"/>
        <s v="江南秋风堂"/>
        <s v="江南特产专营店"/>
        <s v="江山旗舰店"/>
        <s v="江中旗舰店"/>
        <s v="胶原蛋白网购"/>
        <s v="孑然孑然"/>
        <s v="杰妃正品"/>
        <s v="捷星汕头电子商务中心"/>
        <s v="解策保健品专营店"/>
        <s v="今年我最流行"/>
        <s v="今生保健品旗舰店"/>
        <s v="今幸旗舰店"/>
        <s v="金奥力葆丽康专卖店"/>
        <s v="金奥力品牌店"/>
        <s v="金奥力旗舰店"/>
        <s v="金参堂旗舰店"/>
        <s v="金德百纳保健品专营店"/>
        <s v="金方达食品专营店"/>
        <s v="金谷安润食品专营店"/>
        <s v="金冠美泰"/>
        <s v="金光灿灿钱多多"/>
        <s v="金汉方保健食品专营"/>
        <s v="金诃旗舰店"/>
        <s v="金红福食品专营店"/>
        <s v="金剑之光76"/>
        <s v="金康大药房旗舰店"/>
        <s v="金康良品保健品专营店"/>
        <s v="金蓝鲨保健品专营店"/>
        <s v="金连123"/>
        <s v="金陵大药房旗舰店"/>
        <s v="金六谷旗舰店"/>
        <s v="金梅0240"/>
        <s v="金门国际888"/>
        <s v="金蘑菇街"/>
        <s v="金秋正满天"/>
        <s v="金日旗舰店"/>
        <s v="金色的鞋屋"/>
        <s v="金色黎明专业保健站"/>
        <s v="金沙江特产网"/>
        <s v="金盛大药房旗舰店"/>
        <s v="金天慈济大药房旗舰店"/>
        <s v="金象大药房旗舰店"/>
        <s v="金佑保健品专营店"/>
        <s v="金珠焕彩"/>
        <s v="金钻级信用卖家"/>
        <s v="筋斗云保健品专营店"/>
        <s v="錦綉中華购物城"/>
        <s v="劲得保健食品旗舰店"/>
        <s v="劲牌官方旗舰店"/>
        <s v="劲牌九嘉专卖店"/>
        <s v="京城健康养生"/>
        <s v="京都百草堂食品专营店"/>
        <s v="京都念慈庵旗舰店"/>
        <s v="京儿旗舰店"/>
        <s v="京华风韵"/>
        <s v="京卫大药房旗舰店"/>
        <s v="经营批发商"/>
        <s v="精彩人生228"/>
        <s v="精灵的雨"/>
        <s v="精品速卖"/>
        <s v="景福园5575"/>
        <s v="静e梦"/>
        <s v="静爱秋"/>
        <s v="静安弄堂"/>
        <s v="静彦天鸿保健品专营店"/>
        <s v="九铭食品专营店"/>
        <s v="九洲大药房旗舰店"/>
        <s v="久康保健品专营店"/>
        <s v="玖玖叁玖保健食品店"/>
        <s v="桔色成人168"/>
        <s v="橘子滴眼泪"/>
        <s v="巨和保健品专营店"/>
        <s v="聚宝养生堂"/>
        <s v="聚贝保健品专营店"/>
        <s v="聚多食品专营店"/>
        <s v="聚美倍健"/>
        <s v="聚微笑颜"/>
        <s v="绝对正品货"/>
        <s v="军军是个怪叔叔"/>
        <s v="卡库保健品专营店"/>
        <s v="卡仕兰食品专营店"/>
        <s v="开心购商成"/>
        <s v="开心健康保健馆"/>
        <s v="开心人1888"/>
        <s v="开心人大药房旗舰店"/>
        <s v="开心随心购"/>
        <s v="开心小飞q"/>
        <s v="凯尔生物"/>
        <s v="凯镛启康专卖店"/>
        <s v="康爱多大药房旗舰店"/>
        <s v="康吧美吧"/>
        <s v="康佰保健品专营店"/>
        <s v="康比特官方旗舰店"/>
        <s v="康比特麦动专卖店"/>
        <s v="康比特谐恩专卖店"/>
        <s v="康比特营养特价折扣店"/>
        <s v="康比特永义诚专卖店"/>
        <s v="康比特郁明泽专卖店"/>
        <s v="康比特云慧康缘专卖店"/>
        <s v="康比特折扣店"/>
        <s v="康策保健品专营店"/>
        <s v="康恩贝保健品专营店"/>
        <s v="康恩贝高山铁皮旗舰店"/>
        <s v="康恩贝官方旗舰店"/>
        <s v="康恩贝淘宝店"/>
        <s v="康恩食品专营店"/>
        <s v="康尔佳食品专营店"/>
        <s v="康佛食品专营店"/>
        <s v="康福保健品服务部"/>
        <s v="康富来官方旗舰店"/>
        <s v="康富来礼丰专卖店"/>
        <s v="康富来秀康专卖店"/>
        <s v="康购保健食品专营店"/>
        <s v="康和保健品专营店"/>
        <s v="康惠网"/>
        <s v="康健人生健康商城"/>
        <s v="康健人生食品专营店"/>
        <s v="康晶保健食品专营店"/>
        <s v="康聚保健品专营店"/>
        <s v="康康益生a"/>
        <s v="康康子贝乐"/>
        <s v="康乐新村00"/>
        <s v="康乐之家保健品专营店"/>
        <s v="康力基保健食品专营店"/>
        <s v="康立远景食品专营店"/>
        <s v="康丽堂大药房"/>
        <s v="康麦斯旗舰店"/>
        <s v="康美保健品专营店"/>
        <s v="康美官方旗舰店"/>
        <s v="康美尚品保健品专营店"/>
        <s v="康美实捷瘦身保健品店"/>
        <s v="康美食品专营店"/>
        <s v="康美婷保健品专营店"/>
        <s v="康美馨养生馆"/>
        <s v="康品店堂"/>
        <s v="康普利特旗舰店"/>
        <s v="康琪100旗舰店"/>
        <s v="康强2009"/>
        <s v="康瑞食品专营店"/>
        <s v="康盛莱"/>
        <s v="康斯美保健品专营店"/>
        <s v="康泰莱保健品专营店"/>
        <s v="康泰怡生营养中心"/>
        <s v="康卫士保健品专营店"/>
        <s v="康卫士保健食品专营店"/>
        <s v="康希灵宝旗舰店"/>
        <s v="康旭保健协会"/>
        <s v="康雅莱保健品专营店"/>
        <s v="康益莱保健品专营店"/>
        <s v="康优佳保健品专营店"/>
        <s v="康友保健品专营店"/>
        <s v="康钰食品专营店"/>
        <s v="康源贸易有限公司"/>
        <s v="康之家大药房旗舰店"/>
        <s v="康中宝旗舰店"/>
        <s v="可臣食品专营店"/>
        <s v="可婧雪姑娘"/>
        <s v="可可呗丽"/>
        <s v="可瑞特食品专营店"/>
        <s v="可生旗舰店"/>
        <s v="可生食品专营店"/>
        <s v="可生伊薇专卖店"/>
        <s v="可心宝贝8866"/>
        <s v="可优喜"/>
        <s v="客满源"/>
        <s v="肯瑞保健品专营店"/>
        <s v="酷卡食品专营店"/>
        <s v="酷品保健品专营店"/>
        <s v="酷幼旗舰店"/>
        <s v="快快淘金"/>
        <s v="快乐宝贝同乐"/>
        <s v="快乐大本营197807"/>
        <s v="快乐大脚超市"/>
        <s v="快乐的小店_2009"/>
        <s v="快乐购有限公司88"/>
        <s v="快乐健康生活园"/>
        <s v="快乐奇奇88"/>
        <s v="快乐人生_888"/>
        <s v="快乐天使082101"/>
        <s v="快乐网购生活超市"/>
        <s v="快乐知更鸟"/>
        <s v="快乐直销小店"/>
        <s v="狂奔滴小蜗牛6"/>
        <s v="拉摩力拉祺安趣专卖店"/>
        <s v="来淘淘拍拍"/>
        <s v="来益旗舰店"/>
        <s v="来者不拒要啥"/>
        <s v="莱俪迩旗舰店"/>
        <s v="赖斯康旗舰店"/>
        <s v="兰馨1181"/>
        <s v="蓝蓝桂坊"/>
        <s v="蓝湾润节旗舰店"/>
        <s v="蓝钥匙保健食品专营店"/>
        <s v="蓝钻食品专营店"/>
        <s v="琅琅tby"/>
        <s v="朗杰美体养生中心"/>
        <s v="朗力福旗舰店"/>
        <s v="朗力福苏州直营店"/>
        <s v="朗力福苏州专卖"/>
        <s v="朗玛8848"/>
        <s v="浪漫樱花爱的开始"/>
        <s v="老百姓保健品批发网络店"/>
        <s v="老百姓大药房旗舰店"/>
        <s v="老百姓平价保健品商行"/>
        <s v="老虎紫东"/>
        <s v="老家食品专营店"/>
        <s v="老嘛咔嚓"/>
        <s v="乐宾屋"/>
        <s v="乐橙网店"/>
        <s v="乐弘保健品专营店"/>
        <s v="乐活管家保健食品专营店"/>
        <s v="乐金宵保健品专营店"/>
        <s v="乐康佳美旗舰店"/>
        <s v="乐康园sale"/>
        <s v="乐赛旗舰店"/>
        <s v="乐淘淘健康店"/>
        <s v="乐淘淘淘淘淘淘淘淘"/>
        <s v="雷康食品专营店"/>
        <s v="雷允上北区大药房旗舰店"/>
        <s v="雷允上旗舰店"/>
        <s v="冷艳如火2009"/>
        <s v="冷艳如火6888"/>
        <s v="李东友"/>
        <s v="李郝888"/>
        <s v="李灰灰灰1"/>
        <s v="李林19820812"/>
        <s v="李仁古"/>
        <s v="李圣霞"/>
        <s v="李旭旭1992"/>
        <s v="李学飞1989"/>
        <s v="李叶强"/>
        <s v="力迅食品专营店"/>
        <s v="立德养生保健馆"/>
        <s v="立顿总经销"/>
        <s v="立健旗舰店"/>
        <s v="立健医药城大药房旗舰店"/>
        <s v="丽江品牌螺旋藻"/>
        <s v="丽江天天保健品专营店"/>
        <s v="丽音保健品专营店"/>
        <s v="励步保健品专营店"/>
        <s v="利尔康保健食品专营"/>
        <s v="利君旗舰店"/>
        <s v="利群批发"/>
        <s v="连详明"/>
        <s v="莲福堂大药房旗舰店"/>
        <s v="莲华生物"/>
        <s v="莲芝堂保健品专营店"/>
        <s v="联合邦利旗舰店"/>
        <s v="联合利妆"/>
        <s v="练就幸福"/>
        <s v="恋爱猫儿"/>
        <s v="良品美依库"/>
        <s v="良品易购总店"/>
        <s v="凉茶夏枯草"/>
        <s v="梁海燕"/>
        <s v="梁小琪"/>
        <s v="亮丽时尚阁"/>
        <s v="亮亮牛山"/>
        <s v="靓号工厂"/>
        <s v="靓妹无敌"/>
        <s v="廖建平24"/>
        <s v="林岛旗舰店"/>
        <s v="林荣侨"/>
        <s v="林瑞保健品专营店"/>
        <s v="林芝参大药房旗舰店"/>
        <s v="临沂天松"/>
        <s v="霖祺五洲"/>
        <s v="灵慧盛隆保健品专营店"/>
        <s v="灵奇轩"/>
        <s v="玲爱广"/>
        <s v="零点go"/>
        <s v="零疯狂"/>
        <s v="刘海鸥"/>
        <s v="刘俊20100"/>
        <s v="刘人韦"/>
        <s v="刘素君_2008"/>
        <s v="刘学军2005"/>
        <s v="刘宇雄"/>
        <s v="留恋忘返8090"/>
        <s v="流泪的海棠123"/>
        <s v="流氓小孩子"/>
        <s v="流星雨1166"/>
        <s v="柳暗花明6888"/>
        <s v="柳姿堂保健品专营店"/>
        <s v="六二八保健品专营店"/>
        <s v="龙凤保健品1016"/>
        <s v="龙妞牛"/>
        <s v="龙泉酒类专营店"/>
        <s v="隆力奇爱家养生馆"/>
        <s v="隆力奇保健食品店"/>
        <s v="隆力奇旗舰店"/>
        <s v="隆力奇旺牛专卖店"/>
        <s v="隆顺榕旗舰店"/>
        <s v="鲁库斯食品专营店"/>
        <s v="鲁润食品专营店"/>
        <s v="路德商城"/>
        <s v="麓园食品专营店"/>
        <s v="罗曼蒂克zzun"/>
        <s v="洛曼商城"/>
        <s v="落幕止步"/>
        <s v="吕衣白"/>
        <s v="绿a官方旗舰店"/>
        <s v="绿茶kimi0303"/>
        <s v="绿茶婆婆"/>
        <s v="绿萃保健品专营店"/>
        <s v="绿健园保健食品专营"/>
        <s v="绿康仙草堂l"/>
        <s v="绿客保健品专营店"/>
        <s v="绿色橙子保健品专营店"/>
        <s v="绿色健康瘦身馆"/>
        <s v="绿瘦保健品专营店"/>
        <s v="绿瘦明乐专卖店"/>
        <s v="绿瘦旗舰店"/>
        <s v="绿茵9998"/>
        <s v="绿友天使"/>
        <s v="绿源程海旗舰店"/>
        <s v="绿之韵集团总店"/>
        <s v="绿竹保健品专营店"/>
        <s v="绿紫红"/>
        <s v="绿紫红连锁店1"/>
        <s v="马赛克2012"/>
        <s v="玛卡益康旗舰店"/>
        <s v="玛丽安娜旗舰店"/>
        <s v="玛莎尚伊堂"/>
        <s v="迈多保健食品旗舰店"/>
        <s v="麦德琪家居"/>
        <s v="麦迪不腰疼"/>
        <s v="麦优保健品专营店"/>
        <s v="麦优尚品保健品专营店"/>
        <s v="满意一百减肥诚信店"/>
        <s v="毛毛two2889"/>
        <s v="毛晓军"/>
        <s v="茅岩莓旗舰店"/>
        <s v="玫琳凯旺铺"/>
        <s v="梅儿美店"/>
        <s v="美澳健佰和专卖店"/>
        <s v="美澳健好易得专卖店"/>
        <s v="美澳健旗舰"/>
        <s v="美超食品专营店"/>
        <s v="美臣健康"/>
        <s v="美辰阳光"/>
        <s v="美敦力加官方旗舰店"/>
        <s v="美尔雅商贸"/>
        <s v="美国营养屋"/>
        <s v="美国佐敦飞人"/>
        <s v="美华食品专营店"/>
        <s v="美凯思奥德保健品专营店"/>
        <s v="美乐商城88"/>
        <s v="美力达66"/>
        <s v="美丽健康专柜"/>
        <s v="美丽经典时尚"/>
        <s v="美丽可人1976"/>
        <s v="美丽明月"/>
        <s v="美丽女人爱自己"/>
        <s v="美丽天使6827"/>
        <s v="美丽香香坊"/>
        <s v="美丽一生保健品专营店"/>
        <s v="美丽约定时尚"/>
        <s v="美露的美"/>
        <s v="美诺斯食品专营店"/>
        <s v="美容love卡酷"/>
        <s v="美生物"/>
        <s v="美素食品专营店"/>
        <s v="美特食品专营店"/>
        <s v="美薇旗舰店"/>
        <s v="美信商贸168"/>
        <s v="美媛春官方旗舰店"/>
        <s v="美珍折扣商城"/>
        <s v="昧雨湿心"/>
        <s v="魅丽健康"/>
        <s v="萌傲保健品专营店"/>
        <s v="孟婷婷0131"/>
        <s v="梦戴维超润"/>
        <s v="梦绕阁"/>
        <s v="梦之征途"/>
        <s v="弥陀本愿海"/>
        <s v="迷醉一瞬间"/>
        <s v="谜尚专柜正品"/>
        <s v="米宝保健品专营店"/>
        <s v="蜜蜂堂旗舰店"/>
        <s v="苗条灰太狼"/>
        <s v="民哥在线"/>
        <s v="民康大药房"/>
        <s v="民生药业旗舰店"/>
        <s v="民众康健保健品专营店"/>
        <s v="民族坊01"/>
        <s v="敏8242"/>
        <s v="敏昂保健品专营店"/>
        <s v="敏尧2000"/>
        <s v="明大食品专营店"/>
        <s v="明园旗舰店"/>
        <s v="铭诚世纪保健品专营店"/>
        <s v="铭诺保健品专营店"/>
        <s v="魔变旗舰店"/>
        <s v="莫逆于心1314"/>
        <s v="默名保健品专营店"/>
        <s v="木叶生花"/>
        <s v="木子taolees"/>
        <s v="穆穆商务"/>
        <s v="纳豆最低价"/>
        <s v="纳苏一杯茶"/>
        <s v="尼尼食品专营店"/>
        <s v="尼亚人保健品旗舰店"/>
        <s v="尼亚人大漠臻品专卖店"/>
        <s v="倪一华"/>
        <s v="逆时针总部"/>
        <s v="年轻无限极8888"/>
        <s v="念青保健品专营店"/>
        <s v="念友食品专营店"/>
        <s v="您好哦哦哦"/>
        <s v="宁红公司"/>
        <s v="宁红旗舰店"/>
        <s v="牛蒡特产店"/>
        <s v="牛发保健品专营店"/>
        <s v="牛武超"/>
        <s v="纽徕佛保健"/>
        <s v="纽士健保健食品旗舰店"/>
        <s v="纽斯葆旗舰店"/>
        <s v="纽斯康旗舰店"/>
        <s v="农夫山三拳"/>
        <s v="农科瑞奇食品专营店"/>
        <s v="诺尔蓓健保健品专营店"/>
        <s v="诺林保健品专营店"/>
        <s v="诺瑞特品牌直销店"/>
        <s v="女人选择美丽"/>
        <s v="女性购物乐园"/>
        <s v="欧淬恩旗舰店"/>
        <s v="欧德凯保健专营店"/>
        <s v="欧莱诗"/>
        <s v="欧莱雅世家"/>
        <s v="欧脉健康"/>
        <s v="欧雅非"/>
        <s v="欧阳王子88"/>
        <s v="盘龙云海大药房旗舰店"/>
        <s v="胖胖8虎虎"/>
        <s v="鹏飞的瘦身店"/>
        <s v="批发天松牌大豆低聚糖"/>
        <s v="啤酒泡泡啤酒"/>
        <s v="漂亮宝贝053166"/>
        <s v="漂亮美女人"/>
        <s v="飘飞的雨lly"/>
        <s v="品牌公主一号店"/>
        <s v="品牌营养"/>
        <s v="品牌折扣店83"/>
        <s v="品尚美纤"/>
        <s v="品位健康"/>
        <s v="平价天狮"/>
        <s v="平民大药房旗舰店"/>
        <s v="葡乐安保健品专营店"/>
        <s v="普浪保健食品专营店"/>
        <s v="普陀山楼家蜜蜂园旗舰店"/>
        <s v="普泽大药房旗舰"/>
        <s v="七彩花田618"/>
        <s v="七彩日月保健品专营店"/>
        <s v="七丹旗舰店"/>
        <s v="七郎健康中心"/>
        <s v="七乐康大药房旗舰店"/>
        <s v="七天乐购保健品专营店"/>
        <s v="七仙女保健食品专营"/>
        <s v="七星保健品专营店"/>
        <s v="齐梅佳誉食品专营店"/>
        <s v="奇吉食品专营店"/>
        <s v="奇奇营养品店"/>
        <s v="骑蜗牛去环游世界"/>
        <s v="骑自行车的ceo"/>
        <s v="琪雅正品网购店"/>
        <s v="琦强保健品专营店"/>
        <s v="琦瑞保健品专营店"/>
        <s v="棋王棋"/>
        <s v="棋子3505"/>
        <s v="启凡保健品专营店"/>
        <s v="启派保健品专营店"/>
        <s v="千驰保健"/>
        <s v="千金大药房旗舰店"/>
        <s v="千林旗舰店"/>
        <s v="千林三药草专卖店"/>
        <s v="千面墨尔本"/>
        <s v="千年峰保健品专营店"/>
        <s v="千泉食品专营店"/>
        <s v="千禧佰惠商城"/>
        <s v="千兴多保健品专营店"/>
        <s v="千颜坊"/>
        <s v="千足珍珠粉旗舰店"/>
        <s v="芊动旗舰店"/>
        <s v="前峰保健品专营店"/>
        <s v="钱阿姨零食工坊"/>
        <s v="乾乾保健品专营店"/>
        <s v="浅蓝色玫瑰"/>
        <s v="浅浅绿茶香"/>
        <s v="强力神食品专营店"/>
        <s v="巧宜正品"/>
        <s v="亲你被录取了"/>
        <s v="亲亲wo的宝贝"/>
        <s v="亲亲健康药房"/>
        <s v="琴琴和沁沁的浪漫屋"/>
        <s v="琴琴开店了"/>
        <s v="青春宝官方旗舰店"/>
        <s v="青葱派保健品专营店"/>
        <s v="青莲云水月"/>
        <s v="青钱神茶旗舰店"/>
        <s v="青青宝阁"/>
        <s v="青青的家2009"/>
        <s v="青伊保健品专营店"/>
        <s v="倾城妖狐"/>
        <s v="清华紫光13906391667"/>
        <s v="清华紫光直销在线"/>
        <s v="清清小贝贝q"/>
        <s v="清觞飞羽"/>
        <s v="清雅香茗008"/>
        <s v="清瑶mm"/>
        <s v="清韵健康美食坊"/>
        <s v="清兆保健品专营店"/>
        <s v="情伊宝贝屋"/>
        <s v="晴川莉莉"/>
        <s v="请叫我叔叔丶丿"/>
        <s v="请深爱你身边的人"/>
        <s v="箐福斋食品专营店"/>
        <s v="琼妍晟保健品专营店"/>
        <s v="丘比特笑了2011"/>
        <s v="邱枫在线"/>
        <s v="全人生物"/>
        <s v="全人食品专营店"/>
        <s v="让爱伴随成长"/>
        <s v="饶冉冉"/>
        <s v="人气最高网店"/>
        <s v="仁爱堂保健品专营店"/>
        <s v="仁康食品专营店"/>
        <s v="日韩代购168"/>
        <s v="日圣保健品旗舰店"/>
        <s v="荣达利美保健专营店"/>
        <s v="荣德宣"/>
        <s v="荣华昌盛有限公司"/>
        <s v="融洽食品专营店"/>
        <s v="如果你幸福快乐就购了"/>
        <s v="如新商城7天无理换货"/>
        <s v="阮氏保健品"/>
        <s v="锐夫食品专营店"/>
        <s v="瑞安裕康保健品专营店"/>
        <s v="瑞佰健保健食品专营"/>
        <s v="瑞澄大药房旗舰店"/>
        <s v="瑞兰康保健品专营店"/>
        <s v="瑞年联仁专卖店"/>
        <s v="瑞年旗舰"/>
        <s v="瑞趣保健食品专营店"/>
        <s v="瑞人堂大药房旗舰店"/>
        <s v="瑞之雪保健品专营店"/>
        <s v="润达康美"/>
        <s v="润惠堂旗舰店"/>
        <s v="润民大保健"/>
        <s v="润天保健品"/>
        <s v="若曦5158"/>
        <s v="若愚食品专营店"/>
        <s v="赛美食品专营店"/>
        <s v="三格格自购专柜007"/>
        <s v="三金汇鑫专卖店"/>
        <s v="三勒浆旗舰店"/>
        <s v="三奇堂旗舰店"/>
        <s v="三权直销"/>
        <s v="三维美容"/>
        <s v="三也真品旗舰店"/>
        <s v="森蜂园旗舰店"/>
        <s v="森林木1800"/>
        <s v="森美2013"/>
        <s v="森山官方旗舰店"/>
        <s v="森山新世界专卖店"/>
        <s v="莎丽娜保健品专营店"/>
        <s v="莎丽雅旗舰店"/>
        <s v="啥啦嘿u"/>
        <s v="傻瓜保健品专营店"/>
        <s v="山690910517"/>
        <s v="山东彩棉"/>
        <s v="山东济南新稀宝网店"/>
        <s v="山东省东阿县东阿阿胶"/>
        <s v="山乾保健品专营店"/>
        <s v="山水成风"/>
        <s v="山松健康银行"/>
        <s v="山松生物科技"/>
        <s v="闪亮俏佳人"/>
        <s v="陕西仁康药业"/>
        <s v="善洁保健品专营店"/>
        <s v="善童宝贝"/>
        <s v="善元堂旗舰店"/>
        <s v="伤心太平洋_79"/>
        <s v="上古天真折扣店"/>
        <s v="上海步基实业有限公司"/>
        <s v="上海大药房旗舰店"/>
        <s v="上海第一医药大药房旗舰店"/>
        <s v="上海农科院灵芝销售部"/>
        <s v="上元堂大药房旗舰店"/>
        <s v="尚潮淘"/>
        <s v="尚动食品专营店"/>
        <s v="尚美保健品专营店"/>
        <s v="尚品保健品批发行"/>
        <s v="尚仁堂保健品专营店"/>
        <s v="尚善购物"/>
        <s v="深情保健"/>
        <s v="深圳小康网"/>
        <s v="神农卉康2008"/>
        <s v="神州山水情"/>
        <s v="沈国民198"/>
        <s v="沈阳淘健康食品专营店"/>
        <s v="生命维他旗舰店"/>
        <s v="生意经学院"/>
        <s v="昇和大药房旗舰店"/>
        <s v="圣城乐园"/>
        <s v="圣莲结圣缘"/>
        <s v="圣诺保健品专营店"/>
        <s v="圣悦1979"/>
        <s v="盛大商铺"/>
        <s v="盛凡保健品专营店"/>
        <s v="盛力源保健品旗舰店"/>
        <s v="盛唐本草保健品专营店"/>
        <s v="盛唐本草科技公司"/>
        <s v="盛唐本草旗舰店"/>
        <s v="十方缘食品专营店"/>
        <s v="石家食品专营店"/>
        <s v="石药大药房旗舰店"/>
        <s v="时来0运转"/>
        <s v="时尚maggieq"/>
        <s v="时尚潮客品牌"/>
        <s v="时尚靓妆连锁店"/>
        <s v="实惠多e点"/>
        <s v="实品美食品专营店"/>
        <s v="实体店供货"/>
        <s v="实心泥菩萨"/>
        <s v="食之云南"/>
        <s v="莳萝依何"/>
        <s v="世方旗舰店"/>
        <s v="世基保健品专营店"/>
        <s v="世纪利康保健品专营店"/>
        <s v="世界商品总汇"/>
        <s v="世康食品专营店"/>
        <s v="世荣润营养益家保健品专营"/>
        <s v="世星博美"/>
        <s v="世星唯美"/>
        <s v="世医堂88"/>
        <s v="视力卫士"/>
        <s v="手机外壳保护"/>
        <s v="寿仙谷旗舰店"/>
        <s v="瘦身美体丰胸"/>
        <s v="舒美宁01"/>
        <s v="舒尼美旗舰店"/>
        <s v="舒心保健品8888"/>
        <s v="蜀华普森旗舰店"/>
        <s v="沭阳趣淘食品专营店"/>
        <s v="树铭药业1"/>
        <s v="数为食品专营店"/>
        <s v="漱玉平民大药房旗舰店"/>
        <s v="水晶莹保健品专营店"/>
        <s v="水立方馆"/>
        <s v="水嫩西施"/>
        <s v="硕宁永远"/>
        <s v="硕硕诚信店"/>
        <s v="丝路古道食品专营店"/>
        <s v="丝路花雨1990"/>
        <s v="丝露芬保健品专营店"/>
        <s v="斯强旗舰店"/>
        <s v="四川德仁堂集团"/>
        <s v="四川康尔寿"/>
        <s v="四季保健居"/>
        <s v="四季缤纷茶"/>
        <s v="四季如春常青树"/>
        <s v="四明大药房旗舰店"/>
        <s v="四明山旗舰店"/>
        <s v="松古树美旗舰店"/>
        <s v="松花情"/>
        <s v="松联保健品专营店"/>
        <s v="松灵食品专营店"/>
        <s v="宋溢泉"/>
        <s v="苏航88"/>
        <s v="速e康"/>
        <s v="速美驿站"/>
        <s v="绥和保健食品专营店"/>
        <s v="随风溜达的云"/>
        <s v="随缘保健"/>
        <s v="随缘公益商城"/>
        <s v="孙伟丽1998"/>
        <s v="孙艺芯家乡特产店"/>
        <s v="索伊美旗舰店"/>
        <s v="踏风沙"/>
        <s v="台乌旗舰店"/>
        <s v="太阳宫"/>
        <s v="太阳神广东专卖店"/>
        <s v="太阳神小店"/>
        <s v="太阳神正品33"/>
        <s v="太阳神正品店铺"/>
        <s v="肽诱人旗舰店"/>
        <s v="泰尔湖南专卖店"/>
        <s v="泰尔旗舰店"/>
        <s v="泰尔千泉专卖店"/>
        <s v="泰尔威格莱专卖店"/>
        <s v="泰湖岭茗茶"/>
        <s v="汤臣倍健佰健专卖店"/>
        <s v="汤臣倍健官方旗舰店"/>
        <s v="汤臣倍健华美新丰专卖"/>
        <s v="汤臣倍健健领专卖店"/>
        <s v="汤臣倍健健盛堂专卖店"/>
        <s v="汤臣倍健绿草地专卖店"/>
        <s v="汤臣倍健美乐臣专卖"/>
        <s v="汤臣倍健千林保健品"/>
        <s v="汤臣倍健亿动专卖店"/>
        <s v="汤臣倍健盈养一号专卖店"/>
        <s v="汤臣倍键直销店"/>
        <s v="汤萍111"/>
        <s v="唐巢旗舰店"/>
        <s v="唐顿保健品专营店"/>
        <s v="唐老鸭实体批发零售"/>
        <s v="唐人健道"/>
        <s v="糖基柯德"/>
        <s v="涛宝宝的店"/>
        <s v="陶文食品专营店"/>
        <s v="陶阳食品专营店"/>
        <s v="淘o宝o客o服"/>
        <s v="淘包精品小屋"/>
        <s v="淘购食品专营店"/>
        <s v="淘健母婴专营店"/>
        <s v="淘乐客99"/>
        <s v="淘气小旺仔"/>
        <s v="淘人食品专营店"/>
        <s v="淘淘太旺"/>
        <s v="淘淘易购空间"/>
        <s v="淘我喜欢上海"/>
        <s v="淘无限mm"/>
        <s v="淘优猫猫"/>
        <s v="淘之梦2011"/>
        <s v="特丰保健食品旗舰店"/>
        <s v="特卖场1001"/>
        <s v="滕艾子烯"/>
        <s v="提莫保健品专营店"/>
        <s v="体恒健旗舰店"/>
        <s v="体拓食品专营店"/>
        <s v="天宝养"/>
        <s v="天方茶叶旗舰店"/>
        <s v="天光旗舰店"/>
        <s v="天宏玉成178"/>
        <s v="天丽保健品专营店"/>
        <s v="天猫超市"/>
        <s v="天美健旗舰店"/>
        <s v="天使艾美旗舰店"/>
        <s v="天使含香"/>
        <s v="天士力大药房旗舰店"/>
        <s v="天松保健食品旗舰店"/>
        <s v="天松大豆"/>
        <s v="天松七沟专卖店"/>
        <s v="天嵩食品专营店"/>
        <s v="天堂小蜗牛"/>
        <s v="天天保健品"/>
        <s v="天天清旗舰店"/>
        <s v="天天长寿阁"/>
        <s v="天外天保健食品专营店"/>
        <s v="天仙配201188"/>
        <s v="天轩保健品专营店"/>
        <s v="天涯33301"/>
        <s v="天熠生保健品专营店"/>
        <s v="天佑母婴特卖店"/>
        <s v="甜蜜的唯美"/>
        <s v="贴身爱009"/>
        <s v="贴心宝贝2005"/>
        <s v="铁瓦寺食品专营店"/>
        <s v="挺美堂"/>
        <s v="挺美堂保健品专营店"/>
        <s v="通达食品专营店"/>
        <s v="同德利华保健品专营店"/>
        <s v="同德宜林"/>
        <s v="同德宜林保健品专营店"/>
        <s v="同仁堂山西大药房旗舰店"/>
        <s v="同鑫在线"/>
        <s v="童童的香水"/>
        <s v="童童太太"/>
        <s v="潼关小女子"/>
        <s v="统购保健品专营店"/>
        <s v="土豆爱蕃茄"/>
        <s v="兔宝宝取名软件"/>
        <s v="屯河旗舰店"/>
        <s v="外婆留下的记忆"/>
        <s v="完美361商城"/>
        <s v="完美prefect生活"/>
        <s v="完美芦荟保健商城"/>
        <s v="完美生活超市"/>
        <s v="完美生活世界"/>
        <s v="完美小世界"/>
        <s v="完美小天使6688"/>
        <s v="完美直销1号店"/>
        <s v="完美直营店"/>
        <s v="完美中国健康快车"/>
        <s v="菀菀小屋"/>
        <s v="万河旗舰店"/>
        <s v="万年青健康顾问"/>
        <s v="万宁保健"/>
        <s v="万宁官方旗舰店"/>
        <s v="万世堂旗舰店"/>
        <s v="万巷乐淘"/>
        <s v="万泽保健品专营店"/>
        <s v="万泽大药房旗舰店"/>
        <s v="万宗堂保健品专营店"/>
        <s v="汪氏蜜蜂园1003"/>
        <s v="汪氏食品旗舰店"/>
        <s v="汪氏淘伴专卖店"/>
        <s v="汪氏网上专卖店"/>
        <s v="王彪888"/>
        <s v="王秋香88"/>
        <s v="王鑫磊200808"/>
        <s v="网盛保健品专营店"/>
        <s v="网淘电子商务"/>
        <s v="忘不了旗舰店"/>
        <s v="旺夫女子"/>
        <s v="旺洋洋_2007"/>
        <s v="旺韵母婴专营店"/>
        <s v="望铭成龙"/>
        <s v="望心柔"/>
        <s v="望用我诚信换您信任"/>
        <s v="望月嚎"/>
        <s v="望月小居"/>
        <s v="威士雅旗舰店"/>
        <s v="微笑来代替"/>
        <s v="薇雨宝贝"/>
        <s v="为您健康999"/>
        <s v="围巾妹"/>
        <s v="唯诚保健品专营店"/>
        <s v="唯美秀场"/>
        <s v="唯衣风格5569"/>
        <s v="唯悦尚品"/>
        <s v="维艾乐好心人"/>
        <s v="维尔健旗舰店"/>
        <s v="维康大药房旗舰店"/>
        <s v="维美健旗舰店"/>
        <s v="维维20092010"/>
        <s v="维尊生物"/>
        <s v="伟荣食品商行"/>
        <s v="炜炜txgt"/>
        <s v="位元堂旗舰店"/>
        <s v="温馨第"/>
        <s v="文刀光军0739"/>
        <s v="问道保健"/>
        <s v="问美旗舰店"/>
        <s v="蜗居穷人家"/>
        <s v="我爱购物_94"/>
        <s v="我爱红烧肉oo"/>
        <s v="我还钓鱼"/>
        <s v="我家籽籽"/>
        <s v="我叫杨小鱼"/>
        <s v="我们经营的就是生命本身"/>
        <s v="我是壹根葱"/>
        <s v="我是掌柜168"/>
        <s v="我有聚宝盆"/>
        <s v="沃达康保健品专营店"/>
        <s v="沃顶保健品专营店"/>
        <s v="沃奇大药房旗舰店"/>
        <s v="无声仿有声110040444"/>
        <s v="无锡网上粮店"/>
        <s v="无限极连锁"/>
        <s v="无限极无极限88"/>
        <s v="无限能旗舰店"/>
        <s v="无影檀香"/>
        <s v="吴博士配件工厂"/>
        <s v="吴江千林保健品专营店"/>
        <s v="吴氏大店"/>
        <s v="五月细语"/>
        <s v="武当养身苑"/>
        <s v="武汉保健品商城"/>
        <s v="武汉藏金阁食品专营店"/>
        <s v="武汉代代木"/>
        <s v="武汉雪儿"/>
        <s v="武汉姚丽"/>
        <s v="武义寿仙谷专卖店"/>
        <s v="舞衣香"/>
        <s v="舞指六弦2008"/>
        <s v="物美价廉201314"/>
        <s v="物入鞋涂"/>
        <s v="悟道1810"/>
        <s v="西可西里"/>
        <s v="西狼时尚饰品馆"/>
        <s v="西门子开关250"/>
        <s v="西施红颜"/>
        <s v="硒旺旗舰店"/>
        <s v="稀牌商城"/>
        <s v="犀牛食品专营店"/>
        <s v="熙世源保健品专营店"/>
        <s v="喜丽食品专营店"/>
        <s v="喜芝悦食品专营店"/>
        <s v="下雨天的彩鸿"/>
        <s v="夏日暖茶28"/>
        <s v="夏雨雨人112"/>
        <s v="夏玉林yl"/>
        <s v="仙芝楼旗舰店"/>
        <s v="先声再康大药房旗舰店"/>
        <s v="纤美保健品专营店"/>
        <s v="纤瘦保健品专营店"/>
        <s v="纤体乐"/>
        <s v="纤雅保健品旗舰店"/>
        <s v="纤韵堂保健品专营店"/>
        <s v="纤姿萱保健品专营店"/>
        <s v="相伴每天"/>
        <s v="相见欢保健品专营店"/>
        <s v="相依f阁"/>
        <s v="相约九八520"/>
        <s v="香丹清旗舰店"/>
        <s v="湘湘化妆屋"/>
        <s v="湘宜堂食品专营店"/>
        <s v="祥德堂"/>
        <s v="祥云2008生活自选"/>
        <s v="祥之情保健品专营店"/>
        <s v="享萨玛萨"/>
        <s v="享瘦美颜坊"/>
        <s v="响当当食品专营店"/>
        <s v="潇健保健品专营店"/>
        <s v="潇洒流云520"/>
        <s v="小c专属2011"/>
        <s v="小笨笨的小乖乖"/>
        <s v="小草19810502"/>
        <s v="小哥保健品专营店"/>
        <s v="小海鸥999"/>
        <s v="小海掏金"/>
        <s v="小海燕的飞翔"/>
        <s v="小黑丫日照特产店"/>
        <s v="小葫芦店"/>
        <s v="小简菲儿"/>
        <s v="小兰特"/>
        <s v="小兰子6688"/>
        <s v="小懒猪011"/>
        <s v="小美猪灵仙儿"/>
        <s v="小娘们的家"/>
        <s v="小苹果c店"/>
        <s v="小树商行"/>
        <s v="小树食品专营店"/>
        <s v="小谁2婷"/>
        <s v="小淘淘无限极"/>
        <s v="小虾米正品折扣店"/>
        <s v="小祥宝贝保健品专营店"/>
        <s v="小小大不同的店"/>
        <s v="小小乐乐园"/>
        <s v="小小林的奋斗史"/>
        <s v="小小情殇"/>
        <s v="小新55567"/>
        <s v="小熊最快乐"/>
        <s v="小燕子52261269"/>
        <s v="小燕子6265"/>
        <s v="晓燕保健"/>
        <s v="晓竹园"/>
        <s v="筱yao912"/>
        <s v="筱琪和帅帅"/>
        <s v="协成食品专营店"/>
        <s v="协康商城"/>
        <s v="谢财金"/>
        <s v="心静静自然凉"/>
        <s v="心心绿康商城dl"/>
        <s v="心衣世家"/>
        <s v="心醉一瞬间"/>
        <s v="昕姿养生"/>
        <s v="欣诺宁旗舰店"/>
        <s v="欣然平价店1"/>
        <s v="欣希安保健品专营店"/>
        <s v="欣新店铺"/>
        <s v="欣野的小店"/>
        <s v="欣瑜小家"/>
        <s v="新晨8023"/>
        <s v="新城彩虹大药房旗舰店"/>
        <s v="新春都保健品专营店"/>
        <s v="新低之所"/>
        <s v="新概念食品专营"/>
        <s v="新吉兴食品专营店"/>
        <s v="新茂旗舰店"/>
        <s v="新启食品专营店"/>
        <s v="新时代国珍直销超市"/>
        <s v="新时代品牌直销店"/>
        <s v="新稀宝保健食品专营"/>
        <s v="新兴大药房旗舰店"/>
        <s v="新元素优品"/>
        <s v="新悦华丰保健品专营店"/>
        <s v="鑫乐辰保健品专营店"/>
        <s v="鑫玺保健食品旗舰店"/>
        <s v="鑫馨康乐园"/>
        <s v="信惠食品专营店"/>
        <s v="信仁百草"/>
        <s v="信文度保健品专营店"/>
        <s v="星空城保健食品专营"/>
        <s v="星隆保健食品专营店"/>
        <s v="星之命"/>
        <s v="星洲百姓人家大药房旗舰店"/>
        <s v="兴合堂保健品专营店"/>
        <s v="兴建农家乐"/>
        <s v="杏林晓飞"/>
        <s v="幸福爱花果园jj"/>
        <s v="幸福村大药房旗舰店"/>
        <s v="幸福花儿向太阳"/>
        <s v="幸福佳鑫"/>
        <s v="幸福来保健食品旗舰店"/>
        <s v="幸福人大药房旗舰店"/>
        <s v="幸福源自健康lzq"/>
        <s v="幸福之窝"/>
        <s v="性福小时代"/>
        <s v="雄越食品专营店"/>
        <s v="雄运贸易"/>
        <s v="熊仔仔健康营养店"/>
        <s v="修成保健品专营店"/>
        <s v="修水青钱柳"/>
        <s v="修正保健品旗舰店"/>
        <s v="修正吉林专卖店"/>
        <s v="修正堂大药房旗舰店"/>
        <s v="秀香居zyx"/>
        <s v="秀雪食品专营店"/>
        <s v="秀媛堂旗舰店"/>
        <s v="绣双茶庄"/>
        <s v="胥广蓉"/>
        <s v="胥伟888"/>
        <s v="徐常建"/>
        <s v="徐剑720"/>
        <s v="徐向功1020"/>
        <s v="徐小猪"/>
        <s v="徐永琴1998"/>
        <s v="许如馨"/>
        <s v="旭康食品专营店"/>
        <s v="轩生堂保健品专营店"/>
        <s v="轩祥保健品专营店"/>
        <s v="萱泽保健品专营店"/>
        <s v="炫活力保健品专营店"/>
        <s v="炫酷保健品专营店"/>
        <s v="炫酷购"/>
        <s v="学邻电子商务"/>
        <s v="雪爱梅9"/>
        <s v="雪莲花ok"/>
        <s v="雪夜花自怜"/>
        <s v="雪易晨曦"/>
        <s v="薰衣草保健品专营店"/>
        <s v="丫头的秘密花园1"/>
        <s v="雅培保健品旗舰店"/>
        <s v="雅信食品专营店"/>
        <s v="雅芝婷"/>
        <s v="亚林保健品旗舰店"/>
        <s v="亚马全国原装正品专店"/>
        <s v="亚骐保健品专营店"/>
        <s v="亚洲大药堂正品总店"/>
        <s v="妍衣妨"/>
        <s v="研旭食品专营店"/>
        <s v="燕喜堂大药房旗舰店"/>
        <s v="燕燕201386"/>
        <s v="阳光保健会馆"/>
        <s v="阳光保健配送中心"/>
        <s v="阳光保健食品专营店"/>
        <s v="阳光保健园"/>
        <s v="阳光产品屋"/>
        <s v="阳光大药房旗舰店"/>
        <s v="阳光国际健康家园"/>
        <s v="阳光炫活力"/>
        <s v="阳光直营店"/>
        <s v="洋俪食品专营店"/>
        <s v="洋娃娃09_2009"/>
        <s v="养仁堂商贸有限公司"/>
        <s v="养生美容健康馆"/>
        <s v="养生堂舰旗店"/>
        <s v="养生堂旗舰店"/>
        <s v="养生有方2006"/>
        <s v="养心堂名贵药材店"/>
        <s v="氧气泡泡loving"/>
        <s v="妖妖久久"/>
        <s v="药行天下1"/>
        <s v="药健康大药房旗舰店"/>
        <s v="药妆天使"/>
        <s v="耀桐食品专营店"/>
        <s v="叶同仁大药房旗舰店"/>
        <s v="叶子1216"/>
        <s v="叶子保健品店"/>
        <s v="夜阑风静时"/>
        <s v="夜色之翼"/>
        <s v="一8三"/>
        <s v="一德堂大药房旗舰店"/>
        <s v="一号通400免费电话"/>
        <s v="一康批发"/>
        <s v="一路顺风8899"/>
        <s v="一品康保健品旗舰店"/>
        <s v="一品鱼鱼"/>
        <s v="一起飞翔110"/>
        <s v="一曲2013"/>
        <s v="一生健康99"/>
        <s v="一生美保健品专营店"/>
        <s v="一心堂大药房旗舰店"/>
        <s v="一星金狮"/>
        <s v="伊美食品专营店"/>
        <s v="伊食园"/>
        <s v="伊姿靓丽"/>
        <s v="衣恋时尚"/>
        <s v="衣衣恋商城"/>
        <s v="医保中洋大药房旗舰店"/>
        <s v="医疗保健46"/>
        <s v="依娜时尚店"/>
        <s v="依宁0903"/>
        <s v="壹号大药房旗舰店"/>
        <s v="壹日叁餐保健品专营店"/>
        <s v="沂山康宝旗舰店"/>
        <s v="怡枫园"/>
        <s v="怡然堂养生馆"/>
        <s v="怡幽深远"/>
        <s v="宜而美食品专营店"/>
        <s v="宜品汇保健品专营店"/>
        <s v="宜品尚诚保健品专营店"/>
        <s v="颐园旗舰店"/>
        <s v="颐知康保健品专营店"/>
        <s v="以便以谢食品专营店"/>
        <s v="亿动保健品专营店"/>
        <s v="亿美优品商城"/>
        <s v="亿鑫商贸公司"/>
        <s v="艺腾数码"/>
        <s v="忆中梦逝"/>
        <s v="易道清"/>
        <s v="易美香屋"/>
        <s v="易腾保健品专营店"/>
        <s v="易天标准科技"/>
        <s v="奕朵母婴专营店"/>
        <s v="益丰大药房旗舰店"/>
        <s v="益丰食品行"/>
        <s v="益康倍健食品专营店"/>
        <s v="益美臣"/>
        <s v="益美源保健品专营店"/>
        <s v="益普利生官方旗舰店"/>
        <s v="益生承诺"/>
        <s v="益生堂保健旗舰店"/>
        <s v="益圣康保健食品"/>
        <s v="益彤益生菌"/>
        <s v="逸家国际商贸"/>
        <s v="逸家时尚"/>
        <s v="翌生美旗舰店"/>
        <s v="意诚烟酒2010"/>
        <s v="毅2008"/>
        <s v="懿心保健食品专营店"/>
        <s v="殷丽莉"/>
        <s v="寅美骏成"/>
        <s v="印象丽江"/>
        <s v="英吉利晨爱专卖店"/>
        <s v="英吉利旗舰店"/>
        <s v="莹莹有礼"/>
        <s v="营养汇保健品专营店"/>
        <s v="营养俱乐部"/>
        <s v="营养品顾问"/>
        <s v="营养品直销"/>
        <s v="营养屋旗舰店"/>
        <s v="应有尽有满载而归"/>
        <s v="永安康健赫仕威专卖店"/>
        <s v="永安康健旗舰店"/>
        <s v="永忆2010"/>
        <s v="优恩食品旗舰店"/>
        <s v="优健康保健品"/>
        <s v="优乐康保健品专营店"/>
        <s v="优乐源保健品专营店"/>
        <s v="优洛北京专卖店"/>
        <s v="优莎娜舰旗店"/>
        <s v="优商youshang"/>
        <s v="优盛时代保健品专营店"/>
        <s v="优特尚品保健品专营店"/>
        <s v="优通食品专营店"/>
        <s v="优益保健品专营店"/>
        <s v="优元食品专营店"/>
        <s v="忧伤sorrow"/>
        <s v="悠然8人生"/>
        <s v="尤斯弗保健食品专营"/>
        <s v="尤维斯保健食品旗舰店"/>
        <s v="有德保健食品专营店"/>
        <s v="有机生活食品专营店"/>
        <s v="有情有义fly"/>
        <s v="虞美人保健品专营店"/>
        <s v="宇航人旗舰店"/>
        <s v="羽绒服定做01"/>
        <s v="雨过天晴sunny"/>
        <s v="雨荷宝贝"/>
        <s v="雨荷本草"/>
        <s v="雨雨的家"/>
        <s v="语竹食品专营店"/>
        <s v="玉光光"/>
        <s v="玉红三"/>
        <s v="玉森旗舰店"/>
        <s v="玉液琼浆美"/>
        <s v="遇见笨笨"/>
        <s v="喻传宝"/>
        <s v="御坊堂旗舰店"/>
        <s v="御风尚品"/>
        <s v="御康保健食品店"/>
        <s v="御涟保健食品专营店"/>
        <s v="御品堂食品专营店"/>
        <s v="御尚堂保健品专营店"/>
        <s v="御生堂保健品专营店"/>
        <s v="御生堂旗舰店"/>
        <s v="御心堂"/>
        <s v="御芝林食品专营店"/>
        <s v="御制坊"/>
        <s v="元邦官方旗舰店"/>
        <s v="元生泰旗舰店"/>
        <s v="原生康泰食品专营店"/>
        <s v="原生派"/>
        <s v="原始陶罐"/>
        <s v="圆月星空1981"/>
        <s v="媛媛之家_tb"/>
        <s v="缘分天空9551"/>
        <s v="缘份红妆"/>
        <s v="缘来保健"/>
        <s v="源生堂旗舰店"/>
        <s v="月华妈妈"/>
        <s v="月亮宝贝2009"/>
        <s v="悦然健康生活馆520"/>
        <s v="跃欣食品专营店"/>
        <s v="粤微旗舰店"/>
        <s v="云开亚美大药房旗舰店"/>
        <s v="云南土特产正品店"/>
        <s v="云沁母婴专营店"/>
        <s v="云轩堂保健品购物中心"/>
        <s v="云优宝养生坊"/>
        <s v="蕓中風鈴"/>
        <s v="韵隆保健品专营店"/>
        <s v="韵芝保健品专营店"/>
        <s v="赞鹏保健品专营店"/>
        <s v="藻精灵"/>
        <s v="则咏420"/>
        <s v="泽佳保健品专营店"/>
        <s v="展大保健品专营店"/>
        <s v="湛江良无限食品专营店"/>
        <s v="张国艳0107"/>
        <s v="张立恩620"/>
        <s v="张彦辉的店"/>
        <s v="张阳明春"/>
        <s v="张忠杰988"/>
        <s v="彰武名仁堂保健食品"/>
        <s v="长白工坊旗舰店"/>
        <s v="长白工坊特产专营"/>
        <s v="长红大药房旗舰店"/>
        <s v="长生鸟fenix旗舰店"/>
        <s v="长生鸟珍珠粉荣誉店"/>
        <s v="长信真实生意"/>
        <s v="兆丰保健品专营店"/>
        <s v="赵家铺子旗舰店"/>
        <s v="赵凯飞88"/>
        <s v="赵兰6396"/>
        <s v="这儿自由之地"/>
        <s v="浙江欧诗漫专卖店"/>
        <s v="珍珠美颜馆"/>
        <s v="甄漂娘"/>
        <s v="镇华保健食品专营店"/>
        <s v="正帆食品专营店"/>
        <s v="正牌食品专营店"/>
        <s v="正品保健品总汇88"/>
        <s v="正品俱乐部"/>
        <s v="正品美舍"/>
        <s v="正品小石头"/>
        <s v="正品营养"/>
        <s v="正品优质低价店"/>
        <s v="正品折扣特卖店"/>
        <s v="正源大药房旗舰店"/>
        <s v="郑文炽"/>
        <s v="只亏_不赚"/>
        <s v="芝威旗舰店"/>
        <s v="直销产品特卖总店"/>
        <s v="直销平价店"/>
        <s v="直销特卖21"/>
        <s v="直销王国2008"/>
        <s v="直销王者"/>
        <s v="直销折扣商"/>
        <s v="直销正品世界"/>
        <s v="志男美丽店"/>
        <s v="致仁堂旗舰店"/>
        <s v="致中和官方旗舰店"/>
        <s v="智奥鞋类快乐购物"/>
        <s v="智慧天狮"/>
        <s v="中国保健2008"/>
        <s v="中国戒烟网"/>
        <s v="中国医药集团1健康旗舰店"/>
        <s v="中国直销品牌折扣店"/>
        <s v="中华保健行"/>
        <s v="中科保健食品专营店"/>
        <s v="中科旗舰"/>
        <s v="中联大药房旗舰店"/>
        <s v="中粮保健品旗舰店"/>
        <s v="中旗格格"/>
        <s v="中山保健"/>
        <s v="中它千百回"/>
        <s v="中信保健品专营店"/>
        <s v="中智保健品专营店"/>
        <s v="中智大药房旗舰店"/>
        <s v="中州天使"/>
        <s v="种种食品专营店"/>
        <s v="众人乐购"/>
        <s v="众泰康保健品专营店"/>
        <s v="众星旺月"/>
        <s v="众智康诚"/>
        <s v="珠海健康之家"/>
        <s v="珠丫头1003"/>
        <s v="竹海天下翠"/>
        <s v="竹林一叶清风"/>
        <s v="竹山县令"/>
        <s v="竹世宝品牌店"/>
        <s v="追潮保健品专营店"/>
        <s v="追赶梦想"/>
        <s v="卓岛食品专营店"/>
        <s v="卓宏保健品专营店"/>
        <s v="姿美堂旗舰店"/>
        <s v="子路国际营养"/>
        <s v="梓蔓母婴"/>
        <s v="紫枫林生活馆"/>
        <s v="紫金药房"/>
        <s v="紫罗兰靓女屋"/>
        <s v="紫色竹苑66"/>
        <s v="紫薇化妆品商行"/>
        <s v="自己的梦想76"/>
        <s v="自强不息8907"/>
        <s v="自然堂男性保健品"/>
        <s v="自然之宝集市店铺"/>
        <s v="自由飞翔的鸟55"/>
        <s v="自由自在的鱼ls"/>
        <s v="自助保健超市"/>
        <s v="走向光明"/>
        <s v="足行天下屋"/>
        <s v="最崇拜"/>
        <s v="醉后的温柔77"/>
        <s v="醉清风1225"/>
        <s v="醉笑赏红颜"/>
        <s v="昨夜风尘"/>
        <s v="左婉儿"/>
        <s v="左旋肉碱减肥瘦身88"/>
        <s v="左旋肉碱总代"/>
        <s v="左旋五谷"/>
        <s v="佐恩贝保健品专营店"/>
      </sharedItems>
    </cacheField>
    <cacheField name="[Measures].[以下项目的最大值年份]" caption="以下项目的最大值年份" numFmtId="0" hierarchy="31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saveData="0" refreshedBy="Administrator" refreshedDate="42028.580554282409" createdVersion="5" refreshedVersion="5" minRefreshableVersion="3" recordCount="0" supportSubquery="1" supportAdvancedDrill="1">
  <cacheSource type="external" connectionId="2"/>
  <cacheFields count="5">
    <cacheField name="[Rawdata].[属性一].[属性一]" caption="属性一" numFmtId="0" hierarchy="8" level="1">
      <sharedItems count="5">
        <s v="冲剂"/>
        <s v="粉剂"/>
        <s v="胶囊"/>
        <s v="片剂"/>
        <s v="软胶囊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平均值笔单价]" caption="以下项目的平均值笔单价" numFmtId="0" hierarchy="37" level="32767"/>
    <cacheField name="[Measures].[以下项目的平均值客单价]" caption="以下项目的平均值客单价" numFmtId="0" hierarchy="38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saveData="0" refreshedBy="Administrator" refreshedDate="42028.580555092594" createdVersion="5" refreshedVersion="5" minRefreshableVersion="3" recordCount="0" supportSubquery="1" supportAdvancedDrill="1">
  <cacheSource type="external" connectionId="2"/>
  <cacheFields count="5">
    <cacheField name="[Rawdata].[属性二].[属性二]" caption="属性二" numFmtId="0" hierarchy="9" level="1">
      <sharedItems count="3">
        <s v="否"/>
        <s v="卖家未填"/>
        <s v="是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平均值笔单价]" caption="以下项目的平均值笔单价" numFmtId="0" hierarchy="37" level="32767"/>
    <cacheField name="[Measures].[以下项目的平均值客单价]" caption="以下项目的平均值客单价" numFmtId="0" hierarchy="38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saveData="0" refreshedBy="Administrator" refreshedDate="42028.580555787034" createdVersion="5" refreshedVersion="5" minRefreshableVersion="3" recordCount="0" supportSubquery="1" supportAdvancedDrill="1">
  <cacheSource type="external" connectionId="2"/>
  <cacheFields count="5">
    <cacheField name="[Rawdata].[属性五].[属性五]" caption="属性五" numFmtId="0" hierarchy="12" level="1">
      <sharedItems count="5">
        <s v="540"/>
        <s v="540 天"/>
        <s v="720 天"/>
        <s v="730"/>
        <s v="730 天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平均值笔单价]" caption="以下项目的平均值笔单价" numFmtId="0" hierarchy="37" level="32767"/>
    <cacheField name="[Measures].[以下项目的平均值客单价]" caption="以下项目的平均值客单价" numFmtId="0" hierarchy="38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saveData="0" refreshedBy="Administrator" refreshedDate="42028.580556597219" createdVersion="5" refreshedVersion="5" minRefreshableVersion="3" recordCount="0" supportSubquery="1" supportAdvancedDrill="1">
  <cacheSource type="external" connectionId="2"/>
  <cacheFields count="5">
    <cacheField name="[Rawdata].[属性三].[属性三]" caption="属性三" numFmtId="0" hierarchy="10" level="1">
      <sharedItems count="3">
        <s v="否"/>
        <s v="卖家未填"/>
        <s v="是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平均值笔单价]" caption="以下项目的平均值笔单价" numFmtId="0" hierarchy="37" level="32767"/>
    <cacheField name="[Measures].[以下项目的平均值客单价]" caption="以下项目的平均值客单价" numFmtId="0" hierarchy="38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saveData="0" refreshedBy="Administrator" refreshedDate="42028.580557407404" createdVersion="5" refreshedVersion="5" minRefreshableVersion="3" recordCount="0" supportSubquery="1" supportAdvancedDrill="1">
  <cacheSource type="external" connectionId="2"/>
  <cacheFields count="5">
    <cacheField name="[Rawdata].[属性四].[属性四]" caption="属性四" numFmtId="0" hierarchy="11" level="1">
      <sharedItems count="5">
        <s v="辅助降血脂"/>
        <s v="缓解体力疲劳"/>
        <s v="减肥"/>
        <s v="增加骨密度"/>
        <s v="增强免疫力"/>
      </sharedItems>
    </cacheField>
    <cacheField name="[Measures].[以下项目的总和销量]" caption="以下项目的总和销量" numFmtId="0" hierarchy="34" level="32767"/>
    <cacheField name="[Measures].[以下项目的总和销售额]" caption="以下项目的总和销售额" numFmtId="0" hierarchy="35" level="32767"/>
    <cacheField name="[Measures].[以下项目的平均值笔单价]" caption="以下项目的平均值笔单价" numFmtId="0" hierarchy="37" level="32767"/>
    <cacheField name="[Measures].[以下项目的平均值客单价]" caption="以下项目的平均值客单价" numFmtId="0" hierarchy="38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saveData="0" refreshedBy="Administrator" refreshedDate="42028.580543634256" createdVersion="3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2">
    <cacheHierarchy uniqueName="[Rawdata].[平台]" caption="平台" attribute="1" defaultMemberUniqueName="[Rawdata].[平台].[All]" allUniqueName="[Rawdata].[平台].[All]" dimensionUniqueName="[Rawdata]" displayFolder="" count="2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376"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saveData="0" refreshedBy="Administrator" refreshedDate="42028.580547800928" createdVersion="3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2">
    <cacheHierarchy uniqueName="[Rawdata].[平台]" caption="平台" attribute="1" defaultMemberUniqueName="[Rawdata].[平台].[All]" allUniqueName="[Rawdata].[平台].[All]" dimensionUniqueName="[Rawdata]" displayFolder="" count="2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377"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saveData="0" refreshedBy="Administrator" refreshedDate="42028.580558217589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品牌].[品牌]" caption="品牌" numFmtId="0" hierarchy="7" level="1">
      <sharedItems count="20">
        <s v="Apollo/太阳神"/>
        <s v="BY－HEALTH/汤臣倍健"/>
        <s v="CONBA/康恩贝"/>
        <s v="Dr．Herbs/禾博士"/>
        <s v="GELATINIZED/拉摩力拉"/>
        <s v="Infinitus/无限极"/>
        <s v="Perfect/完美"/>
        <s v="TIENS/天狮"/>
        <s v="百合康"/>
        <s v="碧生源"/>
        <s v="国珍"/>
        <s v="哈贝高"/>
        <s v="嘉龙"/>
        <s v="金奥力"/>
        <s v="魔尔"/>
        <s v="诺瑞特"/>
        <s v="泰尔"/>
        <s v="兴维"/>
        <s v="修正"/>
        <s v="养生堂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36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saveData="0" refreshedBy="Administrator" refreshedDate="42028.580558912035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平台].[平台]" caption="平台" numFmtId="0" level="1">
      <sharedItems count="5">
        <s v="95095医药馆"/>
        <s v="全球购"/>
        <s v="淘宝"/>
        <s v="天猫"/>
        <s v="天猫超市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3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saveData="0" refreshedBy="Administrator" refreshedDate="42028.580559490743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品牌].[品牌]" caption="品牌" numFmtId="0" hierarchy="7" level="1">
      <sharedItems count="10">
        <s v="BY－HEALTH/汤臣倍健"/>
        <s v="CONBA/康恩贝"/>
        <s v="CPT/康比特"/>
        <s v="Dr．Herbs/禾博士"/>
        <s v="GELATINIZED/拉摩力拉"/>
        <s v="Infinitus/无限极"/>
        <s v="碧生源"/>
        <s v="绿瘦"/>
        <s v="诺瑞特"/>
        <s v="养生堂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29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saveData="0" refreshedBy="Administrator" refreshedDate="42028.580560069444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品牌].[品牌]" caption="品牌" numFmtId="0" hierarchy="7" level="1">
      <sharedItems count="10">
        <s v="Apollo/太阳神"/>
        <s v="BY－HEALTH/汤臣倍健"/>
        <s v="CONBA/康恩贝"/>
        <s v="Dr．Herbs/禾博士"/>
        <s v="TIENS/天狮"/>
        <s v="碧生源"/>
        <s v="哈贝高"/>
        <s v="诺瑞特"/>
        <s v="修正"/>
        <s v="养生堂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29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saveData="0" refreshedBy="Administrator" refreshedDate="42028.58056076389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店铺名].[店铺名]" caption="店铺名" numFmtId="0" hierarchy="1" level="1">
      <sharedItems count="10">
        <s v="禾博士旗舰店"/>
        <s v="康佰保健品专营店"/>
        <s v="康恩贝官方旗舰店"/>
        <s v="康立远景食品专营店"/>
        <s v="森山官方旗舰店"/>
        <s v="汤臣倍健亿动专卖店"/>
        <s v="陶文食品专营店"/>
        <s v="旭康食品专营店"/>
        <s v="养生堂旗舰店"/>
        <s v="醉笑赏红颜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28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saveData="0" refreshedBy="Administrator" refreshedDate="42028.580561342591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店铺名].[店铺名]" caption="店铺名" numFmtId="0" hierarchy="1" level="1">
      <sharedItems count="10">
        <s v="chenfengyx"/>
        <s v="禾博士旗舰店"/>
        <s v="经营批发商"/>
        <s v="康佰保健品专营店"/>
        <s v="康恩贝官方旗舰店"/>
        <s v="美特食品专营店"/>
        <s v="沭阳趣淘食品专营店"/>
        <s v="修正保健品旗舰店"/>
        <s v="养生堂旗舰店"/>
        <s v="醉笑赏红颜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28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saveData="0" refreshedBy="Administrator" refreshedDate="42028.580561921299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城市].[城市]" caption="城市" numFmtId="0" hierarchy="5" level="1">
      <sharedItems count="10">
        <s v="北京"/>
        <s v="广州"/>
        <s v="杭州"/>
        <s v="济南"/>
        <s v="金华"/>
        <s v="南京"/>
        <s v="上海"/>
        <s v="沈阳"/>
        <s v="武汉"/>
        <s v="长沙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26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saveData="0" refreshedBy="Administrator" refreshedDate="42028.580562615738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省份].[省份]" caption="省份" numFmtId="0" hierarchy="4" level="1">
      <sharedItems count="10">
        <s v="北京"/>
        <s v="广东"/>
        <s v="湖北"/>
        <s v="湖南"/>
        <s v="江苏"/>
        <s v="辽宁"/>
        <s v="山东"/>
        <s v="上海"/>
        <s v="天津"/>
        <s v="浙江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26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saveData="0" refreshedBy="Administrator" refreshedDate="42028.580563194446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平台].[平台]" caption="平台" numFmtId="0" level="1">
      <sharedItems count="5">
        <s v="95095医药馆"/>
        <s v="全球购"/>
        <s v="淘宝"/>
        <s v="天猫"/>
        <s v="天猫超市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25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saveData="0" refreshedBy="Administrator" refreshedDate="42028.580563773146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平台].[平台]" caption="平台" numFmtId="0" level="1">
      <sharedItems count="5">
        <s v="95095医药馆"/>
        <s v="全球购"/>
        <s v="淘宝"/>
        <s v="天猫"/>
        <s v="天猫超市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24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saveData="0" refreshedBy="Administrator" refreshedDate="42028.580564467593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属性五].[属性五]" caption="属性五" numFmtId="0" hierarchy="12" level="1">
      <sharedItems count="115">
        <s v="1028"/>
        <s v="1065 天"/>
        <s v="1068 天"/>
        <s v="1080"/>
        <s v="1080 天"/>
        <s v="1085"/>
        <s v="1085 天"/>
        <s v="1094 天"/>
        <s v="1095"/>
        <s v="1095 天"/>
        <s v="1096"/>
        <s v="12"/>
        <s v="1260 天"/>
        <s v="12个月"/>
        <s v="1500"/>
        <s v="16"/>
        <s v="18"/>
        <s v="180"/>
        <s v="1800"/>
        <s v="1820 天"/>
        <s v="1825"/>
        <s v="1825 天"/>
        <s v="18个月"/>
        <s v="20140102 天"/>
        <s v="20150102 天"/>
        <s v="22222"/>
        <s v="24"/>
        <s v="24 天"/>
        <s v="240"/>
        <s v="240 天"/>
        <s v="24个月"/>
        <s v="36"/>
        <s v="360"/>
        <s v="360 天"/>
        <s v="365"/>
        <s v="365 天"/>
        <s v="365天"/>
        <s v="366"/>
        <s v="370"/>
        <s v="380"/>
        <s v="400 天"/>
        <s v="420 天"/>
        <s v="450"/>
        <s v="454"/>
        <s v="480"/>
        <s v="480 天"/>
        <s v="485"/>
        <s v="486"/>
        <s v="487"/>
        <s v="500"/>
        <s v="520"/>
        <s v="527"/>
        <s v="530"/>
        <s v="530 天"/>
        <s v="540"/>
        <s v="540 天"/>
        <s v="540天"/>
        <s v="544"/>
        <s v="545"/>
        <s v="547"/>
        <s v="547 天"/>
        <s v="548"/>
        <s v="548 天"/>
        <s v="549"/>
        <s v="550"/>
        <s v="550 天"/>
        <s v="560"/>
        <s v="560 天"/>
        <s v="570"/>
        <s v="571"/>
        <s v="600"/>
        <s v="600 天"/>
        <s v="608 天"/>
        <s v="610 天"/>
        <s v="620"/>
        <s v="640"/>
        <s v="6480 天"/>
        <s v="660"/>
        <s v="660 天"/>
        <s v="670 天"/>
        <s v="680 天"/>
        <s v="690 天"/>
        <s v="700"/>
        <s v="700 天"/>
        <s v="703 天"/>
        <s v="705 天"/>
        <s v="710 天"/>
        <s v="711"/>
        <s v="712"/>
        <s v="712 天"/>
        <s v="713"/>
        <s v="720"/>
        <s v="720 天"/>
        <s v="729 天"/>
        <s v="730"/>
        <s v="730 天"/>
        <s v="730食品添加剂:无"/>
        <s v="730天"/>
        <s v="731"/>
        <s v="731 天"/>
        <s v="732"/>
        <s v="732 天"/>
        <s v="735"/>
        <s v="736"/>
        <s v="736 天"/>
        <s v="740"/>
        <s v="740 天"/>
        <s v="750"/>
        <s v="750 天"/>
        <s v="760"/>
        <s v="760 天"/>
        <s v="830"/>
        <s v="880 天"/>
        <s v="960 天"/>
        <s v="卖家未填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saveData="0" refreshedBy="Administrator" refreshedDate="42028.580565277778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属性二].[属性二]" caption="属性二" numFmtId="0" hierarchy="9" level="1">
      <sharedItems count="3">
        <s v="否"/>
        <s v="卖家未填"/>
        <s v="是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8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saveData="0" refreshedBy="Administrator" refreshedDate="42028.580565972225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属性一].[属性一]" caption="属性一" numFmtId="0" hierarchy="8" level="1">
      <sharedItems count="14">
        <s v="冲剂"/>
        <s v="粉剂"/>
        <s v="膏剂"/>
        <s v="果冻型"/>
        <s v="胶囊"/>
        <s v="颗粒"/>
        <s v="口服散剂"/>
        <s v="口服液"/>
        <s v="卖家未填"/>
        <s v="片剂"/>
        <s v="软胶囊"/>
        <s v="丸剂"/>
        <s v="压片糖果"/>
        <s v="饮料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8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saveData="0" refreshedBy="Administrator" refreshedDate="42028.58056678241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品牌].[品牌]" caption="品牌" numFmtId="0" hierarchy="7" level="1">
      <sharedItems count="20">
        <s v="Apollo/太阳神"/>
        <s v="BY－HEALTH/汤臣倍健"/>
        <s v="CONBA/康恩贝"/>
        <s v="Dr．Herbs/禾博士"/>
        <s v="GELATINIZED/拉摩力拉"/>
        <s v="Infinitus/无限极"/>
        <s v="Perfect/完美"/>
        <s v="TIENS/天狮"/>
        <s v="百合康"/>
        <s v="碧生源"/>
        <s v="国珍"/>
        <s v="哈贝高"/>
        <s v="嘉龙"/>
        <s v="金奥力"/>
        <s v="魔尔"/>
        <s v="诺瑞特"/>
        <s v="泰尔"/>
        <s v="兴维"/>
        <s v="修正"/>
        <s v="养生堂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saveData="0" refreshedBy="Administrator" refreshedDate="42028.58056736111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店铺名].[店铺名]" caption="店铺名" numFmtId="0" hierarchy="1" level="1">
      <sharedItems count="10">
        <s v="禾博士旗舰店"/>
        <s v="康佰保健品专营店"/>
        <s v="康恩贝官方旗舰店"/>
        <s v="康立远景食品专营店"/>
        <s v="森山官方旗舰店"/>
        <s v="汤臣倍健亿动专卖店"/>
        <s v="陶文食品专营店"/>
        <s v="旭康食品专营店"/>
        <s v="养生堂旗舰店"/>
        <s v="醉笑赏红颜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2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saveData="0" refreshedBy="Administrator" refreshedDate="42028.580567939818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店铺名].[店铺名]" caption="店铺名" numFmtId="0" hierarchy="1" level="1">
      <sharedItems count="10">
        <s v="chenfengyx"/>
        <s v="禾博士旗舰店"/>
        <s v="经营批发商"/>
        <s v="康佰保健品专营店"/>
        <s v="康恩贝官方旗舰店"/>
        <s v="美特食品专营店"/>
        <s v="沭阳趣淘食品专营店"/>
        <s v="修正保健品旗舰店"/>
        <s v="养生堂旗舰店"/>
        <s v="醉笑赏红颜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2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saveData="0" refreshedBy="Administrator" refreshedDate="42028.580568634257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城市].[城市]" caption="城市" numFmtId="0" hierarchy="5" level="1">
      <sharedItems count="10">
        <s v="北京"/>
        <s v="广州"/>
        <s v="杭州"/>
        <s v="济南"/>
        <s v="金华"/>
        <s v="南京"/>
        <s v="上海"/>
        <s v="沈阳"/>
        <s v="武汉"/>
        <s v="长沙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1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saveData="0" refreshedBy="Administrator" refreshedDate="42028.580569328704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城市].[城市]" caption="城市" numFmtId="0" hierarchy="5" level="1">
      <sharedItems count="10">
        <s v="北京"/>
        <s v="广州"/>
        <s v="杭州"/>
        <s v="济南"/>
        <s v="金华"/>
        <s v="南京"/>
        <s v="上海"/>
        <s v="深圳"/>
        <s v="天津"/>
        <s v="长沙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1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saveData="0" refreshedBy="Administrator" refreshedDate="42028.580569907404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省份].[省份]" caption="省份" numFmtId="0" hierarchy="4" level="1">
      <sharedItems count="10">
        <s v="北京"/>
        <s v="福建"/>
        <s v="广东"/>
        <s v="湖北"/>
        <s v="湖南"/>
        <s v="江苏"/>
        <s v="辽宁"/>
        <s v="山东"/>
        <s v="上海"/>
        <s v="浙江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0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saveData="0" refreshedBy="Administrator" refreshedDate="42028.580570486112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省份].[省份]" caption="省份" numFmtId="0" hierarchy="4" level="1">
      <sharedItems count="10">
        <s v="北京"/>
        <s v="广东"/>
        <s v="湖北"/>
        <s v="湖南"/>
        <s v="江苏"/>
        <s v="辽宁"/>
        <s v="山东"/>
        <s v="上海"/>
        <s v="天津"/>
        <s v="浙江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saveData="0" refreshedBy="Administrator" refreshedDate="42028.580571064813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平台].[平台]" caption="平台" numFmtId="0" level="1">
      <sharedItems count="5">
        <s v="95095医药馆"/>
        <s v="全球购"/>
        <s v="淘宝"/>
        <s v="天猫"/>
        <s v="天猫超市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4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saveData="0" refreshedBy="Administrator" refreshedDate="42028.580571759259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属性三].[属性三]" caption="属性三" numFmtId="0" hierarchy="10" level="1">
      <sharedItems count="3">
        <s v="否"/>
        <s v="卖家未填"/>
        <s v="是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9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saveData="0" refreshedBy="Administrator" refreshedDate="42028.580572453706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属性四].[属性四]" caption="属性四" numFmtId="0" hierarchy="11" level="1">
      <sharedItems count="254">
        <s v="补钙、促进生长发育"/>
        <s v="补钙、增加骨密度"/>
        <s v="促进排铅"/>
        <s v="促进生长发育"/>
        <s v="促进生长发育、改善记忆"/>
        <s v="对辐射危害有辅助保护功能"/>
        <s v="对辐射危害有辅助保护功能 对化学性肝损伤有辅助保护功能 增强免疫力"/>
        <s v="对辐射危害有辅助保护功能 缓解视疲劳 缓解体力疲劳"/>
        <s v="对辐射危害有辅助保护功能 缓解体力疲劳"/>
        <s v="对辐射危害有辅助保护功能 祛黄褐斑"/>
        <s v="对辐射危害有辅助保护功能、对化学性肝损伤有辅助保护功能、增强免疫力"/>
        <s v="对化学性肝损伤具有辅助保护功能、增强免疫力"/>
        <s v="对化学性肝损伤有辅助保护功能"/>
        <s v="对化学性肝损伤有辅助保护功能 辅助降血脂"/>
        <s v="对化学性肝损伤有辅助保护功能 辅助降血脂 缓解体力疲劳"/>
        <s v="对化学性肝损伤有辅助保护功能 增强免疫力"/>
        <s v="对化学性肝损伤有辅助保护功能、增强免疫力"/>
        <s v="对化学性肝损伤有辅助保护作用"/>
        <s v="对化学性肝损伤有辅助保护作用、改善胃肠道功能(润肠通便)"/>
        <s v="对化学性肝损伤有辅助保护作用、调节血脂"/>
        <s v="对化学性肝损伤有辅助保护作用、增强免疫力"/>
        <s v="对胃粘膜损伤有辅助保护功能"/>
        <s v="对胃粘膜有辅助保护功能"/>
        <s v="对胃粘膜有辅助保护功能 对化学性肝损伤有辅助保护功能"/>
        <s v="对胃粘膜有辅助保护功能 调节肠道菌群"/>
        <s v="对胃粘膜有辅助保护功能 通便"/>
        <s v="对胃粘膜有辅助保护功能、对化学性肝损伤有辅助保护功能"/>
        <s v="辅助改善记忆"/>
        <s v="辅助改善记忆 改善生长发育"/>
        <s v="辅助改善记忆 改善生长发育 增强免疫力"/>
        <s v="辅助改善记忆 缓解体力疲劳"/>
        <s v="辅助改善记忆 缓解体力疲劳 提高缺氧耐受力"/>
        <s v="辅助改善记忆 增强免疫力"/>
        <s v="辅助改善记忆、改善生长发育"/>
        <s v="辅助改善记忆、缓解视疲劳"/>
        <s v="辅助降血糖"/>
        <s v="辅助降血糖 辅助降血脂"/>
        <s v="辅助降血糖、增强免疫力"/>
        <s v="辅助降血压"/>
        <s v="辅助降血脂"/>
        <s v="辅助降血脂 辅助降血糖"/>
        <s v="辅助降血脂 改善睡眠 增强免疫力"/>
        <s v="辅助降血脂 缓解体力疲劳"/>
        <s v="辅助降血脂 缓解体力疲劳 提高缺氧耐受力 增强免疫力"/>
        <s v="辅助降血脂 减肥"/>
        <s v="辅助降血脂 减肥 通便"/>
        <s v="辅助降血脂 抗氧化"/>
        <s v="辅助降血脂 提高缺氧耐受力"/>
        <s v="辅助降血脂 增强免疫力"/>
        <s v="辅助降血脂、辅助降血糖"/>
        <s v="辅助降血脂、缓解体力疲劳"/>
        <s v="辅助降血脂、抗氧化"/>
        <s v="辅助降血脂、增强免疫力"/>
        <s v="辅助抑制肿瘤、免疫调节"/>
        <s v="改善记忆"/>
        <s v="改善记忆、抗疲劳"/>
        <s v="改善记忆、免疫调节"/>
        <s v="改善记忆、调节血脂"/>
        <s v="改善记忆、延缓衰老"/>
        <s v="改善皮肤水份 减肥"/>
        <s v="改善皮肤水份 调节肠道菌群"/>
        <s v="改善生长发育"/>
        <s v="改善生长发育 促进骨骼生长"/>
        <s v="改善睡眠"/>
        <s v="改善睡眠 祛黄褐斑"/>
        <s v="改善睡眠 通便"/>
        <s v="改善睡眠 增加骨密度"/>
        <s v="改善睡眠 增强免疫力"/>
        <s v="改善睡眠、润肠通便"/>
        <s v="改善睡眠、调节血脂"/>
        <s v="改善睡眠、增加骨密度"/>
        <s v="改善睡眠、增强免疫力"/>
        <s v="改善胃肠道功能（对胃粘膜有辅助保护作用）"/>
        <s v="改善胃肠道功能(对胃粘膜有辅助保护作用、润肠通便)"/>
        <s v="改善胃肠道功能(润肠通便)"/>
        <s v="改善胃肠道功能（润肠通便）"/>
        <s v="改善胃肠道功能(润肠通便)、抗疲劳、调节血脂"/>
        <s v="改善胃肠道功能（润肠通便）、美容（祛黄褐斑）"/>
        <s v="改善胃肠道功能（润肠通便）、免疫调节"/>
        <s v="改善胃肠道功能（润肠通便）。"/>
        <s v="改善胃肠道功能(润肠通便、调节肠道菌群)"/>
        <s v="改善胃肠道功能(调节肠道菌群)"/>
        <s v="改善胃肠道功能（调节肠道菌群）"/>
        <s v="改善营养性贫血"/>
        <s v="改善营养性贫血 增强免疫力"/>
        <s v="改善营养性贫血、促进泌乳"/>
        <s v="改善营养性贫血、美容（祛黄褐斑）"/>
        <s v="改善营养性贫血、免疫调节"/>
        <s v="改善营养性贫血、增强免疫力"/>
        <s v="缓解视疲劳"/>
        <s v="缓解视疲劳 抗氧化"/>
        <s v="缓解视疲劳、抗氧化"/>
        <s v="缓解体力疲劳"/>
        <s v="缓解体力疲劳 辅助降血脂 对化学性肝损伤有辅助保护功能"/>
        <s v="缓解体力疲劳 减肥"/>
        <s v="缓解体力疲劳 提高缺氧耐受力"/>
        <s v="缓解体力疲劳 提高缺氧耐受力 增强免疫力"/>
        <s v="缓解体力疲劳 增强免疫力"/>
        <s v="缓解体力疲劳、对化学性肝损伤有辅助保护功能"/>
        <s v="缓解体力疲劳、辅助降血脂"/>
        <s v="缓解体力疲劳、提高缺氧耐受力"/>
        <s v="缓解体力疲劳、增强免疫力"/>
        <s v="减肥"/>
        <s v="减肥 辅助降血脂"/>
        <s v="减肥 祛痤疮"/>
        <s v="减肥 通便"/>
        <s v="减肥 增强免疫力"/>
        <s v="减肥、改善皮肤水份"/>
        <s v="减肥、改善胃肠道功能(润肠通便)"/>
        <s v="减肥、改善胃肠道功能（润肠通便）"/>
        <s v="减肥、缓解体力疲劳"/>
        <s v="减肥、美容(祛痤疮)"/>
        <s v="减肥、调节血脂"/>
        <s v="减肥、增强免疫力"/>
        <s v="减少皮脂腺分泌"/>
        <s v="抗疲劳"/>
        <s v="抗疲劳、对化学性肝损伤有辅助保护作用"/>
        <s v="抗疲劳、对化学性肝损伤有一定的保护作用、调节血脂"/>
        <s v="抗疲劳、抗辐射"/>
        <s v="抗疲劳、抗辐射及改善视力"/>
        <s v="抗疲劳、免疫调节"/>
        <s v="抗疲劳、免疫调节、耐缺氧"/>
        <s v="抗疲劳、耐缺氧"/>
        <s v="抗疲劳、耐缺氧、改善记忆"/>
        <s v="抗疲劳、耐缺氧和免疫调节"/>
        <s v="抗疲劳、调节免疫、延缓衰老"/>
        <s v="抗疲劳、调节血脂"/>
        <s v="抗疲劳、延缓衰老"/>
        <s v="抗氧化"/>
        <s v="抗氧化 祛黄褐斑"/>
        <s v="抗氧化 增强免疫力"/>
        <s v="抗氧化、美容(祛黄褐斑)"/>
        <s v="抗氧化、美容（祛黄褐斑）"/>
        <s v="抗氧化、祛黄褐斑"/>
        <s v="抗氧化、增强免疫力"/>
        <s v="卖家未填"/>
        <s v="美容（改善皮肤水份、祛黄褐斑）、免疫调节"/>
        <s v="美容（祛痤疮）、改善胃肠道功能（润肠通便）"/>
        <s v="美容（祛黄褐斑）"/>
        <s v="美容(祛黄褐斑)、改善睡眠"/>
        <s v="美容（祛黄褐斑）、改善胃肠道功能（润肠通便）"/>
        <s v="美容（祛黄褐斑）、抗辐射"/>
        <s v="美容（祛黄褐斑）、延缓衰老"/>
        <s v="美容（祛黄褐斑）、延缓衰老、改善睡眠。"/>
        <s v="美容（祛黄褐斑、改善皮肤水分）"/>
        <s v="美容(祛黄褐斑、祛痤疮)"/>
        <s v="美容（祛黄褐斑、祛痤疮）"/>
        <s v="免疫凋节"/>
        <s v="免疫调节"/>
        <s v="免疫调节、促进生长发育和改善记忆"/>
        <s v="免疫调节、对化学性肝损伤有辅助保护作用"/>
        <s v="免疫调节、改善睡眠、调节血脂"/>
        <s v="免疫调节、改善胃肠道功能（润肠通便）"/>
        <s v="免疫调节、改善营养性贫血"/>
        <s v="免疫调节、抗疲劳"/>
        <s v="免疫调节、抗疲劳、耐缺氧延缓衰老、补血"/>
        <s v="免疫调节、美容（祛痤疮）"/>
        <s v="免疫调节、美容（祛黄褐斑）"/>
        <s v="免疫调节、耐缺氧"/>
        <s v="免疫调节、调节血脂"/>
        <s v="免疫调节、调节血脂(降低总胆固醇)"/>
        <s v="免疫调节、延缓衰老"/>
        <s v="免疫调节、抑制肿瘤、抗疲劳、调节血脂(降低总胆固醇)、耐缺氧"/>
        <s v="免疫调节。"/>
        <s v="免疫调节和其他(改善胃肠道功能（润肠通便）)"/>
        <s v="耐缺氧"/>
        <s v="耐缺氧、抗疲劳"/>
        <s v="耐缺氧、免疫调节"/>
        <s v="耐缺氧、调节血压"/>
        <s v="清咽"/>
        <s v="清咽润喉"/>
        <s v="清咽润喉（清咽）"/>
        <s v="祛痤疮 祛黄褐斑"/>
        <s v="祛痤疮 通便"/>
        <s v="祛痤疮 增强免疫力"/>
        <s v="祛黄褐斑"/>
        <s v="祛黄褐斑 对辐射危害有辅助保护功能"/>
        <s v="祛黄褐斑 抗氧化"/>
        <s v="祛黄褐斑 通便"/>
        <s v="祛黄褐斑 增强免疫力"/>
        <s v="祛黄褐斑、通便"/>
        <s v="润肠通便、调节肠道菌群"/>
        <s v="提高缺氧耐受力"/>
        <s v="提高缺氧耐受力 增强免疫力"/>
        <s v="提高缺氧耐受力、对化学性肝损伤有辅助保护功能"/>
        <s v="提高缺氧耐受力、改善睡眠"/>
        <s v="提高缺氧耐受力、缓解体力疲劳"/>
        <s v="提高缺氧耐受力、增强免疫力"/>
        <s v="调节肠道菌群"/>
        <s v="调节肠道菌群 促进消化"/>
        <s v="调节肠道菌群 通便"/>
        <s v="调节肠道菌群 增强免疫力"/>
        <s v="调节肠道菌群、对胃粘膜有辅助保护功能"/>
        <s v="调节肠道菌群、改善皮肤水份"/>
        <s v="调节肠道菌群、增强免疫力"/>
        <s v="调节非特异性免疫"/>
        <s v="调节体液免疫"/>
        <s v="调节细胞免疫"/>
        <s v="调节血糖"/>
        <s v="调节血糖、改善胃肠道功能（润肠通便）"/>
        <s v="调节血糖、调节血脂"/>
        <s v="调节血压"/>
        <s v="调节血压、延缓衰老"/>
        <s v="调节血脂"/>
        <s v="调节血脂（降低甘油三脂）"/>
        <s v="调节血脂、对化学性肝损伤有辅助保护作用"/>
        <s v="调节血脂、辅助降血压"/>
        <s v="调节血脂、免疫调节"/>
        <s v="调节血脂、耐缺氧"/>
        <s v="调节血脂、调节血压"/>
        <s v="调节血脂、延缓衰老"/>
        <s v="通便"/>
        <s v="通便 对胃粘膜有辅助保护功能"/>
        <s v="通便 祛黄褐斑"/>
        <s v="通便 调节肠道菌群"/>
        <s v="通便 增强免疫力"/>
        <s v="通便、改善睡眠"/>
        <s v="通便、缓解体力疲劳"/>
        <s v="延缓衰老，美容（祛黄褐斑）"/>
        <s v="延缓衰老、抗疲劳"/>
        <s v="延缓衰老、抗疲劳。"/>
        <s v="延缓衰老、美容（祛黄褐斑）"/>
        <s v="延缓衰老、免疫调节"/>
        <s v="延缓衰老、调节血糖"/>
        <s v="延缓衰老、调节血脂"/>
        <s v="延缓衰老、增加骨密度"/>
        <s v="抑制肿瘤、 免疫调节"/>
        <s v="抑制肿瘤、免疫调节"/>
        <s v="增加骨密度"/>
        <s v="增加骨密度 增强免疫力"/>
        <s v="增加骨密度、改善睡眠"/>
        <s v="增加骨密度、免疫调节"/>
        <s v="增加骨密度、增强免疫力"/>
        <s v="增加骨密度改善睡眠"/>
        <s v="增强免疫力"/>
        <s v="增强免疫力 对化学性肝损伤有辅助保护功能"/>
        <s v="增强免疫力 辅助改善记忆 改善生长发育"/>
        <s v="增强免疫力 改善生长发育 辅助改善记忆"/>
        <s v="增强免疫力 缓解体力疲劳"/>
        <s v="增强免疫力 抗氧化"/>
        <s v="增强免疫力 提高缺氧耐受力"/>
        <s v="增强免疫力、对化学性肝损伤有辅助保护功能"/>
        <s v="增强免疫力、辅助降血糖"/>
        <s v="增强免疫力、辅助降血脂"/>
        <s v="增强免疫力、缓解体力疲劳"/>
        <s v="增强免疫力、抗氧化"/>
        <s v="增强免疫力、提高缺氧耐受力"/>
        <s v="增强免疫力、调节肠道菌群"/>
        <s v="增强免疫力、通便"/>
        <s v="增强免疫力、增加骨密度"/>
        <s v="增强免疫力和缓解体力疲劳"/>
        <s v="增强免疫力缓解体力疲劳"/>
        <s v="增强免疫力提高缺氧耐受力缓解体力疲劳"/>
        <s v="增强免疫力通便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saveData="0" refreshedBy="Administrator" refreshedDate="42028.580573148145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信誉].[信誉]" caption="信誉" numFmtId="0" hierarchy="2" level="1">
      <sharedItems count="8">
        <s v="不到心级"/>
        <s v="皇冠卖家"/>
        <s v="金牌卖家"/>
        <s v="全球购优选商家"/>
        <s v="天猫超市"/>
        <s v="天猫卖家"/>
        <s v="心级卖家"/>
        <s v="钻级卖家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30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saveData="0" refreshedBy="Administrator" refreshedDate="42028.580573726853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信誉].[信誉]" caption="信誉" numFmtId="0" hierarchy="2" level="1">
      <sharedItems count="8">
        <s v="不到心级"/>
        <s v="皇冠卖家"/>
        <s v="金牌卖家"/>
        <s v="全球购优选商家"/>
        <s v="天猫超市"/>
        <s v="天猫卖家"/>
        <s v="心级卖家"/>
        <s v="钻级卖家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3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saveData="0" refreshedBy="Administrator" refreshedDate="42028.580574421299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信誉].[信誉]" caption="信誉" numFmtId="0" hierarchy="2" level="1">
      <sharedItems count="8">
        <s v="不到心级"/>
        <s v="皇冠卖家"/>
        <s v="金牌卖家"/>
        <s v="全球购优选商家"/>
        <s v="天猫超市"/>
        <s v="天猫卖家"/>
        <s v="心级卖家"/>
        <s v="钻级卖家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31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saveData="0" refreshedBy="Administrator" refreshedDate="42028.580575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信誉].[信誉]" caption="信誉" numFmtId="0" hierarchy="2" level="1">
      <sharedItems count="8">
        <s v="不到心级"/>
        <s v="皇冠卖家"/>
        <s v="金牌卖家"/>
        <s v="全球购优选商家"/>
        <s v="天猫超市"/>
        <s v="天猫卖家"/>
        <s v="心级卖家"/>
        <s v="钻级卖家"/>
      </sharedItems>
    </cacheField>
    <cacheField name="[Measures].[以下项目的总和销售额]" caption="以下项目的总和销售额" numFmtId="0" hierarchy="35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31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saveData="0" refreshedBy="Administrator" refreshedDate="42028.580575810185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Rawdata].[属性一].[属性一]" caption="属性一" numFmtId="0" hierarchy="8" level="1">
      <sharedItems count="748">
        <s v=" 540"/>
        <s v="00-5038CN"/>
        <s v="00g1"/>
        <s v="010-R1106"/>
        <s v="010-R1106B"/>
        <s v="010-R1306WW"/>
        <s v="010-R1506WW"/>
        <s v="010-R1806"/>
        <s v="010-R1808WW"/>
        <s v="011 20寸 一体机"/>
        <s v="015-R1206"/>
        <s v="015-R1606"/>
        <s v="0-2100CL"/>
        <s v="0-2110CL"/>
        <s v="048-1806"/>
        <s v="048-R1308B"/>
        <s v="048-R1806"/>
        <s v="048-R2208B"/>
        <s v="05 g1-4G版本"/>
        <s v="0-a110cn"/>
        <s v="0-a210cx"/>
        <s v="0-d000cn"/>
        <s v="10"/>
        <s v="100-5018CX"/>
        <s v="100-5139CX"/>
        <s v="105-5138CX"/>
        <s v="150L(N230)"/>
        <s v="18-1000cl"/>
        <s v="18-1200cx"/>
        <s v="1-A120CN"/>
        <s v="1-a211cx"/>
        <s v="20"/>
        <s v="2000"/>
        <s v="2000 J1800"/>
        <s v="2000-31"/>
        <s v="200-5118CN"/>
        <s v="20-1123CN"/>
        <s v="2011新版iMac 21.5 英寸：2.5GHz"/>
        <s v="2011新版iMac 21.5 英寸：2.7GHz"/>
        <s v="2011新版iMac 27 英寸：2.7GHz"/>
        <s v="2011新版iMac 27 英寸：3.1GHz"/>
        <s v="2020-116"/>
        <s v="2020R-a218cx"/>
        <s v="20-a110cn"/>
        <s v="21.513"/>
        <s v="2-1011cl"/>
        <s v="216A"/>
        <s v="216B"/>
        <s v="21-A001CX"/>
        <s v="21-A120CN"/>
        <s v="21-A130cn"/>
        <s v="21-A150cn"/>
        <s v="21-k100"/>
        <s v="21-S100"/>
        <s v="22"/>
        <s v="2350-168T"/>
        <s v="2350-2336"/>
        <s v="2350-D2838T"/>
        <s v="2350-D2938T"/>
        <s v="2350R-158"/>
        <s v="2350-R2336"/>
        <s v="23-a020CX"/>
        <s v="23-a081cn"/>
        <s v="23-B100CN"/>
        <s v="23-b101cx"/>
        <s v="23-b102cn"/>
        <s v="23-G031cn"/>
        <s v="23-g152cn"/>
        <s v="240"/>
        <s v="240 500G 三无"/>
        <s v="24③"/>
        <s v="245 E1-1200 2G50V-L(WH)"/>
        <s v="245-飞悦型"/>
        <s v="245-欢悦型"/>
        <s v="245-欢悦型(白色外观)"/>
        <s v="260"/>
        <s v="260 J1900"/>
        <s v="260 J1900 4G 500G 1G独显"/>
        <s v="260 J1900 独立显卡"/>
        <s v="260 J1900 集成显卡"/>
        <s v="260 J2900独显"/>
        <s v="260 双核J1800"/>
        <s v="260 一体机"/>
        <s v="260(奔腾四核J2900/4G/500G/1G独显/19.5液晶屏)"/>
        <s v="260(赛扬四核J1900/4G/500G/集显/19.5液晶屏)"/>
        <s v="3010-1306"/>
        <s v="3010-1506"/>
        <s v="3010-R1106B"/>
        <s v="3010-R1306WW"/>
        <s v="3010-R1506WW"/>
        <s v="3010-R1808WW"/>
        <s v="3015-1506"/>
        <s v="3015-R1206"/>
        <s v="3015-R1606"/>
        <s v="3040"/>
        <s v="3043-1208"/>
        <s v="3043-D1208"/>
        <s v="3043-D1208T"/>
        <s v="3048-1806"/>
        <s v="3048-D1606"/>
        <s v="3048-D2208"/>
        <s v="3048-R1308B"/>
        <s v="3048-R2208B"/>
        <s v="310"/>
        <s v="310 E1-1200"/>
        <s v="310 E112002G500R(D)"/>
        <s v="310-00"/>
        <s v="310-1200"/>
        <s v="32"/>
        <s v="330-656"/>
        <s v="330R-378"/>
        <s v="330R-528"/>
        <s v="340"/>
        <s v="340 G1620"/>
        <s v="340 G1620T"/>
        <s v="340 G2030"/>
        <s v="340 G2030T"/>
        <s v="340 I3"/>
        <s v="340 I3-3240T"/>
        <s v="340 i3-3240T 4G50GVW-8C(BK)"/>
        <s v="340.。"/>
        <s v="340-飞悦型(白色)(I)"/>
        <s v="340-飞悦型(黑色)(I)"/>
        <s v="348-1738T"/>
        <s v="348-1936"/>
        <s v="348-R1938T"/>
        <s v="350"/>
        <s v="350 G1820"/>
        <s v="350."/>
        <s v="355"/>
        <s v="355 E2-3000"/>
        <s v="355 白色"/>
        <s v="355(E2-3000/2G/500G/1G独显)"/>
        <s v="355.."/>
        <s v="355-A6"/>
        <s v="355-A8"/>
        <s v="355-至尊型"/>
        <s v="35-I3D1"/>
        <s v="360"/>
        <s v="365"/>
        <s v="365 A4"/>
        <s v="365 A4-5000"/>
        <s v="3-a020CX"/>
        <s v="3-b102cn"/>
        <s v="3-g051cn"/>
        <s v="3-g152cn"/>
        <s v="4040-51"/>
        <s v="4040-71"/>
        <s v="440 卓越性 G1620T"/>
        <s v="445-畅悦型"/>
        <s v="455"/>
        <s v="455 (BK)"/>
        <s v="455 4G"/>
        <s v="455 a4-5000"/>
        <s v="455 a6-5200"/>
        <s v="455 A8"/>
        <s v="455 A8-6410 2G独显"/>
        <s v="455 E23800"/>
        <s v="455 E2-6100"/>
        <s v="455 集成显卡"/>
        <s v="455."/>
        <s v="455.."/>
        <s v="455-A8-6410"/>
        <s v="455-E3800"/>
        <s v="460"/>
        <s v="460 G1820T"/>
        <s v="460 G3220"/>
        <s v="460 G3240触屏"/>
        <s v="460 触摸"/>
        <s v="470"/>
        <s v="470 21.5"/>
        <s v="470 I3-4010"/>
        <s v="470-2957U"/>
        <s v="470一体机"/>
        <s v="5005"/>
        <s v="500A2D-K01"/>
        <s v="520 G3220 1G显卡"/>
        <s v="520,"/>
        <s v="520-00 G3220"/>
        <s v="520-30"/>
        <s v="520B(E5200)"/>
        <s v="520R(E5200)"/>
        <s v="5348-D1738"/>
        <s v="5348-D1936"/>
        <s v="5348-D1938"/>
        <s v="5348-D2738"/>
        <s v="5348-D2938"/>
        <s v="5348-D2938T"/>
        <s v="540"/>
        <s v="540 I3-3240"/>
        <s v="540飚速型"/>
        <s v="540-至尊型"/>
        <s v="545"/>
        <s v="545 A10(I)"/>
        <s v="545 A8-5500"/>
        <s v="545 至尊型"/>
        <s v="545."/>
        <s v="545至尊"/>
        <s v="550 G3240"/>
        <s v="550 I3"/>
        <s v="550 i3-4130"/>
        <s v="550 i3-4150"/>
        <s v="550 i5"/>
        <s v="550 I5-4430"/>
        <s v="550 I5-4460"/>
        <s v="550-至尊型 I5-4460"/>
        <s v="550-至尊型 四核 I5"/>
        <s v="560"/>
        <s v="560 3240T"/>
        <s v="560 G1820"/>
        <s v="560-C560-G3220T"/>
        <s v="6000 Pro AiO(WL868PA#AB2)"/>
        <s v="6000 Pro AiO(WL874PA#AB2)"/>
        <s v="710"/>
        <s v="710 i3-3240"/>
        <s v="710 I7 2600S"/>
        <s v="710-00 G2030"/>
        <s v="710-30"/>
        <s v="710-70 G2030"/>
        <s v="710-80"/>
        <s v="720 I7"/>
        <s v="7250z"/>
        <s v="740"/>
        <s v="740 I3-4130"/>
        <s v="740-00 I5"/>
        <s v="740-00(i5-4440S)"/>
        <s v="750"/>
        <s v="75-5600K"/>
        <s v="760 I7"/>
        <s v="770 i7"/>
        <s v="771"/>
        <s v="773"/>
        <s v="800"/>
        <s v="8-1200"/>
        <s v="8-1200cx"/>
        <s v="81-G1820"/>
        <s v="850."/>
        <s v="93z 10BX000NCT"/>
        <s v="93z 10BX002ECV"/>
        <s v="A520-豪华型"/>
        <s v="A520-睿智型"/>
        <s v="A540"/>
        <s v="A700"/>
        <s v="A700-豪华型（i3 370M/2GB/500GB）"/>
        <s v="A700-旗舰型（i5 460M/4GB/500GB）"/>
        <s v="A720"/>
        <s v="A720-旗舰型"/>
        <s v="A730"/>
        <s v="A730-至尊型"/>
        <s v="A740"/>
        <s v="A7600U"/>
        <s v="AP19A"/>
        <s v="AP22"/>
        <s v="AP2220"/>
        <s v="AP22A"/>
        <s v="AP22G1620"/>
        <s v="AP23A"/>
        <s v="AP24G1620"/>
        <s v="APL22G1820"/>
        <s v="ATT"/>
        <s v="AZ3730"/>
        <s v="AZ3751"/>
        <s v="AZ5000-3a"/>
        <s v="AZ5730一体机"/>
        <s v="AZ5751"/>
        <s v="AZ5770"/>
        <s v="AZ5771"/>
        <s v="AZC605"/>
        <s v="B20G1620"/>
        <s v="B22G1620"/>
        <s v="B300-畅速型IE"/>
        <s v="B305-飚速型AE"/>
        <s v="B320"/>
        <s v="B325I"/>
        <s v="B325-劲速型"/>
        <s v="B32r3-畅速型"/>
        <s v="B340"/>
        <s v="B340-畅速型"/>
        <s v="B350"/>
        <s v="B355"/>
        <s v="B500-终结者III"/>
        <s v="B540"/>
        <s v="B540飚速型"/>
        <s v="B540-飚速型"/>
        <s v="B540-劲速型"/>
        <s v="B540-至尊型"/>
        <s v="B545"/>
        <s v="B545 A8-5500"/>
        <s v="B545-飚速型"/>
        <s v="B545-疾速型"/>
        <s v="B545-至尊型"/>
        <s v="B550 G3240"/>
        <s v="B550 i3-4150"/>
        <s v="B550 I5-4460"/>
        <s v="B750"/>
        <s v="BC2410"/>
        <s v="BC2701"/>
        <s v="C2 R2"/>
        <s v="C200-畅悦型（白色外观）"/>
        <s v="C200-飞悦型（黑）"/>
        <s v="C200-欢悦型（白色外观）"/>
        <s v="C200-欢悦型（黑色外观）"/>
        <s v="C20r1-欢悦型（黑色外观）"/>
        <s v="C21r3-畅悦型（白色外观）"/>
        <s v="C21r3-畅悦型（黑色外观）"/>
        <s v="C24"/>
        <s v="C240"/>
        <s v="C240-卓越型"/>
        <s v="C245"/>
        <s v="C245r"/>
        <s v="C245-飞悦型"/>
        <s v="C245-欢悦型"/>
        <s v="C260"/>
        <s v="C260 J1800"/>
        <s v="C260 J1900"/>
        <s v="C260 J2900独显"/>
        <s v="C260(赛扬四核J1900/4G/500G/集显/19.5液晶屏)"/>
        <s v="C305-进取型"/>
        <s v="C305-经济型"/>
        <s v="C305-舒适型(白色外观)"/>
        <s v="C305-舒适型(黑色外观)"/>
        <s v="C315-触摸型"/>
        <s v="C320-卓越型(白色外观)"/>
        <s v="C320-卓越型(黑色外观)"/>
        <s v="C325-触摸型"/>
        <s v="C325-飞悦型(白色外观)"/>
        <s v="C325-飞悦型(黑色外观)"/>
        <s v="C340"/>
        <s v="C340 G2030T"/>
        <s v="C340-飞悦型"/>
        <s v="C340-卓悦型"/>
        <s v="C345"/>
        <s v="C345-欢悦型(黑)"/>
        <s v="C345-欢悦型（节能机型/白色）"/>
        <s v="C355"/>
        <s v="C360"/>
        <s v="C440"/>
        <s v="C440-畅悦型"/>
        <s v="C440-卓越型"/>
        <s v="C445"/>
        <s v="C445-畅悦型"/>
        <s v="C445-飞悦型"/>
        <s v="C455"/>
        <s v="C460 G1820T"/>
        <s v="C470"/>
        <s v="C470 21.5"/>
        <s v="C470 I3-4010"/>
        <s v="C470 i3-4010U"/>
        <s v="C470(I3-4010U/4G/1T/2G独显/21.5LED屏)"/>
        <s v="C540"/>
        <s v="C540-卓悦型"/>
        <s v="C560"/>
        <s v="C560 3240T"/>
        <s v="CBB-0042"/>
        <s v="CBB-0046"/>
        <s v="CKB-0032"/>
        <s v="CKB-0042"/>
        <s v="CKW-0046"/>
        <s v="CQ1-1219CX"/>
        <s v="CSP-0019"/>
        <s v="CTH-42"/>
        <s v="D150t"/>
        <s v="D24"/>
        <s v="DI1802IBW(I7)"/>
        <s v="DI1802KW"/>
        <s v="DI2102KW"/>
        <s v="DI2102PW(G1820)"/>
        <s v="E086"/>
        <s v="E087CH/A"/>
        <s v="E088CH/A"/>
        <s v="E089CH/A"/>
        <s v="E221CKI"/>
        <s v="E5500"/>
        <s v="ET1601(N270)"/>
        <s v="ET2010AGT(LX)"/>
        <s v="ET2010AGT(Win 7/触控型)"/>
        <s v="ET2011AGK"/>
        <s v="ET2013IGKI"/>
        <s v="ET2013IGKI-B013M"/>
        <s v="ET2013IUKI"/>
        <s v="ET2013IUKI-W002M"/>
        <s v="ET2220INKI-B001M"/>
        <s v="ET2220INKI-B002A"/>
        <s v="ET2221INKH-B004M"/>
        <s v="ET2230INK-B003G"/>
        <s v="EZ1800一体机"/>
        <s v="EZ1810一体机"/>
        <s v="F883CH/A"/>
        <s v="G21021"/>
        <s v="G2102Q"/>
        <s v="H19A(带主机)"/>
        <s v="H19F(带主机需定做)"/>
        <s v="H-46GB"/>
        <s v="H-55GB"/>
        <s v="H-58GB"/>
        <s v="H-84GB"/>
        <s v="hinkCentre M7250Z I5"/>
        <s v="Horizon"/>
        <s v="HSD-BL-HP3201"/>
        <s v="HSD-LY-27-01"/>
        <s v="HSD-LY-A12-09"/>
        <s v="HSD-WS-A4201-010"/>
        <s v="HSD-YRCM-WDR4701"/>
        <s v="HSD-ZB-A-22"/>
        <s v="H-YTJ01"/>
        <s v="H-YTJ02"/>
        <s v="I1802IBW(I3)"/>
        <s v="I1802IBW(I5)"/>
        <s v="I1802IBW(I7)"/>
        <s v="I1802KW"/>
        <s v="I1802NW"/>
        <s v="I1802QW"/>
        <s v="I2020-156"/>
        <s v="I2020-R506"/>
        <s v="I2020-R516"/>
        <s v="I21.5 i3系列"/>
        <s v="I2102IBW(I3)"/>
        <s v="I2102IBW(I5)"/>
        <s v="I2102IBW(I7)"/>
        <s v="I2102PW(I7)"/>
        <s v="I2302IBW(I5)"/>
        <s v="I2302IBW(I7)"/>
        <s v="I2302PW(G1820)"/>
        <s v="I2302PW(I3)"/>
        <s v="I2320D-158"/>
        <s v="I2320D-188"/>
        <s v="I2330-R298"/>
        <s v="I2330-R298 B"/>
        <s v="I2330-R378-JN B"/>
        <s v="I2330-R528"/>
        <s v="I2330-R528NJN B"/>
        <s v="I2330-R558"/>
        <s v="I2330-R568XJN B"/>
        <s v="I2330-R618"/>
        <s v="I2330-R628"/>
        <s v="I2330-R638"/>
        <s v="I2330-R668"/>
        <s v="I2330-R668T"/>
        <s v="I2330-R678T"/>
        <s v="I2350-D2838T"/>
        <s v="I3043-D1208T"/>
        <s v="I3048-D1208"/>
        <s v="I3048-D1608"/>
        <s v="I3048-D1808"/>
        <s v="I3048-D2208"/>
        <s v="I5348-D2338"/>
        <s v="I5348-D2938"/>
        <s v="I5348-D2938T"/>
        <s v="IdeaCentre A600（睿智型）"/>
        <s v="IdeaCentre A700-旗舰型"/>
        <s v="IdeaCentre A700-至尊型"/>
        <s v="IdeaCentre B300-畅速型IE"/>
        <s v="IdeaCentre B300-劲速型"/>
        <s v="IdeaCentre B305畅速型AHG"/>
        <s v="IdeaCentre B320-触摸型"/>
        <s v="IdeaCentre B320-劲速型"/>
        <s v="IdeaCentre B32r3-欢速型"/>
        <s v="IdeaCentre B500 劲速型"/>
        <s v="IdeaCentre B500(疾速型I)"/>
        <s v="IdeaCentre B500飚速型I（百万下线纪念机型）"/>
        <s v="IdeaCentre B500-劲速型II"/>
        <s v="Ideacentre B500-终结者I"/>
        <s v="Ideacentre B500-终结者II"/>
        <s v="IdeaCentre B505(飚速型)"/>
        <s v="IdeaCentre B505-终结者II"/>
        <s v="IdeaCentre B505-终结者III"/>
        <s v="IdeaCentre B50r1-劲速型I"/>
        <s v="IdeaCentre B520-飚速型-3D版"/>
        <s v="IdeaCentre B520-疾速型"/>
        <s v="IdeaCentre B520-劲速型"/>
        <s v="IdeaCentreB520-疾速型-3D触摸版"/>
        <s v="iMac (MC309CH/A)"/>
        <s v="iMac (MC812CH/A)"/>
        <s v="iMac (MC813CH/A)"/>
        <s v="iMac (MC814CH/A)"/>
        <s v="iMac MC508CH/A"/>
        <s v="iMac MC510CH/A"/>
        <s v="iMac(21.5寸/Core2 Duo/HD 4670)"/>
        <s v="iMac(21.5寸/i3)"/>
        <s v="iMac(27寸/Core2 Duo)"/>
        <s v="iMac(27寸/i5)"/>
        <s v="iMac(MB323CH/A)"/>
        <s v="iMac(MB324CH/A)"/>
        <s v="iMac(MB325CH/A)"/>
        <s v="iMac(MB950CH/A)"/>
        <s v="iMac(MB952CH/A)"/>
        <s v="iMac(MB953CH/A)"/>
        <s v="iMac(MC413CH/A)"/>
        <s v="Inspiron 22(I22D-358FD)"/>
        <s v="Inspiron 23（I23D-358）"/>
        <s v="Inspiron 23（I23D-388）"/>
        <s v="Inspiron 23(I23D-478)"/>
        <s v="Inspiron one 19(S210563CNW)"/>
        <s v="Inspiron One 2310(I3-380)"/>
        <s v="K-19A"/>
        <s v="K-19A（高配）"/>
        <s v="K-19DA"/>
        <s v="K-19GA"/>
        <s v="k-22A"/>
        <s v="K-22GG"/>
        <s v="K-32A"/>
        <s v="K-32GA"/>
        <s v="K-42GA"/>
        <s v="K-42SA"/>
        <s v="K-55GB"/>
        <s v="K-65GB"/>
        <s v="K-70GB"/>
        <s v="K-84GB"/>
        <s v="LC-1941(N270)"/>
        <s v="M222A(T4200)"/>
        <s v="M222T(T6600)"/>
        <s v="M92(M92TA1160DXGXXH)"/>
        <s v="M92(M92TA2250DXGXXH)"/>
        <s v="M92(N270)"/>
        <s v="MD 255 2G 320G"/>
        <s v="ME086"/>
        <s v="ME086CH/A"/>
        <s v="ME087CH/A"/>
        <s v="ME088CH/A"/>
        <s v="ME089CH/A"/>
        <s v="MF883CH/A"/>
        <s v="ML-4227(N270)"/>
        <s v="MS206cn(3250e)"/>
        <s v="MS208cn(6850e)"/>
        <s v="n1900"/>
        <s v="n1901"/>
        <s v="N7"/>
        <s v="NS5348-R1936"/>
        <s v="nspiron One 2330-R666"/>
        <s v="NTAI 215"/>
        <s v="NTAI 2222"/>
        <s v="NTAI 24021"/>
        <s v="NTAI2416"/>
        <s v="NTAI24161"/>
        <s v="NTAI2480"/>
        <s v="Omni 100-5118cx"/>
        <s v="OS3010-R1106"/>
        <s v="OS3010-R1306"/>
        <s v="OS3010-R1506"/>
        <s v="OS3010-R1806"/>
        <s v="OS310-1706"/>
        <s v="ostro3010-R1306"/>
        <s v="OT22C"/>
        <s v="OT24B"/>
        <s v="OT24BM"/>
        <s v="OT24D"/>
        <s v="OT55B"/>
        <s v="P/惠普 Pavilion 23-B251CN"/>
        <s v="p04"/>
        <s v="P19A"/>
        <s v="P2220"/>
        <s v="P22A"/>
        <s v="P24游戏家用办公"/>
        <s v="p8215"/>
        <s v="Pavilion MS200(3250e)"/>
        <s v="PB7230B"/>
        <s v="PC-S1501-POS"/>
        <s v="Presario CQ1-1018CX(D510)"/>
        <s v="ps23.6"/>
        <s v="ps2710-288"/>
        <s v="PS2710-358"/>
        <s v="PU A4 3400"/>
        <s v="Q150"/>
        <s v="Q543hk(T6400)"/>
        <s v="resario CQ1-1020(D410)"/>
        <s v="resario CQ1-1219CX"/>
        <s v="S120H"/>
        <s v="S2000"/>
        <s v="s220"/>
        <s v="S220嵌入式"/>
        <s v="S300 AX2 260"/>
        <s v="S300 S 190"/>
        <s v="S300-S190"/>
        <s v="S310 E112002G500R(D)"/>
        <s v="S316"/>
        <s v="S320"/>
        <s v="S320-10"/>
        <s v="S510 G620"/>
        <s v="S510 I3 2100"/>
        <s v="S510 I5 2400"/>
        <s v="s515"/>
        <s v="S530H"/>
        <s v="S530H电容式"/>
        <s v="S530H落地式"/>
        <s v="S530H嵌入式"/>
        <s v="S562"/>
        <s v="s565"/>
        <s v="S590-G630"/>
        <s v="S591-I32120"/>
        <s v="s710 G620"/>
        <s v="S710 I3 2100"/>
        <s v="S710 i3-3240"/>
        <s v="S710 I7 2600S"/>
        <s v="S710-30"/>
        <s v="S710-40"/>
        <s v="S710-I32120"/>
        <s v="S711"/>
        <s v="S714"/>
        <s v="S721"/>
        <s v="s730"/>
        <s v="S730白色"/>
        <s v="S730红外式"/>
        <s v="S730苹果款"/>
        <s v="S730嵌入式"/>
        <s v="S740 I3-4130"/>
        <s v="S930K"/>
        <s v="S930K嵌入式"/>
        <s v="S930Z"/>
        <s v="S930Z嵌入式"/>
        <s v="SD-FS-A3201"/>
        <s v="SD-LY-A12-O4"/>
        <s v="SD-LY-PG3201"/>
        <s v="SD-YRCM-WDR5501"/>
        <s v="SD-YZCM-AD3201"/>
        <s v="SD-YZCM-LD4201"/>
        <s v="SD-YZCM-OTPD2201"/>
        <s v="SD-YZCM-PD4201"/>
        <s v="SD-YZCM-WD4701"/>
        <s v="SD-YZCM-WDB3201"/>
        <s v="SD-YZCM-WDB4201"/>
        <s v="SD-YZCM-WDB4701"/>
        <s v="SD-YZCM-WDG4201"/>
        <s v="SD-YZCM-WDP6501"/>
        <s v="SD-YZCM-WDSA5501"/>
        <s v="SD-YZCM-WDSB8401"/>
        <s v="SD-YZCM-WOPD1901"/>
        <s v="SD-ZB-I1701"/>
        <s v="T-15Y08 15寸工业触摸一体机 黑色"/>
        <s v="T2012AUKB-W001M"/>
        <s v="T2013IGKI-B013M"/>
        <s v="T2013IGKI-W004G"/>
        <s v="T2013IGKI-W007A"/>
        <s v="T2013IGKI-W009M"/>
        <s v="T2221INKH-B004M"/>
        <s v="T22A"/>
        <s v="T22A-G41L5148"/>
        <s v="T2321INKH"/>
        <s v="T2321INKH-B003M"/>
        <s v="T2401"/>
        <s v="T24BM/OT24B"/>
        <s v="T24BM-H81I4130"/>
        <s v="T24BM-H81I4770"/>
        <s v="T278"/>
        <s v="T348"/>
        <s v="TF220BW-P03-G640"/>
        <s v="TF220BW-PO2E-I3-2120"/>
        <s v="TF220BW-PO3E-G640"/>
        <s v="TF220BW-PO3E-X640"/>
        <s v="ThinkCenter M90z"/>
        <s v="TouchSmart 9100(P7570)"/>
        <s v="U510(XP)"/>
        <s v="V32"/>
        <s v="V91(N270)"/>
        <s v="VOSTRO 3340-R1236B"/>
        <s v="Vostro 成就 320（T220440CN）"/>
        <s v="Vostro 成就 320（T220441CN）"/>
        <s v="Vostro 成就 320（T220442CN）"/>
        <s v="Vostro 成就 320（T220443CN）"/>
        <s v="Vostro 成就 320(T220444CN)"/>
        <s v="V-VK7500E(E7500)"/>
        <s v="Wind Top AE1900(N230)"/>
        <s v="XPS 2710R-168B"/>
        <s v="XPS 2710-R298-JN MB"/>
        <s v="XPS 2710-R358-JN B"/>
        <s v="XPS2710-278"/>
        <s v="xps2710-288"/>
        <s v="XPS2710-358"/>
        <s v="XPS2710R-158"/>
        <s v="Z3700-4A"/>
        <s v="ZC606"/>
        <s v="奔驰E8"/>
        <s v="奔驰M10"/>
        <s v="奔驰M20"/>
        <s v="奔腾双核 G620"/>
        <s v="奔腾双核E2140(盒)"/>
        <s v="奔腾双核E2160(散)"/>
        <s v="嘉久GD204"/>
        <s v="精锐 V80-01(N270)"/>
        <s v="精锐 V86-01(N270)"/>
        <s v="精锐V55-01"/>
        <s v="酷睿2双核E4500(散)"/>
        <s v="酷睿2双核E7500(盒)"/>
        <s v="酷睿2双核T5500"/>
        <s v="酷睿2双核T5800"/>
        <s v="酷睿2双核T6600"/>
        <s v="酷睿i3 2100"/>
        <s v="酷睿i3 2100T"/>
        <s v="酷睿i3 2120"/>
        <s v="酷睿i3 540"/>
        <s v="酷睿i5 2400"/>
        <s v="酷睿i5 2500K"/>
        <s v="酷睿i5 661"/>
        <s v="酷睿i7 870s"/>
        <s v="酷睿i7 930(盒)"/>
        <s v="其他"/>
        <s v="其他/other"/>
        <s v="启天A7000"/>
        <s v="盛世英才A1"/>
        <s v="四核 Intel Core i5"/>
        <s v="他/other"/>
        <s v="唐朝H35"/>
        <s v="唐朝L100D"/>
        <s v="唐朝M35 D1"/>
        <s v="体机"/>
        <s v="天 S4040 i5-4460S"/>
        <s v="天 S565升级版S560"/>
        <s v="天S3040 G1820"/>
        <s v="天S3040 G3240"/>
        <s v="天S310"/>
        <s v="天S4040 G3240"/>
        <s v="天S500 PDC E5700"/>
        <s v="天S520-00"/>
        <s v="天S710"/>
        <s v="天S710 G1620(独显)"/>
        <s v="天S780 I5"/>
        <s v="天S800 G3220"/>
        <s v="天S800-41 i3-4150"/>
        <s v="想C260 J1900"/>
        <s v="想C360"/>
        <s v="想C455"/>
        <s v="想C470 I3-4010"/>
        <s v="想N308"/>
        <s v="想S4040 g3240"/>
        <s v="心逸 Q200 4E18(N330)"/>
        <s v="欣悦3100A双核版"/>
        <s v="欣悦5100A"/>
        <s v="炫点-5180"/>
        <s v="扬Y1850"/>
        <s v="扬双核T3000"/>
        <s v="扬天 S500（CDC E3300）"/>
        <s v="扬天 S500（PDC E6500）"/>
        <s v="扬天 W4600I（E5300/2G/320G/XP）"/>
        <s v="扬天E4200I PDC E5400 2G320R（D）"/>
        <s v="扬天S300 AX2 250"/>
        <s v="扬天S300 S 180"/>
        <s v="扬天S320"/>
        <s v="扬天S500 PDC E5700"/>
        <s v="扬天S510-10"/>
        <s v="扬天S520-00"/>
        <s v="扬天S700 CDC E3300"/>
        <s v="扬天S700 PDC（E5700/2G/500R）"/>
        <s v="扬天S710"/>
        <s v="扬天S710 G1620(独显)"/>
        <s v="扬天S750"/>
        <s v="扬天S756 PDC E5700"/>
        <s v="扬天S756 PDC E6500"/>
        <s v="一体机"/>
        <s v="越型-C460"/>
      </sharedItems>
    </cacheField>
    <cacheField name="[Measures].[以下项目的总和销售额]" caption="以下项目的总和销售额" numFmtId="0" hierarchy="35" level="32767"/>
    <cacheField name="[Rawdata].[属性四].[属性四]" caption="属性四" numFmtId="0" hierarchy="11" level="1">
      <sharedItems count="254">
        <s v="补钙、促进生长发育"/>
        <s v="补钙、增加骨密度"/>
        <s v="促进排铅"/>
        <s v="促进生长发育"/>
        <s v="促进生长发育、改善记忆"/>
        <s v="对辐射危害有辅助保护功能"/>
        <s v="对辐射危害有辅助保护功能 对化学性肝损伤有辅助保护功能 增强免疫力"/>
        <s v="对辐射危害有辅助保护功能 缓解视疲劳 缓解体力疲劳"/>
        <s v="对辐射危害有辅助保护功能 缓解体力疲劳"/>
        <s v="对辐射危害有辅助保护功能 祛黄褐斑"/>
        <s v="对辐射危害有辅助保护功能、对化学性肝损伤有辅助保护功能、增强免疫力"/>
        <s v="对化学性肝损伤具有辅助保护功能、增强免疫力"/>
        <s v="对化学性肝损伤有辅助保护功能"/>
        <s v="对化学性肝损伤有辅助保护功能 辅助降血脂"/>
        <s v="对化学性肝损伤有辅助保护功能 辅助降血脂 缓解体力疲劳"/>
        <s v="对化学性肝损伤有辅助保护功能 增强免疫力"/>
        <s v="对化学性肝损伤有辅助保护功能、增强免疫力"/>
        <s v="对化学性肝损伤有辅助保护作用"/>
        <s v="对化学性肝损伤有辅助保护作用、改善胃肠道功能(润肠通便)"/>
        <s v="对化学性肝损伤有辅助保护作用、调节血脂"/>
        <s v="对化学性肝损伤有辅助保护作用、增强免疫力"/>
        <s v="对胃粘膜损伤有辅助保护功能"/>
        <s v="对胃粘膜有辅助保护功能"/>
        <s v="对胃粘膜有辅助保护功能 对化学性肝损伤有辅助保护功能"/>
        <s v="对胃粘膜有辅助保护功能 调节肠道菌群"/>
        <s v="对胃粘膜有辅助保护功能 通便"/>
        <s v="对胃粘膜有辅助保护功能、对化学性肝损伤有辅助保护功能"/>
        <s v="辅助改善记忆"/>
        <s v="辅助改善记忆 改善生长发育"/>
        <s v="辅助改善记忆 改善生长发育 增强免疫力"/>
        <s v="辅助改善记忆 缓解体力疲劳"/>
        <s v="辅助改善记忆 缓解体力疲劳 提高缺氧耐受力"/>
        <s v="辅助改善记忆 增强免疫力"/>
        <s v="辅助改善记忆、改善生长发育"/>
        <s v="辅助改善记忆、缓解视疲劳"/>
        <s v="辅助降血糖"/>
        <s v="辅助降血糖 辅助降血脂"/>
        <s v="辅助降血糖、增强免疫力"/>
        <s v="辅助降血压"/>
        <s v="辅助降血脂"/>
        <s v="辅助降血脂 辅助降血糖"/>
        <s v="辅助降血脂 改善睡眠 增强免疫力"/>
        <s v="辅助降血脂 缓解体力疲劳"/>
        <s v="辅助降血脂 缓解体力疲劳 提高缺氧耐受力 增强免疫力"/>
        <s v="辅助降血脂 减肥"/>
        <s v="辅助降血脂 减肥 通便"/>
        <s v="辅助降血脂 抗氧化"/>
        <s v="辅助降血脂 提高缺氧耐受力"/>
        <s v="辅助降血脂 增强免疫力"/>
        <s v="辅助降血脂、辅助降血糖"/>
        <s v="辅助降血脂、缓解体力疲劳"/>
        <s v="辅助降血脂、抗氧化"/>
        <s v="辅助降血脂、增强免疫力"/>
        <s v="辅助抑制肿瘤、免疫调节"/>
        <s v="改善记忆"/>
        <s v="改善记忆、抗疲劳"/>
        <s v="改善记忆、免疫调节"/>
        <s v="改善记忆、调节血脂"/>
        <s v="改善记忆、延缓衰老"/>
        <s v="改善皮肤水份 减肥"/>
        <s v="改善皮肤水份 调节肠道菌群"/>
        <s v="改善生长发育"/>
        <s v="改善生长发育 促进骨骼生长"/>
        <s v="改善睡眠"/>
        <s v="改善睡眠 祛黄褐斑"/>
        <s v="改善睡眠 通便"/>
        <s v="改善睡眠 增加骨密度"/>
        <s v="改善睡眠 增强免疫力"/>
        <s v="改善睡眠、润肠通便"/>
        <s v="改善睡眠、调节血脂"/>
        <s v="改善睡眠、增加骨密度"/>
        <s v="改善睡眠、增强免疫力"/>
        <s v="改善胃肠道功能（对胃粘膜有辅助保护作用）"/>
        <s v="改善胃肠道功能(对胃粘膜有辅助保护作用、润肠通便)"/>
        <s v="改善胃肠道功能(润肠通便)"/>
        <s v="改善胃肠道功能（润肠通便）"/>
        <s v="改善胃肠道功能(润肠通便)、抗疲劳、调节血脂"/>
        <s v="改善胃肠道功能（润肠通便）、美容（祛黄褐斑）"/>
        <s v="改善胃肠道功能（润肠通便）、免疫调节"/>
        <s v="改善胃肠道功能（润肠通便）。"/>
        <s v="改善胃肠道功能(润肠通便、调节肠道菌群)"/>
        <s v="改善胃肠道功能(调节肠道菌群)"/>
        <s v="改善胃肠道功能（调节肠道菌群）"/>
        <s v="改善营养性贫血"/>
        <s v="改善营养性贫血 增强免疫力"/>
        <s v="改善营养性贫血、促进泌乳"/>
        <s v="改善营养性贫血、美容（祛黄褐斑）"/>
        <s v="改善营养性贫血、免疫调节"/>
        <s v="改善营养性贫血、增强免疫力"/>
        <s v="缓解视疲劳"/>
        <s v="缓解视疲劳 抗氧化"/>
        <s v="缓解视疲劳、抗氧化"/>
        <s v="缓解体力疲劳"/>
        <s v="缓解体力疲劳 辅助降血脂 对化学性肝损伤有辅助保护功能"/>
        <s v="缓解体力疲劳 减肥"/>
        <s v="缓解体力疲劳 提高缺氧耐受力"/>
        <s v="缓解体力疲劳 提高缺氧耐受力 增强免疫力"/>
        <s v="缓解体力疲劳 增强免疫力"/>
        <s v="缓解体力疲劳、对化学性肝损伤有辅助保护功能"/>
        <s v="缓解体力疲劳、辅助降血脂"/>
        <s v="缓解体力疲劳、提高缺氧耐受力"/>
        <s v="缓解体力疲劳、增强免疫力"/>
        <s v="减肥"/>
        <s v="减肥 辅助降血脂"/>
        <s v="减肥 祛痤疮"/>
        <s v="减肥 通便"/>
        <s v="减肥 增强免疫力"/>
        <s v="减肥、改善皮肤水份"/>
        <s v="减肥、改善胃肠道功能(润肠通便)"/>
        <s v="减肥、改善胃肠道功能（润肠通便）"/>
        <s v="减肥、缓解体力疲劳"/>
        <s v="减肥、美容(祛痤疮)"/>
        <s v="减肥、调节血脂"/>
        <s v="减肥、增强免疫力"/>
        <s v="减少皮脂腺分泌"/>
        <s v="抗疲劳"/>
        <s v="抗疲劳、对化学性肝损伤有辅助保护作用"/>
        <s v="抗疲劳、对化学性肝损伤有一定的保护作用、调节血脂"/>
        <s v="抗疲劳、抗辐射"/>
        <s v="抗疲劳、抗辐射及改善视力"/>
        <s v="抗疲劳、免疫调节"/>
        <s v="抗疲劳、免疫调节、耐缺氧"/>
        <s v="抗疲劳、耐缺氧"/>
        <s v="抗疲劳、耐缺氧、改善记忆"/>
        <s v="抗疲劳、耐缺氧和免疫调节"/>
        <s v="抗疲劳、调节免疫、延缓衰老"/>
        <s v="抗疲劳、调节血脂"/>
        <s v="抗疲劳、延缓衰老"/>
        <s v="抗氧化"/>
        <s v="抗氧化 祛黄褐斑"/>
        <s v="抗氧化 增强免疫力"/>
        <s v="抗氧化、美容(祛黄褐斑)"/>
        <s v="抗氧化、美容（祛黄褐斑）"/>
        <s v="抗氧化、祛黄褐斑"/>
        <s v="抗氧化、增强免疫力"/>
        <s v="卖家未填"/>
        <s v="美容（改善皮肤水份、祛黄褐斑）、免疫调节"/>
        <s v="美容（祛痤疮）、改善胃肠道功能（润肠通便）"/>
        <s v="美容（祛黄褐斑）"/>
        <s v="美容(祛黄褐斑)、改善睡眠"/>
        <s v="美容（祛黄褐斑）、改善胃肠道功能（润肠通便）"/>
        <s v="美容（祛黄褐斑）、抗辐射"/>
        <s v="美容（祛黄褐斑）、延缓衰老"/>
        <s v="美容（祛黄褐斑）、延缓衰老、改善睡眠。"/>
        <s v="美容（祛黄褐斑、改善皮肤水分）"/>
        <s v="美容(祛黄褐斑、祛痤疮)"/>
        <s v="美容（祛黄褐斑、祛痤疮）"/>
        <s v="免疫凋节"/>
        <s v="免疫调节"/>
        <s v="免疫调节、促进生长发育和改善记忆"/>
        <s v="免疫调节、对化学性肝损伤有辅助保护作用"/>
        <s v="免疫调节、改善睡眠、调节血脂"/>
        <s v="免疫调节、改善胃肠道功能（润肠通便）"/>
        <s v="免疫调节、改善营养性贫血"/>
        <s v="免疫调节、抗疲劳"/>
        <s v="免疫调节、抗疲劳、耐缺氧延缓衰老、补血"/>
        <s v="免疫调节、美容（祛痤疮）"/>
        <s v="免疫调节、美容（祛黄褐斑）"/>
        <s v="免疫调节、耐缺氧"/>
        <s v="免疫调节、调节血脂"/>
        <s v="免疫调节、调节血脂(降低总胆固醇)"/>
        <s v="免疫调节、延缓衰老"/>
        <s v="免疫调节、抑制肿瘤、抗疲劳、调节血脂(降低总胆固醇)、耐缺氧"/>
        <s v="免疫调节。"/>
        <s v="免疫调节和其他(改善胃肠道功能（润肠通便）)"/>
        <s v="耐缺氧"/>
        <s v="耐缺氧、抗疲劳"/>
        <s v="耐缺氧、免疫调节"/>
        <s v="耐缺氧、调节血压"/>
        <s v="清咽"/>
        <s v="清咽润喉"/>
        <s v="清咽润喉（清咽）"/>
        <s v="祛痤疮 祛黄褐斑"/>
        <s v="祛痤疮 通便"/>
        <s v="祛痤疮 增强免疫力"/>
        <s v="祛黄褐斑"/>
        <s v="祛黄褐斑 对辐射危害有辅助保护功能"/>
        <s v="祛黄褐斑 抗氧化"/>
        <s v="祛黄褐斑 通便"/>
        <s v="祛黄褐斑 增强免疫力"/>
        <s v="祛黄褐斑、通便"/>
        <s v="润肠通便、调节肠道菌群"/>
        <s v="提高缺氧耐受力"/>
        <s v="提高缺氧耐受力 增强免疫力"/>
        <s v="提高缺氧耐受力、对化学性肝损伤有辅助保护功能"/>
        <s v="提高缺氧耐受力、改善睡眠"/>
        <s v="提高缺氧耐受力、缓解体力疲劳"/>
        <s v="提高缺氧耐受力、增强免疫力"/>
        <s v="调节肠道菌群"/>
        <s v="调节肠道菌群 促进消化"/>
        <s v="调节肠道菌群 通便"/>
        <s v="调节肠道菌群 增强免疫力"/>
        <s v="调节肠道菌群、对胃粘膜有辅助保护功能"/>
        <s v="调节肠道菌群、改善皮肤水份"/>
        <s v="调节肠道菌群、增强免疫力"/>
        <s v="调节非特异性免疫"/>
        <s v="调节体液免疫"/>
        <s v="调节细胞免疫"/>
        <s v="调节血糖"/>
        <s v="调节血糖、改善胃肠道功能（润肠通便）"/>
        <s v="调节血糖、调节血脂"/>
        <s v="调节血压"/>
        <s v="调节血压、延缓衰老"/>
        <s v="调节血脂"/>
        <s v="调节血脂（降低甘油三脂）"/>
        <s v="调节血脂、对化学性肝损伤有辅助保护作用"/>
        <s v="调节血脂、辅助降血压"/>
        <s v="调节血脂、免疫调节"/>
        <s v="调节血脂、耐缺氧"/>
        <s v="调节血脂、调节血压"/>
        <s v="调节血脂、延缓衰老"/>
        <s v="通便"/>
        <s v="通便 对胃粘膜有辅助保护功能"/>
        <s v="通便 祛黄褐斑"/>
        <s v="通便 调节肠道菌群"/>
        <s v="通便 增强免疫力"/>
        <s v="通便、改善睡眠"/>
        <s v="通便、缓解体力疲劳"/>
        <s v="延缓衰老，美容（祛黄褐斑）"/>
        <s v="延缓衰老、抗疲劳"/>
        <s v="延缓衰老、抗疲劳。"/>
        <s v="延缓衰老、美容（祛黄褐斑）"/>
        <s v="延缓衰老、免疫调节"/>
        <s v="延缓衰老、调节血糖"/>
        <s v="延缓衰老、调节血脂"/>
        <s v="延缓衰老、增加骨密度"/>
        <s v="抑制肿瘤、 免疫调节"/>
        <s v="抑制肿瘤、免疫调节"/>
        <s v="增加骨密度"/>
        <s v="增加骨密度 增强免疫力"/>
        <s v="增加骨密度、改善睡眠"/>
        <s v="增加骨密度、免疫调节"/>
        <s v="增加骨密度、增强免疫力"/>
        <s v="增加骨密度改善睡眠"/>
        <s v="增强免疫力"/>
        <s v="增强免疫力 对化学性肝损伤有辅助保护功能"/>
        <s v="增强免疫力 辅助改善记忆 改善生长发育"/>
        <s v="增强免疫力 改善生长发育 辅助改善记忆"/>
        <s v="增强免疫力 缓解体力疲劳"/>
        <s v="增强免疫力 抗氧化"/>
        <s v="增强免疫力 提高缺氧耐受力"/>
        <s v="增强免疫力、对化学性肝损伤有辅助保护功能"/>
        <s v="增强免疫力、辅助降血糖"/>
        <s v="增强免疫力、辅助降血脂"/>
        <s v="增强免疫力、缓解体力疲劳"/>
        <s v="增强免疫力、抗氧化"/>
        <s v="增强免疫力、提高缺氧耐受力"/>
        <s v="增强免疫力、调节肠道菌群"/>
        <s v="增强免疫力、通便"/>
        <s v="增强免疫力、增加骨密度"/>
        <s v="增强免疫力和缓解体力疲劳"/>
        <s v="增强免疫力缓解体力疲劳"/>
        <s v="增强免疫力提高缺氧耐受力缓解体力疲劳"/>
        <s v="增强免疫力通便"/>
      </sharedItems>
    </cacheField>
    <cacheField name="[Rawdata].[属性三].[属性三]" caption="属性三" numFmtId="0" hierarchy="10" level="1">
      <sharedItems count="15">
        <s v="白鹅绒"/>
        <s v="白鸭绒50%及以下"/>
        <s v="白鸭绒51%-60%"/>
        <s v="白鸭绒61%-70%"/>
        <s v="白鸭绒71%-80%"/>
        <s v="白鸭绒81%-90%"/>
        <s v="白鸭绒91%及以上"/>
        <s v="灰鸭绒50%及以下"/>
        <s v="灰鸭绒51%-60%"/>
        <s v="灰鸭绒61%-70%"/>
        <s v="灰鸭绒71%-80%"/>
        <s v="灰鸭绒81%-90%"/>
        <s v="灰鸭绒91%及以上"/>
        <s v="卖家未填"/>
        <s v="其他填充物"/>
      </sharedItems>
    </cacheField>
    <cacheField name="[Rawdata].[属性二].[属性二]" caption="属性二" numFmtId="0" hierarchy="9" level="1">
      <sharedItems count="3">
        <s v="否"/>
        <s v="卖家未填"/>
        <s v="是"/>
      </sharedItems>
    </cacheField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0" memberValueDatatype="130" unbalanced="0"/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属性二]" caption="属性二" attribute="1" defaultMemberUniqueName="[Rawdata].[属性二].[All]" allUniqueName="[Rawdata].[属性二].[All]" dimensionUniqueName="[Rawdata]" displayFolder="" count="2" memberValueDatatype="130" unbalanced="0">
      <fieldsUsage count="2">
        <fieldUsage x="-1"/>
        <fieldUsage x="4"/>
      </fieldsUsage>
    </cacheHierarchy>
    <cacheHierarchy uniqueName="[Rawdata].[属性三]" caption="属性三" attribute="1" defaultMemberUniqueName="[Rawdata].[属性三].[All]" allUniqueName="[Rawdata].[属性三].[All]" dimensionUniqueName="[Rawdata]" displayFolder="" count="2" memberValueDatatype="130" unbalanced="0">
      <fieldsUsage count="2">
        <fieldUsage x="-1"/>
        <fieldUsage x="3"/>
      </fieldsUsage>
    </cacheHierarchy>
    <cacheHierarchy uniqueName="[Rawdata].[属性四]" caption="属性四" attribute="1" defaultMemberUniqueName="[Rawdata].[属性四].[All]" allUniqueName="[Rawdata].[属性四].[All]" dimensionUniqueName="[Rawdata]" displayFolder="" count="2" memberValueDatatype="130" unbalanced="0">
      <fieldsUsage count="2">
        <fieldUsage x="-1"/>
        <fieldUsage x="2"/>
      </fieldsUsage>
    </cacheHierarchy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3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saveData="0" refreshedBy="Administrator" refreshedDate="42028.580576504632" createdVersion="5" refreshedVersion="5" minRefreshableVersion="3" recordCount="0" supportSubquery="1" supportAdvancedDrill="1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wdata].[城市].[城市]" caption="城市" numFmtId="0" hierarchy="5" level="1">
      <sharedItems count="10">
        <s v="北京"/>
        <s v="广州"/>
        <s v="杭州"/>
        <s v="济南"/>
        <s v="金华"/>
        <s v="南京"/>
        <s v="上海"/>
        <s v="沈阳"/>
        <s v="武汉"/>
        <s v="长沙"/>
      </sharedItems>
    </cacheField>
    <cacheField name="[Measures].[以下项目的总和销量]" caption="以下项目的总和销量" numFmtId="0" hierarchy="34" level="32767"/>
  </cacheFields>
  <cacheHierarchies count="42">
    <cacheHierarchy uniqueName="[Rawdata].[平台]" caption="平台" attribute="1" defaultMemberUniqueName="[Rawdata].[平台].[All]" allUniqueName="[Rawdata].[平台].[All]" dimensionUniqueName="[Rawdata]" displayFolder="" count="0" memberValueDatatype="130" unbalanced="0"/>
    <cacheHierarchy uniqueName="[Rawdata].[店铺名]" caption="店铺名" attribute="1" defaultMemberUniqueName="[Rawdata].[店铺名].[All]" allUniqueName="[Rawdata].[店铺名].[All]" dimensionUniqueName="[Rawdata]" displayFolder="" count="0" memberValueDatatype="130" unbalanced="0"/>
    <cacheHierarchy uniqueName="[Rawdata].[信誉]" caption="信誉" attribute="1" defaultMemberUniqueName="[Rawdata].[信誉].[All]" allUniqueName="[Rawdata].[信誉].[All]" dimensionUniqueName="[Rawdata]" displayFolder="" count="0" memberValueDatatype="130" unbalanced="0"/>
    <cacheHierarchy uniqueName="[Rawdata].[创店时间]" caption="创店时间" attribute="1" time="1" defaultMemberUniqueName="[Rawdata].[创店时间].[All]" allUniqueName="[Rawdata].[创店时间].[All]" dimensionUniqueName="[Rawdata]" displayFolder="" count="0" memberValueDatatype="7" unbalanced="0"/>
    <cacheHierarchy uniqueName="[Rawdata].[省份]" caption="省份" attribute="1" defaultMemberUniqueName="[Rawdata].[省份].[All]" allUniqueName="[Rawdata].[省份].[All]" dimensionUniqueName="[Rawdata]" displayFolder="" count="0" memberValueDatatype="130" unbalanced="0"/>
    <cacheHierarchy uniqueName="[Rawdata].[城市]" caption="城市" attribute="1" defaultMemberUniqueName="[Rawdata].[城市].[All]" allUniqueName="[Rawdata].[城市].[All]" dimensionUniqueName="[Rawdata]" displayFolder="" count="2" memberValueDatatype="130" unbalanced="0">
      <fieldsUsage count="2">
        <fieldUsage x="-1"/>
        <fieldUsage x="0"/>
      </fieldsUsage>
    </cacheHierarchy>
    <cacheHierarchy uniqueName="[Rawdata].[地区]" caption="地区" attribute="1" defaultMemberUniqueName="[Rawdata].[地区].[All]" allUniqueName="[Rawdata].[地区].[All]" dimensionUniqueName="[Rawdata]" displayFolder="" count="0" memberValueDatatype="130" unbalanced="0"/>
    <cacheHierarchy uniqueName="[Rawdata].[品牌]" caption="品牌" attribute="1" defaultMemberUniqueName="[Rawdata].[品牌].[All]" allUniqueName="[Rawdata].[品牌].[All]" dimensionUniqueName="[Rawdata]" displayFolder="" count="0" memberValueDatatype="130" unbalanced="0"/>
    <cacheHierarchy uniqueName="[Rawdata].[属性一]" caption="属性一" attribute="1" defaultMemberUniqueName="[Rawdata].[属性一].[All]" allUniqueName="[Rawdata].[属性一].[All]" dimensionUniqueName="[Rawdata]" displayFolder="" count="0" memberValueDatatype="130" unbalanced="0"/>
    <cacheHierarchy uniqueName="[Rawdata].[属性二]" caption="属性二" attribute="1" defaultMemberUniqueName="[Rawdata].[属性二].[All]" allUniqueName="[Rawdata].[属性二].[All]" dimensionUniqueName="[Rawdata]" displayFolder="" count="0" memberValueDatatype="130" unbalanced="0"/>
    <cacheHierarchy uniqueName="[Rawdata].[属性三]" caption="属性三" attribute="1" defaultMemberUniqueName="[Rawdata].[属性三].[All]" allUniqueName="[Rawdata].[属性三].[All]" dimensionUniqueName="[Rawdata]" displayFolder="" count="0" memberValueDatatype="130" unbalanced="0"/>
    <cacheHierarchy uniqueName="[Rawdata].[属性四]" caption="属性四" attribute="1" defaultMemberUniqueName="[Rawdata].[属性四].[All]" allUniqueName="[Rawdata].[属性四].[All]" dimensionUniqueName="[Rawdata]" displayFolder="" count="0" memberValueDatatype="130" unbalanced="0"/>
    <cacheHierarchy uniqueName="[Rawdata].[属性五]" caption="属性五" attribute="1" defaultMemberUniqueName="[Rawdata].[属性五].[All]" allUniqueName="[Rawdata].[属性五].[All]" dimensionUniqueName="[Rawdata]" displayFolder="" count="0" memberValueDatatype="130" unbalanced="0"/>
    <cacheHierarchy uniqueName="[Rawdata].[标题]" caption="标题" attribute="1" defaultMemberUniqueName="[Rawdata].[标题].[All]" allUniqueName="[Rawdata].[标题].[All]" dimensionUniqueName="[Rawdata]" displayFolder="" count="0" memberValueDatatype="130" unbalanced="0"/>
    <cacheHierarchy uniqueName="[Rawdata].[店铺活动]" caption="店铺活动" attribute="1" defaultMemberUniqueName="[Rawdata].[店铺活动].[All]" allUniqueName="[Rawdata].[店铺活动].[All]" dimensionUniqueName="[Rawdata]" displayFolder="" count="0" memberValueDatatype="130" unbalanced="0"/>
    <cacheHierarchy uniqueName="[Rawdata].[价格]" caption="价格" attribute="1" defaultMemberUniqueName="[Rawdata].[价格].[All]" allUniqueName="[Rawdata].[价格].[All]" dimensionUniqueName="[Rawdata]" displayFolder="" count="0" memberValueDatatype="130" unbalanced="0"/>
    <cacheHierarchy uniqueName="[Rawdata].[促销价]" caption="促销价" attribute="1" defaultMemberUniqueName="[Rawdata].[促销价].[All]" allUniqueName="[Rawdata].[促销价].[All]" dimensionUniqueName="[Rawdata]" displayFolder="" count="0" memberValueDatatype="130" unbalanced="0"/>
    <cacheHierarchy uniqueName="[Rawdata].[笔单价]" caption="笔单价" attribute="1" defaultMemberUniqueName="[Rawdata].[笔单价].[All]" allUniqueName="[Rawdata].[笔单价].[All]" dimensionUniqueName="[Rawdata]" displayFolder="" count="0" memberValueDatatype="5" unbalanced="0"/>
    <cacheHierarchy uniqueName="[Rawdata].[客单价]" caption="客单价" attribute="1" defaultMemberUniqueName="[Rawdata].[客单价].[All]" allUniqueName="[Rawdata].[客单价].[All]" dimensionUniqueName="[Rawdata]" displayFolder="" count="0" memberValueDatatype="5" unbalanced="0"/>
    <cacheHierarchy uniqueName="[Rawdata].[人数]" caption="人数" attribute="1" defaultMemberUniqueName="[Rawdata].[人数].[All]" allUniqueName="[Rawdata].[人数].[All]" dimensionUniqueName="[Rawdata]" displayFolder="" count="0" memberValueDatatype="5" unbalanced="0"/>
    <cacheHierarchy uniqueName="[Rawdata].[销量]" caption="销量" attribute="1" defaultMemberUniqueName="[Rawdata].[销量].[All]" allUniqueName="[Rawdata].[销量].[All]" dimensionUniqueName="[Rawdata]" displayFolder="" count="0" memberValueDatatype="5" unbalanced="0"/>
    <cacheHierarchy uniqueName="[Rawdata].[销售额]" caption="销售额" attribute="1" defaultMemberUniqueName="[Rawdata].[销售额].[All]" allUniqueName="[Rawdata].[销售额].[All]" dimensionUniqueName="[Rawdata]" displayFolder="" count="0" memberValueDatatype="5" unbalanced="0"/>
    <cacheHierarchy uniqueName="[Rawdata].[评论数]" caption="评论数" attribute="1" defaultMemberUniqueName="[Rawdata].[评论数].[All]" allUniqueName="[Rawdata].[评论数].[All]" dimensionUniqueName="[Rawdata]" displayFolder="" count="0" memberValueDatatype="130" unbalanced="0"/>
    <cacheHierarchy uniqueName="[Rawdata].[收藏数]" caption="收藏数" attribute="1" defaultMemberUniqueName="[Rawdata].[收藏数].[All]" allUniqueName="[Rawdata].[收藏数].[All]" dimensionUniqueName="[Rawdata]" displayFolder="" count="0" memberValueDatatype="130" unbalanced="0"/>
    <cacheHierarchy uniqueName="[Rawdata].[宝贝ID]" caption="宝贝ID" attribute="1" defaultMemberUniqueName="[Rawdata].[宝贝ID].[All]" allUniqueName="[Rawdata].[宝贝ID].[All]" dimensionUniqueName="[Rawdata]" displayFolder="" count="0" memberValueDatatype="5" unbalanced="0"/>
    <cacheHierarchy uniqueName="[Rawdata].[店铺ID]" caption="店铺ID" attribute="1" defaultMemberUniqueName="[Rawdata].[店铺ID].[All]" allUniqueName="[Rawdata].[店铺ID].[All]" dimensionUniqueName="[Rawdata]" displayFolder="" count="0" memberValueDatatype="5" unbalanced="0"/>
    <cacheHierarchy uniqueName="[Rawdata].[下架时间]" caption="下架时间" attribute="1" defaultMemberUniqueName="[Rawdata].[下架时间].[All]" allUniqueName="[Rawdata].[下架时间].[All]" dimensionUniqueName="[Rawdata]" displayFolder="" count="0" memberValueDatatype="130" unbalanced="0"/>
    <cacheHierarchy uniqueName="[Rawdata].[宝贝链接]" caption="宝贝链接" attribute="1" defaultMemberUniqueName="[Rawdata].[宝贝链接].[All]" allUniqueName="[Rawdata].[宝贝链接].[All]" dimensionUniqueName="[Rawdata]" displayFolder="" count="0" memberValueDatatype="130" unbalanced="0"/>
    <cacheHierarchy uniqueName="[Rawdata].[年份]" caption="年份" attribute="1" defaultMemberUniqueName="[Rawdata].[年份].[All]" allUniqueName="[Rawdata].[年份].[All]" dimensionUniqueName="[Rawdata]" displayFolder="" count="0" memberValueDatatype="5" unbalanced="0"/>
    <cacheHierarchy uniqueName="[Rawdata].[日期]" caption="日期" attribute="1" defaultMemberUniqueName="[Rawdata].[日期].[All]" allUniqueName="[Rawdata].[日期].[All]" dimensionUniqueName="[Rawdata]" displayFolder="" count="0" memberValueDatatype="130" unbalanced="0"/>
    <cacheHierarchy uniqueName="[Measures].[以下项目的总和年份]" caption="以下项目的总和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最大值年份]" caption="以下项目的最大值年份" measure="1" displayFolder="" measureGroup="Rawdata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以下项目的总和笔单价]" caption="以下项目的总和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总和客单价]" caption="以下项目的总和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销量]" caption="以下项目的总和销量" measure="1" displayFolder="" measureGroup="Raw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以下项目的总和销售额]" caption="以下项目的总和销售额" measure="1" displayFolder="" measureGroup="Rawdata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以下项目的最大值笔单价]" caption="以下项目的最大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笔单价]" caption="以下项目的平均值笔单价" measure="1" displayFolder="" measureGroup="Raw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以下项目的平均值客单价]" caption="以下项目的平均值客单价" measure="1" displayFolder="" measureGroup="Rawdata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以下项目的总和人数]" caption="以下项目的总和人数" measure="1" displayFolder="" measureGroup="Raw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_计数 Rawdata]" caption="_计数 Rawdata" measure="1" displayFolder="" measureGroup="Rawdata" count="0" hidden="1"/>
    <cacheHierarchy uniqueName="[Measures].[__未定义度量值]" caption="__未定义度量值" measure="1" displayFolder="" count="0" hidden="1"/>
  </cacheHierarchies>
  <kpis count="0"/>
  <dimensions count="2">
    <dimension measure="1" name="Measures" uniqueName="[Measures]" caption="Measures"/>
    <dimension name="Rawdata" uniqueName="[Rawdata]" caption="Rawdata"/>
  </dimensions>
  <measureGroups count="1">
    <measureGroup name="Rawdata" caption="Rawdata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36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name="PivotChartTable2" cacheId="25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9">
  <location ref="A1:B22" firstHeaderRow="1" firstDataRow="1" firstDataCol="1"/>
  <pivotFields count="2">
    <pivotField axis="axisRow" allDrilled="1" showAll="0" measureFilter="1" sortType="descending" dataSourceSort="1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1">
    <i>
      <x v="1"/>
    </i>
    <i>
      <x v="15"/>
    </i>
    <i>
      <x v="4"/>
    </i>
    <i>
      <x v="19"/>
    </i>
    <i>
      <x v="3"/>
    </i>
    <i>
      <x v="2"/>
    </i>
    <i>
      <x v="5"/>
    </i>
    <i>
      <x v="9"/>
    </i>
    <i>
      <x v="7"/>
    </i>
    <i>
      <x v="18"/>
    </i>
    <i>
      <x v="6"/>
    </i>
    <i>
      <x v="10"/>
    </i>
    <i>
      <x v="16"/>
    </i>
    <i>
      <x v="13"/>
    </i>
    <i>
      <x v="11"/>
    </i>
    <i>
      <x v="8"/>
    </i>
    <i>
      <x/>
    </i>
    <i>
      <x v="14"/>
    </i>
    <i>
      <x v="12"/>
    </i>
    <i>
      <x v="17"/>
    </i>
    <i t="grand">
      <x/>
    </i>
  </rowItems>
  <colItems count="1">
    <i/>
  </colItems>
  <dataFields count="1">
    <dataField name="以下项目的总和:销售额" fld="1" baseField="0" baseItem="0"/>
  </dataFields>
  <chartFormats count="1">
    <chartFormat chart="8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4">
      <autoFilter ref="A1">
        <filterColumn colId="0">
          <top10 val="20" filterVal="2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1" columnCount="1" cacheId="367">
        <x15:pivotRow count="1">
          <x15:c>
            <x15:v>15248731.309999997</x15:v>
          </x15:c>
        </x15:pivotRow>
        <x15:pivotRow count="1">
          <x15:c>
            <x15:v>5887371</x15:v>
          </x15:c>
        </x15:pivotRow>
        <x15:pivotRow count="1">
          <x15:c>
            <x15:v>4903485.8199999994</x15:v>
          </x15:c>
        </x15:pivotRow>
        <x15:pivotRow count="1">
          <x15:c>
            <x15:v>4437071</x15:v>
          </x15:c>
        </x15:pivotRow>
        <x15:pivotRow count="1">
          <x15:c>
            <x15:v>3582169.4499999997</x15:v>
          </x15:c>
        </x15:pivotRow>
        <x15:pivotRow count="1">
          <x15:c>
            <x15:v>3472177.87</x15:v>
          </x15:c>
        </x15:pivotRow>
        <x15:pivotRow count="1">
          <x15:c>
            <x15:v>3386931.5</x15:v>
          </x15:c>
        </x15:pivotRow>
        <x15:pivotRow count="1">
          <x15:c>
            <x15:v>2801485.1</x15:v>
          </x15:c>
        </x15:pivotRow>
        <x15:pivotRow count="1">
          <x15:c>
            <x15:v>2639867.0199999996</x15:v>
          </x15:c>
        </x15:pivotRow>
        <x15:pivotRow count="1">
          <x15:c>
            <x15:v>2213438.02</x15:v>
          </x15:c>
        </x15:pivotRow>
        <x15:pivotRow count="1">
          <x15:c>
            <x15:v>2045700.97</x15:v>
          </x15:c>
        </x15:pivotRow>
        <x15:pivotRow count="1">
          <x15:c>
            <x15:v>1836460.06</x15:v>
          </x15:c>
        </x15:pivotRow>
        <x15:pivotRow count="1">
          <x15:c>
            <x15:v>1743943.08</x15:v>
          </x15:c>
        </x15:pivotRow>
        <x15:pivotRow count="1">
          <x15:c>
            <x15:v>1719461.6100000003</x15:v>
          </x15:c>
        </x15:pivotRow>
        <x15:pivotRow count="1">
          <x15:c>
            <x15:v>1711385.0499999996</x15:v>
          </x15:c>
        </x15:pivotRow>
        <x15:pivotRow count="1">
          <x15:c>
            <x15:v>1524858.66</x15:v>
          </x15:c>
        </x15:pivotRow>
        <x15:pivotRow count="1">
          <x15:c>
            <x15:v>1107617.1400000001</x15:v>
          </x15:c>
        </x15:pivotRow>
        <x15:pivotRow count="1">
          <x15:c>
            <x15:v>719888</x15:v>
          </x15:c>
        </x15:pivotRow>
        <x15:pivotRow count="1">
          <x15:c>
            <x15:v>583699.10000000021</x15:v>
          </x15:c>
        </x15:pivotRow>
        <x15:pivotRow count="1">
          <x15:c>
            <x15:v>513270</x15:v>
          </x15:c>
        </x15:pivotRow>
        <x15:pivotRow count="1">
          <x15:c>
            <x15:v>62079011.759999976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2.xml><?xml version="1.0" encoding="utf-8"?>
<pivotTableDefinition xmlns="http://schemas.openxmlformats.org/spreadsheetml/2006/main" name="PivotChartTable1" cacheId="253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3">
  <location ref="A1:B7" firstHeaderRow="1" firstDataRow="1" firstDataCol="1"/>
  <pivotFields count="2">
    <pivotField axis="axisRow" allDrilled="1" showAll="0" sortType="descending" dataSourceSort="1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3"/>
    </i>
    <i>
      <x v="2"/>
    </i>
    <i>
      <x/>
    </i>
    <i>
      <x v="1"/>
    </i>
    <i>
      <x v="4"/>
    </i>
    <i t="grand">
      <x/>
    </i>
  </rowItems>
  <colItems count="1">
    <i/>
  </colItems>
  <dataFields count="1">
    <dataField name="以下项目的总和:销售额" fld="1" baseField="0" baseItem="0"/>
  </dataFields>
  <chartFormats count="6">
    <chartFormat chart="12" format="9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92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9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" columnCount="1" cacheId="355">
        <x15:pivotRow count="1">
          <x15:c>
            <x15:v>105461423.61999997</x15:v>
          </x15:c>
        </x15:pivotRow>
        <x15:pivotRow count="1">
          <x15:c>
            <x15:v>26004225.770000011</x15:v>
          </x15:c>
        </x15:pivotRow>
        <x15:pivotRow count="1">
          <x15:c>
            <x15:v>2639926.8899999997</x15:v>
          </x15:c>
        </x15:pivotRow>
        <x15:pivotRow count="1">
          <x15:c>
            <x15:v>76903.100000000006</x15:v>
          </x15:c>
        </x15:pivotRow>
        <x15:pivotRow count="1">
          <x15:c>
            <x15:v>17055</x15:v>
          </x15:c>
        </x15:pivotRow>
        <x15:pivotRow count="1">
          <x15:c>
            <x15:v>134199534.37999998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3.xml><?xml version="1.0" encoding="utf-8"?>
<pivotTableDefinition xmlns="http://schemas.openxmlformats.org/spreadsheetml/2006/main" name="PivotChartTable37" cacheId="256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1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/>
    </i>
    <i>
      <x v="8"/>
    </i>
    <i>
      <x v="4"/>
    </i>
    <i>
      <x v="9"/>
    </i>
    <i>
      <x v="7"/>
    </i>
    <i>
      <x v="2"/>
    </i>
    <i>
      <x v="3"/>
    </i>
    <i>
      <x v="1"/>
    </i>
    <i>
      <x v="5"/>
    </i>
    <i>
      <x v="6"/>
    </i>
    <i t="grand">
      <x/>
    </i>
  </rowItems>
  <colItems count="1">
    <i/>
  </colItems>
  <dataFields count="1">
    <dataField name="以下项目的总和:销售额" fld="1" baseField="0" baseItem="0"/>
  </dataFields>
  <chartFormats count="1"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5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298">
        <x15:pivotRow count="1">
          <x15:c>
            <x15:v>15248731.309999997</x15:v>
          </x15:c>
        </x15:pivotRow>
        <x15:pivotRow count="1">
          <x15:c>
            <x15:v>5887371</x15:v>
          </x15:c>
        </x15:pivotRow>
        <x15:pivotRow count="1">
          <x15:c>
            <x15:v>4903485.8199999994</x15:v>
          </x15:c>
        </x15:pivotRow>
        <x15:pivotRow count="1">
          <x15:c>
            <x15:v>4437071</x15:v>
          </x15:c>
        </x15:pivotRow>
        <x15:pivotRow count="1">
          <x15:c>
            <x15:v>4129031</x15:v>
          </x15:c>
        </x15:pivotRow>
        <x15:pivotRow count="1">
          <x15:c>
            <x15:v>3952569.1</x15:v>
          </x15:c>
        </x15:pivotRow>
        <x15:pivotRow count="1">
          <x15:c>
            <x15:v>3582169.4499999997</x15:v>
          </x15:c>
        </x15:pivotRow>
        <x15:pivotRow count="1">
          <x15:c>
            <x15:v>3472177.87</x15:v>
          </x15:c>
        </x15:pivotRow>
        <x15:pivotRow count="1">
          <x15:c>
            <x15:v>3386931.5</x15:v>
          </x15:c>
        </x15:pivotRow>
        <x15:pivotRow count="1">
          <x15:c>
            <x15:v>2801485.1</x15:v>
          </x15:c>
        </x15:pivotRow>
        <x15:pivotRow count="1">
          <x15:c>
            <x15:v>51801023.150000006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4.xml><?xml version="1.0" encoding="utf-8"?>
<pivotTableDefinition xmlns="http://schemas.openxmlformats.org/spreadsheetml/2006/main" name="PivotChartTable36" cacheId="259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9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1"/>
    </i>
    <i>
      <x v="4"/>
    </i>
    <i>
      <x v="7"/>
    </i>
    <i>
      <x v="5"/>
    </i>
    <i>
      <x v="2"/>
    </i>
    <i>
      <x v="3"/>
    </i>
    <i>
      <x v="9"/>
    </i>
    <i>
      <x v="6"/>
    </i>
    <i>
      <x v="8"/>
    </i>
    <i>
      <x/>
    </i>
    <i t="grand">
      <x/>
    </i>
  </rowItems>
  <colItems count="1">
    <i/>
  </colItems>
  <dataFields count="1">
    <dataField name="以下项目的总和:销量" fld="1" baseField="0" baseItem="0"/>
  </dataFields>
  <chartFormats count="1"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296">
        <x15:pivotRow count="1">
          <x15:c>
            <x15:v>87876</x15:v>
          </x15:c>
        </x15:pivotRow>
        <x15:pivotRow count="1">
          <x15:c>
            <x15:v>73938</x15:v>
          </x15:c>
        </x15:pivotRow>
        <x15:pivotRow count="1">
          <x15:c>
            <x15:v>72902</x15:v>
          </x15:c>
        </x15:pivotRow>
        <x15:pivotRow count="1">
          <x15:c>
            <x15:v>39586</x15:v>
          </x15:c>
        </x15:pivotRow>
        <x15:pivotRow count="1">
          <x15:c>
            <x15:v>36445</x15:v>
          </x15:c>
        </x15:pivotRow>
        <x15:pivotRow count="1">
          <x15:c>
            <x15:v>35775</x15:v>
          </x15:c>
        </x15:pivotRow>
        <x15:pivotRow count="1">
          <x15:c>
            <x15:v>31167</x15:v>
          </x15:c>
        </x15:pivotRow>
        <x15:pivotRow count="1">
          <x15:c>
            <x15:v>27113</x15:v>
          </x15:c>
        </x15:pivotRow>
        <x15:pivotRow count="1">
          <x15:c>
            <x15:v>25699</x15:v>
          </x15:c>
        </x15:pivotRow>
        <x15:pivotRow count="1">
          <x15:c>
            <x15:v>25010</x15:v>
          </x15:c>
        </x15:pivotRow>
        <x15:pivotRow count="1">
          <x15:c>
            <x15:v>455511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5.xml><?xml version="1.0" encoding="utf-8"?>
<pivotTableDefinition xmlns="http://schemas.openxmlformats.org/spreadsheetml/2006/main" name="PivotChartTable24" cacheId="262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5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6"/>
    </i>
    <i>
      <x/>
    </i>
    <i>
      <x v="9"/>
    </i>
    <i>
      <x v="2"/>
    </i>
    <i>
      <x v="8"/>
    </i>
    <i>
      <x v="7"/>
    </i>
    <i>
      <x v="1"/>
    </i>
    <i>
      <x v="3"/>
    </i>
    <i>
      <x v="5"/>
    </i>
    <i>
      <x v="4"/>
    </i>
    <i t="grand">
      <x/>
    </i>
  </rowItems>
  <colItems count="1">
    <i/>
  </colItems>
  <dataFields count="1">
    <dataField name="以下项目的总和:销售额" fld="1" baseField="0" baseItem="0"/>
  </dataFields>
  <chartFormats count="1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5">
      <autoFilter ref="A1">
        <filterColumn colId="0">
          <top10 val="10" filterVal="10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286">
        <x15:pivotRow count="1">
          <x15:c>
            <x15:v>2836064</x15:v>
          </x15:c>
        </x15:pivotRow>
        <x15:pivotRow count="1">
          <x15:c>
            <x15:v>2749950.9</x15:v>
          </x15:c>
        </x15:pivotRow>
        <x15:pivotRow count="1">
          <x15:c>
            <x15:v>2370152</x15:v>
          </x15:c>
        </x15:pivotRow>
        <x15:pivotRow count="1">
          <x15:c>
            <x15:v>2264004.2000000002</x15:v>
          </x15:c>
        </x15:pivotRow>
        <x15:pivotRow count="1">
          <x15:c>
            <x15:v>2140989</x15:v>
          </x15:c>
        </x15:pivotRow>
        <x15:pivotRow count="1">
          <x15:c>
            <x15:v>2073931</x15:v>
          </x15:c>
        </x15:pivotRow>
        <x15:pivotRow count="1">
          <x15:c>
            <x15:v>1752212.2</x15:v>
          </x15:c>
        </x15:pivotRow>
        <x15:pivotRow count="1">
          <x15:c>
            <x15:v>1592889.46</x15:v>
          </x15:c>
        </x15:pivotRow>
        <x15:pivotRow count="1">
          <x15:c>
            <x15:v>1587827.1</x15:v>
          </x15:c>
        </x15:pivotRow>
        <x15:pivotRow count="1">
          <x15:c>
            <x15:v>1449568.7999999998</x15:v>
          </x15:c>
        </x15:pivotRow>
        <x15:pivotRow count="1">
          <x15:c>
            <x15:v>20817588.660000004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6.xml><?xml version="1.0" encoding="utf-8"?>
<pivotTableDefinition xmlns="http://schemas.openxmlformats.org/spreadsheetml/2006/main" name="PivotChartTable23" cacheId="265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5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9"/>
    </i>
    <i>
      <x v="4"/>
    </i>
    <i>
      <x v="1"/>
    </i>
    <i>
      <x v="2"/>
    </i>
    <i>
      <x v="7"/>
    </i>
    <i>
      <x v="3"/>
    </i>
    <i>
      <x v="6"/>
    </i>
    <i>
      <x v="5"/>
    </i>
    <i>
      <x/>
    </i>
    <i>
      <x v="8"/>
    </i>
    <i t="grand">
      <x/>
    </i>
  </rowItems>
  <colItems count="1">
    <i/>
  </colItems>
  <dataFields count="1">
    <dataField name="以下项目的总和:销量" fld="1" baseField="0" baseItem="0"/>
  </dataFields>
  <chartFormats count="1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284">
        <x15:pivotRow count="1">
          <x15:c>
            <x15:v>34753</x15:v>
          </x15:c>
        </x15:pivotRow>
        <x15:pivotRow count="1">
          <x15:c>
            <x15:v>27846</x15:v>
          </x15:c>
        </x15:pivotRow>
        <x15:pivotRow count="1">
          <x15:c>
            <x15:v>26145</x15:v>
          </x15:c>
        </x15:pivotRow>
        <x15:pivotRow count="1">
          <x15:c>
            <x15:v>17803</x15:v>
          </x15:c>
        </x15:pivotRow>
        <x15:pivotRow count="1">
          <x15:c>
            <x15:v>15101</x15:v>
          </x15:c>
        </x15:pivotRow>
        <x15:pivotRow count="1">
          <x15:c>
            <x15:v>14900</x15:v>
          </x15:c>
        </x15:pivotRow>
        <x15:pivotRow count="1">
          <x15:c>
            <x15:v>13844</x15:v>
          </x15:c>
        </x15:pivotRow>
        <x15:pivotRow count="1">
          <x15:c>
            <x15:v>12364</x15:v>
          </x15:c>
        </x15:pivotRow>
        <x15:pivotRow count="1">
          <x15:c>
            <x15:v>12098</x15:v>
          </x15:c>
        </x15:pivotRow>
        <x15:pivotRow count="1">
          <x15:c>
            <x15:v>11038</x15:v>
          </x15:c>
        </x15:pivotRow>
        <x15:pivotRow count="1">
          <x15:c>
            <x15:v>185892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7.xml><?xml version="1.0" encoding="utf-8"?>
<pivotTableDefinition xmlns="http://schemas.openxmlformats.org/spreadsheetml/2006/main" name="PivotChartTable21" cacheId="268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5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6"/>
    </i>
    <i>
      <x/>
    </i>
    <i>
      <x v="2"/>
    </i>
    <i>
      <x v="1"/>
    </i>
    <i>
      <x v="4"/>
    </i>
    <i>
      <x v="9"/>
    </i>
    <i>
      <x v="5"/>
    </i>
    <i>
      <x v="3"/>
    </i>
    <i>
      <x v="8"/>
    </i>
    <i>
      <x v="7"/>
    </i>
    <i t="grand">
      <x/>
    </i>
  </rowItems>
  <colItems count="1">
    <i/>
  </colItems>
  <dataFields count="1">
    <dataField name="以下项目的总和:销售额" fld="1" baseField="0" baseItem="0"/>
  </dataFields>
  <chartFormats count="1">
    <chartFormat chart="14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5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268">
        <x15:pivotRow count="1">
          <x15:c>
            <x15:v>26807602.489999998</x15:v>
          </x15:c>
        </x15:pivotRow>
        <x15:pivotRow count="1">
          <x15:c>
            <x15:v>19896952.359999999</x15:v>
          </x15:c>
        </x15:pivotRow>
        <x15:pivotRow count="1">
          <x15:c>
            <x15:v>13763958.440000003</x15:v>
          </x15:c>
        </x15:pivotRow>
        <x15:pivotRow count="1">
          <x15:c>
            <x15:v>11005331.5</x15:v>
          </x15:c>
        </x15:pivotRow>
        <x15:pivotRow count="1">
          <x15:c>
            <x15:v>5289357.8499999996</x15:v>
          </x15:c>
        </x15:pivotRow>
        <x15:pivotRow count="1">
          <x15:c>
            <x15:v>4559041.3</x15:v>
          </x15:c>
        </x15:pivotRow>
        <x15:pivotRow count="1">
          <x15:c>
            <x15:v>4113130.96</x15:v>
          </x15:c>
        </x15:pivotRow>
        <x15:pivotRow count="1">
          <x15:c>
            <x15:v>3444188.0000000005</x15:v>
          </x15:c>
        </x15:pivotRow>
        <x15:pivotRow count="1">
          <x15:c>
            <x15:v>3142951.72</x15:v>
          </x15:c>
        </x15:pivotRow>
        <x15:pivotRow count="1">
          <x15:c>
            <x15:v>3142115.3200000003</x15:v>
          </x15:c>
        </x15:pivotRow>
        <x15:pivotRow count="1">
          <x15:c>
            <x15:v>95164629.939999953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8.xml><?xml version="1.0" encoding="utf-8"?>
<pivotTableDefinition xmlns="http://schemas.openxmlformats.org/spreadsheetml/2006/main" name="PivotChartTable18" cacheId="271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1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7"/>
    </i>
    <i>
      <x/>
    </i>
    <i>
      <x v="9"/>
    </i>
    <i>
      <x v="1"/>
    </i>
    <i>
      <x v="6"/>
    </i>
    <i>
      <x v="4"/>
    </i>
    <i>
      <x v="8"/>
    </i>
    <i>
      <x v="3"/>
    </i>
    <i>
      <x v="2"/>
    </i>
    <i>
      <x v="5"/>
    </i>
    <i t="grand">
      <x/>
    </i>
  </rowItems>
  <colItems count="1">
    <i/>
  </colItems>
  <dataFields count="1">
    <dataField name="以下项目的总和:销量" fld="1" baseField="0" baseItem="0"/>
  </dataFields>
  <chartFormats count="1">
    <chartFormat chart="1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262">
        <x15:pivotRow count="1">
          <x15:c>
            <x15:v>250047</x15:v>
          </x15:c>
        </x15:pivotRow>
        <x15:pivotRow count="1">
          <x15:c>
            <x15:v>164405</x15:v>
          </x15:c>
        </x15:pivotRow>
        <x15:pivotRow count="1">
          <x15:c>
            <x15:v>159838</x15:v>
          </x15:c>
        </x15:pivotRow>
        <x15:pivotRow count="1">
          <x15:c>
            <x15:v>127790</x15:v>
          </x15:c>
        </x15:pivotRow>
        <x15:pivotRow count="1">
          <x15:c>
            <x15:v>75812</x15:v>
          </x15:c>
        </x15:pivotRow>
        <x15:pivotRow count="1">
          <x15:c>
            <x15:v>73383</x15:v>
          </x15:c>
        </x15:pivotRow>
        <x15:pivotRow count="1">
          <x15:c>
            <x15:v>44629</x15:v>
          </x15:c>
        </x15:pivotRow>
        <x15:pivotRow count="1">
          <x15:c>
            <x15:v>43183</x15:v>
          </x15:c>
        </x15:pivotRow>
        <x15:pivotRow count="1">
          <x15:c>
            <x15:v>33764</x15:v>
          </x15:c>
        </x15:pivotRow>
        <x15:pivotRow count="1">
          <x15:c>
            <x15:v>27256</x15:v>
          </x15:c>
        </x15:pivotRow>
        <x15:pivotRow count="1">
          <x15:c>
            <x15:v>1000107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9.xml><?xml version="1.0" encoding="utf-8"?>
<pivotTableDefinition xmlns="http://schemas.openxmlformats.org/spreadsheetml/2006/main" name="PivotChartTable17" cacheId="274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1">
  <location ref="A1:B7" firstHeaderRow="1" firstDataRow="1" firstDataCol="1"/>
  <pivotFields count="2">
    <pivotField axis="axisRow" allDrilled="1" showAll="0" sortType="descending" dataSourceSort="1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3"/>
    </i>
    <i>
      <x v="2"/>
    </i>
    <i>
      <x/>
    </i>
    <i>
      <x v="1"/>
    </i>
    <i>
      <x v="4"/>
    </i>
    <i t="grand">
      <x/>
    </i>
  </rowItems>
  <colItems count="1">
    <i/>
  </colItems>
  <dataFields count="1">
    <dataField name="以下项目的总和:销量" fld="1" baseField="0" baseItem="0"/>
  </dataFields>
  <chartFormats count="6">
    <chartFormat chart="10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8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" columnCount="1" cacheId="252">
        <x15:pivotRow count="1">
          <x15:c>
            <x15:v>763449</x15:v>
          </x15:c>
        </x15:pivotRow>
        <x15:pivotRow count="1">
          <x15:c>
            <x15:v>342375</x15:v>
          </x15:c>
        </x15:pivotRow>
        <x15:pivotRow count="1">
          <x15:c>
            <x15:v>36791</x15:v>
          </x15:c>
        </x15:pivotRow>
        <x15:pivotRow count="1">
          <x15:c>
            <x15:v>618</x15:v>
          </x15:c>
        </x15:pivotRow>
        <x15:pivotRow count="1">
          <x15:c>
            <x15:v>154</x15:v>
          </x15:c>
        </x15:pivotRow>
        <x15:pivotRow count="1">
          <x15:c>
            <x15:v>1143387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10.xml><?xml version="1.0" encoding="utf-8"?>
<pivotTableDefinition xmlns="http://schemas.openxmlformats.org/spreadsheetml/2006/main" name="PivotChartTable16" cacheId="277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9">
  <location ref="A1:B7" firstHeaderRow="1" firstDataRow="1" firstDataCol="1"/>
  <pivotFields count="2">
    <pivotField axis="axisRow" allDrilled="1" showAll="0" sortType="descending" dataSourceSort="1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3"/>
    </i>
    <i>
      <x v="2"/>
    </i>
    <i>
      <x/>
    </i>
    <i>
      <x v="1"/>
    </i>
    <i>
      <x v="4"/>
    </i>
    <i t="grand">
      <x/>
    </i>
  </rowItems>
  <colItems count="1">
    <i/>
  </colItems>
  <dataFields count="1">
    <dataField name="以下项目的总和:销量" fld="1" baseField="0" baseItem="0"/>
  </dataFields>
  <chartFormats count="6">
    <chartFormat chart="8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6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" columnCount="1" cacheId="244">
        <x15:pivotRow count="1">
          <x15:c>
            <x15:v>763449</x15:v>
          </x15:c>
        </x15:pivotRow>
        <x15:pivotRow count="1">
          <x15:c>
            <x15:v>342375</x15:v>
          </x15:c>
        </x15:pivotRow>
        <x15:pivotRow count="1">
          <x15:c>
            <x15:v>36791</x15:v>
          </x15:c>
        </x15:pivotRow>
        <x15:pivotRow count="1">
          <x15:c>
            <x15:v>618</x15:v>
          </x15:c>
        </x15:pivotRow>
        <x15:pivotRow count="1">
          <x15:c>
            <x15:v>154</x15:v>
          </x15:c>
        </x15:pivotRow>
        <x15:pivotRow count="1">
          <x15:c>
            <x15:v>1143387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11.xml><?xml version="1.0" encoding="utf-8"?>
<pivotTableDefinition xmlns="http://schemas.openxmlformats.org/spreadsheetml/2006/main" name="PivotChartTable12" cacheId="28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9">
  <location ref="A1:B117" firstHeaderRow="1" firstDataRow="1" firstDataCol="1"/>
  <pivotFields count="2">
    <pivotField axis="axisRow" allDrilled="1" showAll="0" dataSourceSort="1" defaultAttributeDrillState="1">
      <items count="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showAll="0"/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Items count="1">
    <i/>
  </colItems>
  <dataFields count="1">
    <dataField name="以下项目的总和:销售额" fld="1" baseField="0" baseItem="0"/>
  </dataFields>
  <chartFormats count="2">
    <chartFormat chart="8" format="50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70">
      <pivotArea type="data" outline="0" fieldPosition="0">
        <references count="2">
          <reference field="4294967294" count="1" selected="0">
            <x v="0"/>
          </reference>
          <reference field="0" count="1" selected="0">
            <x v="114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aptionNotEqual" evalOrder="-1" id="1" stringValue1="">
      <autoFilter ref="A1">
        <filterColumn colId="0">
          <customFilters>
            <customFilter operator="notEqual" val=""/>
          </customFilters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6" columnCount="1" cacheId="191">
        <x15:pivotRow count="1">
          <x15:c>
            <x15:v>10165</x15:v>
          </x15:c>
        </x15:pivotRow>
        <x15:pivotRow count="1">
          <x15:c>
            <x15:v>2944</x15:v>
          </x15:c>
        </x15:pivotRow>
        <x15:pivotRow count="1">
          <x15:c>
            <x15:v>91063</x15:v>
          </x15:c>
        </x15:pivotRow>
        <x15:pivotRow count="1">
          <x15:c>
            <x15:v>39472.300000000003</x15:v>
          </x15:c>
        </x15:pivotRow>
        <x15:pivotRow count="1">
          <x15:c>
            <x15:v>538094.69999999995</x15:v>
          </x15:c>
        </x15:pivotRow>
        <x15:pivotRow count="1">
          <x15:c>
            <x15:v>10672</x15:v>
          </x15:c>
        </x15:pivotRow>
        <x15:pivotRow count="1">
          <x15:c>
            <x15:v>1133722</x15:v>
          </x15:c>
        </x15:pivotRow>
        <x15:pivotRow count="1">
          <x15:c>
            <x15:v>8775</x15:v>
          </x15:c>
        </x15:pivotRow>
        <x15:pivotRow count="1">
          <x15:c>
            <x15:v>77871.12</x15:v>
          </x15:c>
        </x15:pivotRow>
        <x15:pivotRow count="1">
          <x15:c>
            <x15:v>598931.4</x15:v>
          </x15:c>
        </x15:pivotRow>
        <x15:pivotRow count="1">
          <x15:c>
            <x15:v>9180</x15:v>
          </x15:c>
        </x15:pivotRow>
        <x15:pivotRow count="1">
          <x15:c>
            <x15:v>23000</x15:v>
          </x15:c>
        </x15:pivotRow>
        <x15:pivotRow count="1">
          <x15:c>
            <x15:v>6776</x15:v>
          </x15:c>
        </x15:pivotRow>
        <x15:pivotRow count="1">
          <x15:c>
            <x15:v>796.8</x15:v>
          </x15:c>
        </x15:pivotRow>
        <x15:pivotRow count="1">
          <x15:c>
            <x15:v>160</x15:v>
          </x15:c>
        </x15:pivotRow>
        <x15:pivotRow count="1">
          <x15:c>
            <x15:v>1239</x15:v>
          </x15:c>
        </x15:pivotRow>
        <x15:pivotRow count="1">
          <x15:c>
            <x15:v>4287.5</x15:v>
          </x15:c>
        </x15:pivotRow>
        <x15:pivotRow count="1">
          <x15:c>
            <x15:v>424636.5</x15:v>
          </x15:c>
        </x15:pivotRow>
        <x15:pivotRow count="1">
          <x15:c>
            <x15:v>6740</x15:v>
          </x15:c>
        </x15:pivotRow>
        <x15:pivotRow count="1">
          <x15:c>
            <x15:v>1950</x15:v>
          </x15:c>
        </x15:pivotRow>
        <x15:pivotRow count="1">
          <x15:c>
            <x15:v>5474</x15:v>
          </x15:c>
        </x15:pivotRow>
        <x15:pivotRow count="1">
          <x15:c>
            <x15:v>5510</x15:v>
          </x15:c>
        </x15:pivotRow>
        <x15:pivotRow count="1">
          <x15:c>
            <x15:v>1566</x15:v>
          </x15:c>
        </x15:pivotRow>
        <x15:pivotRow count="1">
          <x15:c>
            <x15:v>704</x15:v>
          </x15:c>
        </x15:pivotRow>
        <x15:pivotRow count="1">
          <x15:c>
            <x15:v>352</x15:v>
          </x15:c>
        </x15:pivotRow>
        <x15:pivotRow count="1">
          <x15:c>
            <x15:v>1280</x15:v>
          </x15:c>
        </x15:pivotRow>
        <x15:pivotRow count="1">
          <x15:c>
            <x15:v>23724.400000000001</x15:v>
          </x15:c>
        </x15:pivotRow>
        <x15:pivotRow count="1">
          <x15:c>
            <x15:v>2884.8</x15:v>
          </x15:c>
        </x15:pivotRow>
        <x15:pivotRow count="1">
          <x15:c>
            <x15:v>1566</x15:v>
          </x15:c>
        </x15:pivotRow>
        <x15:pivotRow count="1">
          <x15:c>
            <x15:v>2772</x15:v>
          </x15:c>
        </x15:pivotRow>
        <x15:pivotRow count="1">
          <x15:c>
            <x15:v>173060.46</x15:v>
          </x15:c>
        </x15:pivotRow>
        <x15:pivotRow count="1">
          <x15:c>
            <x15:v>2316.6999999999998</x15:v>
          </x15:c>
        </x15:pivotRow>
        <x15:pivotRow count="1">
          <x15:c>
            <x15:v>35946</x15:v>
          </x15:c>
        </x15:pivotRow>
        <x15:pivotRow count="1">
          <x15:c>
            <x15:v>121060.69</x15:v>
          </x15:c>
        </x15:pivotRow>
        <x15:pivotRow count="1">
          <x15:c>
            <x15:v>164817</x15:v>
          </x15:c>
        </x15:pivotRow>
        <x15:pivotRow count="1">
          <x15:c>
            <x15:v>200911.9</x15:v>
          </x15:c>
        </x15:pivotRow>
        <x15:pivotRow count="1">
          <x15:c>
            <x15:v>204</x15:v>
          </x15:c>
        </x15:pivotRow>
        <x15:pivotRow count="1">
          <x15:c>
            <x15:v>3472</x15:v>
          </x15:c>
        </x15:pivotRow>
        <x15:pivotRow count="1">
          <x15:c>
            <x15:v>7076</x15:v>
          </x15:c>
        </x15:pivotRow>
        <x15:pivotRow count="1">
          <x15:c>
            <x15:v>20825</x15:v>
          </x15:c>
        </x15:pivotRow>
        <x15:pivotRow count="1">
          <x15:c>
            <x15:v>2212</x15:v>
          </x15:c>
        </x15:pivotRow>
        <x15:pivotRow count="1">
          <x15:c>
            <x15:v>8848</x15:v>
          </x15:c>
        </x15:pivotRow>
        <x15:pivotRow count="1">
          <x15:c>
            <x15:v>41954.5</x15:v>
          </x15:c>
        </x15:pivotRow>
        <x15:pivotRow count="1">
          <x15:c>
            <x15:v>1596</x15:v>
          </x15:c>
        </x15:pivotRow>
        <x15:pivotRow count="1">
          <x15:c>
            <x15:v>594813.19999999995</x15:v>
          </x15:c>
        </x15:pivotRow>
        <x15:pivotRow count="1">
          <x15:c>
            <x15:v>564689.86</x15:v>
          </x15:c>
        </x15:pivotRow>
        <x15:pivotRow count="1">
          <x15:c>
            <x15:v>16721</x15:v>
          </x15:c>
        </x15:pivotRow>
        <x15:pivotRow count="1">
          <x15:c>
            <x15:v>29687</x15:v>
          </x15:c>
        </x15:pivotRow>
        <x15:pivotRow count="1">
          <x15:c>
            <x15:v>13148</x15:v>
          </x15:c>
        </x15:pivotRow>
        <x15:pivotRow count="1">
          <x15:c>
            <x15:v>21519</x15:v>
          </x15:c>
        </x15:pivotRow>
        <x15:pivotRow count="1">
          <x15:c>
            <x15:v>10573.41</x15:v>
          </x15:c>
        </x15:pivotRow>
        <x15:pivotRow count="1">
          <x15:c>
            <x15:v>564</x15:v>
          </x15:c>
        </x15:pivotRow>
        <x15:pivotRow count="1">
          <x15:c>
            <x15:v>1757</x15:v>
          </x15:c>
        </x15:pivotRow>
        <x15:pivotRow count="1">
          <x15:c>
            <x15:v>14842</x15:v>
          </x15:c>
        </x15:pivotRow>
        <x15:pivotRow count="1">
          <x15:c>
            <x15:v>3970459.7199999997</x15:v>
          </x15:c>
        </x15:pivotRow>
        <x15:pivotRow count="1">
          <x15:c>
            <x15:v>7122410.6599999983</x15:v>
          </x15:c>
        </x15:pivotRow>
        <x15:pivotRow count="1">
          <x15:c>
            <x15:v>325.5</x15:v>
          </x15:c>
        </x15:pivotRow>
        <x15:pivotRow count="1">
          <x15:c>
            <x15:v>720</x15:v>
          </x15:c>
        </x15:pivotRow>
        <x15:pivotRow count="1">
          <x15:c>
            <x15:v>72867.199999999997</x15:v>
          </x15:c>
        </x15:pivotRow>
        <x15:pivotRow count="1">
          <x15:c>
            <x15:v>119449.08</x15:v>
          </x15:c>
        </x15:pivotRow>
        <x15:pivotRow count="1">
          <x15:c>
            <x15:v>334675.7</x15:v>
          </x15:c>
        </x15:pivotRow>
        <x15:pivotRow count="1">
          <x15:c>
            <x15:v>47486.1</x15:v>
          </x15:c>
        </x15:pivotRow>
        <x15:pivotRow count="1">
          <x15:c>
            <x15:v>810133</x15:v>
          </x15:c>
        </x15:pivotRow>
        <x15:pivotRow count="1">
          <x15:c>
            <x15:v>6351</x15:v>
          </x15:c>
        </x15:pivotRow>
        <x15:pivotRow count="1">
          <x15:c>
            <x15:v>387495.6</x15:v>
          </x15:c>
        </x15:pivotRow>
        <x15:pivotRow count="1">
          <x15:c>
            <x15:v>1896.3</x15:v>
          </x15:c>
        </x15:pivotRow>
        <x15:pivotRow count="1">
          <x15:c>
            <x15:v>19172.5</x15:v>
          </x15:c>
        </x15:pivotRow>
        <x15:pivotRow count="1">
          <x15:c>
            <x15:v>203188.59999999998</x15:v>
          </x15:c>
        </x15:pivotRow>
        <x15:pivotRow count="1">
          <x15:c>
            <x15:v>3960</x15:v>
          </x15:c>
        </x15:pivotRow>
        <x15:pivotRow count="1">
          <x15:c>
            <x15:v>234</x15:v>
          </x15:c>
        </x15:pivotRow>
        <x15:pivotRow count="1">
          <x15:c>
            <x15:v>94777.78</x15:v>
          </x15:c>
        </x15:pivotRow>
        <x15:pivotRow count="1">
          <x15:c>
            <x15:v>1413529.16</x15:v>
          </x15:c>
        </x15:pivotRow>
        <x15:pivotRow count="1">
          <x15:c>
            <x15:v>708</x15:v>
          </x15:c>
        </x15:pivotRow>
        <x15:pivotRow count="1">
          <x15:c>
            <x15:v>10436.4</x15:v>
          </x15:c>
        </x15:pivotRow>
        <x15:pivotRow count="1">
          <x15:c>
            <x15:v>776.16</x15:v>
          </x15:c>
        </x15:pivotRow>
        <x15:pivotRow count="1">
          <x15:c>
            <x15:v>888</x15:v>
          </x15:c>
        </x15:pivotRow>
        <x15:pivotRow count="1">
          <x15:c>
            <x15:v>1380</x15:v>
          </x15:c>
        </x15:pivotRow>
        <x15:pivotRow count="1">
          <x15:c>
            <x15:v>1840</x15:v>
          </x15:c>
        </x15:pivotRow>
        <x15:pivotRow count="1">
          <x15:c>
            <x15:v>3145</x15:v>
          </x15:c>
        </x15:pivotRow>
        <x15:pivotRow count="1">
          <x15:c>
            <x15:v>445</x15:v>
          </x15:c>
        </x15:pivotRow>
        <x15:pivotRow count="1">
          <x15:c>
            <x15:v>172514.72999999998</x15:v>
          </x15:c>
        </x15:pivotRow>
        <x15:pivotRow count="1">
          <x15:c>
            <x15:v>108484</x15:v>
          </x15:c>
        </x15:pivotRow>
        <x15:pivotRow count="1">
          <x15:c>
            <x15:v>3476</x15:v>
          </x15:c>
        </x15:pivotRow>
        <x15:pivotRow count="1">
          <x15:c>
            <x15:v>51221</x15:v>
          </x15:c>
        </x15:pivotRow>
        <x15:pivotRow count="1">
          <x15:c>
            <x15:v>2905</x15:v>
          </x15:c>
        </x15:pivotRow>
        <x15:pivotRow count="1">
          <x15:c>
            <x15:v>529</x15:v>
          </x15:c>
        </x15:pivotRow>
        <x15:pivotRow count="1">
          <x15:c>
            <x15:v>23334</x15:v>
          </x15:c>
        </x15:pivotRow>
        <x15:pivotRow count="1">
          <x15:c>
            <x15:v>46950</x15:v>
          </x15:c>
        </x15:pivotRow>
        <x15:pivotRow count="1">
          <x15:c>
            <x15:v>17596.920000000002</x15:v>
          </x15:c>
        </x15:pivotRow>
        <x15:pivotRow count="1">
          <x15:c>
            <x15:v>36519</x15:v>
          </x15:c>
        </x15:pivotRow>
        <x15:pivotRow count="1">
          <x15:c>
            <x15:v>3696</x15:v>
          </x15:c>
        </x15:pivotRow>
        <x15:pivotRow count="1">
          <x15:c>
            <x15:v>2950345.92</x15:v>
          </x15:c>
        </x15:pivotRow>
        <x15:pivotRow count="1">
          <x15:c>
            <x15:v>15702802.730000004</x15:v>
          </x15:c>
        </x15:pivotRow>
        <x15:pivotRow count="1">
          <x15:c>
            <x15:v>14727.5</x15:v>
          </x15:c>
        </x15:pivotRow>
        <x15:pivotRow count="1">
          <x15:c>
            <x15:v>12048844.339999998</x15:v>
          </x15:c>
        </x15:pivotRow>
        <x15:pivotRow count="1">
          <x15:c>
            <x15:v>76601202.879999965</x15:v>
          </x15:c>
        </x15:pivotRow>
        <x15:pivotRow count="1">
          <x15:c>
            <x15:v>378</x15:v>
          </x15:c>
        </x15:pivotRow>
        <x15:pivotRow count="1">
          <x15:c>
            <x15:v>3921</x15:v>
          </x15:c>
        </x15:pivotRow>
        <x15:pivotRow count="1">
          <x15:c>
            <x15:v>23548</x15:v>
          </x15:c>
        </x15:pivotRow>
        <x15:pivotRow count="1">
          <x15:c>
            <x15:v>450075</x15:v>
          </x15:c>
        </x15:pivotRow>
        <x15:pivotRow count="1">
          <x15:c>
            <x15:v>17757</x15:v>
          </x15:c>
        </x15:pivotRow>
        <x15:pivotRow count="1">
          <x15:c>
            <x15:v>387380</x15:v>
          </x15:c>
        </x15:pivotRow>
        <x15:pivotRow count="1">
          <x15:c>
            <x15:v>31654</x15:v>
          </x15:c>
        </x15:pivotRow>
        <x15:pivotRow count="1">
          <x15:c>
            <x15:v>7191</x15:v>
          </x15:c>
        </x15:pivotRow>
        <x15:pivotRow count="1">
          <x15:c>
            <x15:v>95304</x15:v>
          </x15:c>
        </x15:pivotRow>
        <x15:pivotRow count="1">
          <x15:c>
            <x15:v>56432</x15:v>
          </x15:c>
        </x15:pivotRow>
        <x15:pivotRow count="1">
          <x15:c>
            <x15:v>1073591</x15:v>
          </x15:c>
        </x15:pivotRow>
        <x15:pivotRow count="1">
          <x15:c>
            <x15:v>344.2</x15:v>
          </x15:c>
        </x15:pivotRow>
        <x15:pivotRow count="1">
          <x15:c>
            <x15:v>113374.5</x15:v>
          </x15:c>
        </x15:pivotRow>
        <x15:pivotRow count="1">
          <x15:c>
            <x15:v>152366.5</x15:v>
          </x15:c>
        </x15:pivotRow>
        <x15:pivotRow count="1">
          <x15:c>
            <x15:v>45445</x15:v>
          </x15:c>
        </x15:pivotRow>
        <x15:pivotRow count="1">
          <x15:c>
            <x15:v>684</x15:v>
          </x15:c>
        </x15:pivotRow>
        <x15:pivotRow count="1">
          <x15:c>
            <x15:v>1188</x15:v>
          </x15:c>
        </x15:pivotRow>
        <x15:pivotRow count="1">
          <x15:c>
            <x15:v>3330</x15:v>
          </x15:c>
        </x15:pivotRow>
        <x15:pivotRow count="1">
          <x15:c>
            <x15:v>4232747.46</x15:v>
          </x15:c>
        </x15:pivotRow>
        <x15:pivotRow count="1">
          <x15:c>
            <x15:v>134199534.37999997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12.xml><?xml version="1.0" encoding="utf-8"?>
<pivotTableDefinition xmlns="http://schemas.openxmlformats.org/spreadsheetml/2006/main" name="PivotChartTable11" cacheId="283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5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以下项目的总和:销售额" fld="1" baseField="0" baseItem="0"/>
  </dataFields>
  <chartFormats count="4">
    <chartFormat chart="4" format="15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57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57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57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aptionNotEqual" evalOrder="-1" id="1" stringValue1="">
      <autoFilter ref="A1">
        <filterColumn colId="0">
          <customFilters>
            <customFilter operator="notEqual" val=""/>
          </customFilters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187">
        <x15:pivotRow count="1">
          <x15:c>
            <x15:v>114607299.74000004</x15:v>
          </x15:c>
        </x15:pivotRow>
        <x15:pivotRow count="1">
          <x15:c>
            <x15:v>89800.6</x15:v>
          </x15:c>
        </x15:pivotRow>
        <x15:pivotRow count="1">
          <x15:c>
            <x15:v>19502434.039999995</x15:v>
          </x15:c>
        </x15:pivotRow>
        <x15:pivotRow count="1">
          <x15:c>
            <x15:v>134199534.38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13.xml><?xml version="1.0" encoding="utf-8"?>
<pivotTableDefinition xmlns="http://schemas.openxmlformats.org/spreadsheetml/2006/main" name="PivotChartTable8" cacheId="286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3">
  <location ref="A1:B16" firstHeaderRow="1" firstDataRow="1" firstDataCol="1"/>
  <pivotFields count="2">
    <pivotField axis="axisRow" allDrilled="1" showAll="0" dataSourceSort="1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以下项目的总和:销售额" fld="1" baseField="0" baseItem="0"/>
  </dataFields>
  <chartFormats count="15">
    <chartFormat chart="2" format="1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8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108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08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08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8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090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09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1092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109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109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109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109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097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0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aptionNotEqual" evalOrder="-1" id="1" stringValue1="">
      <autoFilter ref="A1">
        <filterColumn colId="0">
          <customFilters>
            <customFilter operator="notEqual" val=""/>
          </customFilters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5" columnCount="1" cacheId="181">
        <x15:pivotRow count="1">
          <x15:c>
            <x15:v>9200839.0099999961</x15:v>
          </x15:c>
        </x15:pivotRow>
        <x15:pivotRow count="1">
          <x15:c>
            <x15:v>13497555.810000002</x15:v>
          </x15:c>
        </x15:pivotRow>
        <x15:pivotRow count="1">
          <x15:c>
            <x15:v>33608</x15:v>
          </x15:c>
        </x15:pivotRow>
        <x15:pivotRow count="1">
          <x15:c>
            <x15:v>226650</x15:v>
          </x15:c>
        </x15:pivotRow>
        <x15:pivotRow count="1">
          <x15:c>
            <x15:v>53536228.160000004</x15:v>
          </x15:c>
        </x15:pivotRow>
        <x15:pivotRow count="1">
          <x15:c>
            <x15:v>2579547.9000000004</x15:v>
          </x15:c>
        </x15:pivotRow>
        <x15:pivotRow count="1">
          <x15:c>
            <x15:v>429256.6</x15:v>
          </x15:c>
        </x15:pivotRow>
        <x15:pivotRow count="1">
          <x15:c>
            <x15:v>7153187.7000000011</x15:v>
          </x15:c>
        </x15:pivotRow>
        <x15:pivotRow count="1">
          <x15:c>
            <x15:v>1603912.3</x15:v>
          </x15:c>
        </x15:pivotRow>
        <x15:pivotRow count="1">
          <x15:c>
            <x15:v>32649117.979999989</x15:v>
          </x15:c>
        </x15:pivotRow>
        <x15:pivotRow count="1">
          <x15:c>
            <x15:v>11656195.890000001</x15:v>
          </x15:c>
        </x15:pivotRow>
        <x15:pivotRow count="1">
          <x15:c>
            <x15:v>917808.53</x15:v>
          </x15:c>
        </x15:pivotRow>
        <x15:pivotRow count="1">
          <x15:c>
            <x15:v>26290.3</x15:v>
          </x15:c>
        </x15:pivotRow>
        <x15:pivotRow count="1">
          <x15:c>
            <x15:v>689336.20000000007</x15:v>
          </x15:c>
        </x15:pivotRow>
        <x15:pivotRow count="1">
          <x15:c>
            <x15:v>134199534.38000004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14.xml><?xml version="1.0" encoding="utf-8"?>
<pivotTableDefinition xmlns="http://schemas.openxmlformats.org/spreadsheetml/2006/main" name="PivotChartTable33" cacheId="289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8">
  <location ref="A1:B22" firstHeaderRow="1" firstDataRow="1" firstDataCol="1"/>
  <pivotFields count="2">
    <pivotField axis="axisRow" allDrilled="1" showAll="0" measureFilter="1" sortType="descending" dataSourceSort="1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1">
    <i>
      <x v="1"/>
    </i>
    <i>
      <x v="7"/>
    </i>
    <i>
      <x v="15"/>
    </i>
    <i>
      <x v="9"/>
    </i>
    <i>
      <x v="2"/>
    </i>
    <i>
      <x v="3"/>
    </i>
    <i>
      <x v="19"/>
    </i>
    <i>
      <x v="11"/>
    </i>
    <i>
      <x v="18"/>
    </i>
    <i>
      <x/>
    </i>
    <i>
      <x v="12"/>
    </i>
    <i>
      <x v="5"/>
    </i>
    <i>
      <x v="4"/>
    </i>
    <i>
      <x v="17"/>
    </i>
    <i>
      <x v="16"/>
    </i>
    <i>
      <x v="10"/>
    </i>
    <i>
      <x v="8"/>
    </i>
    <i>
      <x v="14"/>
    </i>
    <i>
      <x v="6"/>
    </i>
    <i>
      <x v="13"/>
    </i>
    <i t="grand">
      <x/>
    </i>
  </rowItems>
  <colItems count="1">
    <i/>
  </colItems>
  <dataFields count="1">
    <dataField name="以下项目的总和:销量" fld="1" baseField="0" baseItem="0"/>
  </dataFields>
  <chartFormats count="2"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4">
      <autoFilter ref="A1">
        <filterColumn colId="0">
          <top10 val="20" filterVal="20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1" columnCount="1" cacheId="134">
        <x15:pivotRow count="1">
          <x15:c>
            <x15:v>87876</x15:v>
          </x15:c>
        </x15:pivotRow>
        <x15:pivotRow count="1">
          <x15:c>
            <x15:v>73938</x15:v>
          </x15:c>
        </x15:pivotRow>
        <x15:pivotRow count="1">
          <x15:c>
            <x15:v>72902</x15:v>
          </x15:c>
        </x15:pivotRow>
        <x15:pivotRow count="1">
          <x15:c>
            <x15:v>39586</x15:v>
          </x15:c>
        </x15:pivotRow>
        <x15:pivotRow count="1">
          <x15:c>
            <x15:v>36445</x15:v>
          </x15:c>
        </x15:pivotRow>
        <x15:pivotRow count="1">
          <x15:c>
            <x15:v>35775</x15:v>
          </x15:c>
        </x15:pivotRow>
        <x15:pivotRow count="1">
          <x15:c>
            <x15:v>31167</x15:v>
          </x15:c>
        </x15:pivotRow>
        <x15:pivotRow count="1">
          <x15:c>
            <x15:v>27113</x15:v>
          </x15:c>
        </x15:pivotRow>
        <x15:pivotRow count="1">
          <x15:c>
            <x15:v>25699</x15:v>
          </x15:c>
        </x15:pivotRow>
        <x15:pivotRow count="1">
          <x15:c>
            <x15:v>25010</x15:v>
          </x15:c>
        </x15:pivotRow>
        <x15:pivotRow count="1">
          <x15:c>
            <x15:v>23292</x15:v>
          </x15:c>
        </x15:pivotRow>
        <x15:pivotRow count="1">
          <x15:c>
            <x15:v>18570</x15:v>
          </x15:c>
        </x15:pivotRow>
        <x15:pivotRow count="1">
          <x15:c>
            <x15:v>18262</x15:v>
          </x15:c>
        </x15:pivotRow>
        <x15:pivotRow count="1">
          <x15:c>
            <x15:v>17519</x15:v>
          </x15:c>
        </x15:pivotRow>
        <x15:pivotRow count="1">
          <x15:c>
            <x15:v>16754</x15:v>
          </x15:c>
        </x15:pivotRow>
        <x15:pivotRow count="1">
          <x15:c>
            <x15:v>16127</x15:v>
          </x15:c>
        </x15:pivotRow>
        <x15:pivotRow count="1">
          <x15:c>
            <x15:v>15340</x15:v>
          </x15:c>
        </x15:pivotRow>
        <x15:pivotRow count="1">
          <x15:c>
            <x15:v>13844</x15:v>
          </x15:c>
        </x15:pivotRow>
        <x15:pivotRow count="1">
          <x15:c>
            <x15:v>13466</x15:v>
          </x15:c>
        </x15:pivotRow>
        <x15:pivotRow count="1">
          <x15:c>
            <x15:v>13422</x15:v>
          </x15:c>
        </x15:pivotRow>
        <x15:pivotRow count="1">
          <x15:c>
            <x15:v>622107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15.xml><?xml version="1.0" encoding="utf-8"?>
<pivotTableDefinition xmlns="http://schemas.openxmlformats.org/spreadsheetml/2006/main" name="PivotChartTable30" cacheId="292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3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6"/>
    </i>
    <i>
      <x/>
    </i>
    <i>
      <x v="9"/>
    </i>
    <i>
      <x v="2"/>
    </i>
    <i>
      <x v="8"/>
    </i>
    <i>
      <x v="7"/>
    </i>
    <i>
      <x v="1"/>
    </i>
    <i>
      <x v="3"/>
    </i>
    <i>
      <x v="5"/>
    </i>
    <i>
      <x v="4"/>
    </i>
    <i t="grand">
      <x/>
    </i>
  </rowItems>
  <colItems count="1">
    <i/>
  </colItems>
  <dataFields count="1">
    <dataField name="以下项目的总和:销售额" fld="1" baseField="0" baseItem="0"/>
  </dataFields>
  <chartFormats count="1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5">
      <autoFilter ref="A1">
        <filterColumn colId="0">
          <top10 val="10" filterVal="10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124">
        <x15:pivotRow count="1">
          <x15:c>
            <x15:v>2836064</x15:v>
          </x15:c>
        </x15:pivotRow>
        <x15:pivotRow count="1">
          <x15:c>
            <x15:v>2749950.9</x15:v>
          </x15:c>
        </x15:pivotRow>
        <x15:pivotRow count="1">
          <x15:c>
            <x15:v>2370152</x15:v>
          </x15:c>
        </x15:pivotRow>
        <x15:pivotRow count="1">
          <x15:c>
            <x15:v>2264004.2000000002</x15:v>
          </x15:c>
        </x15:pivotRow>
        <x15:pivotRow count="1">
          <x15:c>
            <x15:v>2140989</x15:v>
          </x15:c>
        </x15:pivotRow>
        <x15:pivotRow count="1">
          <x15:c>
            <x15:v>2073931</x15:v>
          </x15:c>
        </x15:pivotRow>
        <x15:pivotRow count="1">
          <x15:c>
            <x15:v>1752212.2</x15:v>
          </x15:c>
        </x15:pivotRow>
        <x15:pivotRow count="1">
          <x15:c>
            <x15:v>1592889.46</x15:v>
          </x15:c>
        </x15:pivotRow>
        <x15:pivotRow count="1">
          <x15:c>
            <x15:v>1587827.1</x15:v>
          </x15:c>
        </x15:pivotRow>
        <x15:pivotRow count="1">
          <x15:c>
            <x15:v>1449568.7999999998</x15:v>
          </x15:c>
        </x15:pivotRow>
        <x15:pivotRow count="1">
          <x15:c>
            <x15:v>20817588.660000004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16.xml><?xml version="1.0" encoding="utf-8"?>
<pivotTableDefinition xmlns="http://schemas.openxmlformats.org/spreadsheetml/2006/main" name="PivotChartTable29" cacheId="295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3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9"/>
    </i>
    <i>
      <x v="4"/>
    </i>
    <i>
      <x v="1"/>
    </i>
    <i>
      <x v="2"/>
    </i>
    <i>
      <x v="7"/>
    </i>
    <i>
      <x v="3"/>
    </i>
    <i>
      <x v="6"/>
    </i>
    <i>
      <x v="5"/>
    </i>
    <i>
      <x/>
    </i>
    <i>
      <x v="8"/>
    </i>
    <i t="grand">
      <x/>
    </i>
  </rowItems>
  <colItems count="1">
    <i/>
  </colItems>
  <dataFields count="1">
    <dataField name="以下项目的总和:销量" fld="1" baseField="0" baseItem="0"/>
  </dataFields>
  <chartFormats count="1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122">
        <x15:pivotRow count="1">
          <x15:c>
            <x15:v>34753</x15:v>
          </x15:c>
        </x15:pivotRow>
        <x15:pivotRow count="1">
          <x15:c>
            <x15:v>27846</x15:v>
          </x15:c>
        </x15:pivotRow>
        <x15:pivotRow count="1">
          <x15:c>
            <x15:v>26145</x15:v>
          </x15:c>
        </x15:pivotRow>
        <x15:pivotRow count="1">
          <x15:c>
            <x15:v>17803</x15:v>
          </x15:c>
        </x15:pivotRow>
        <x15:pivotRow count="1">
          <x15:c>
            <x15:v>15101</x15:v>
          </x15:c>
        </x15:pivotRow>
        <x15:pivotRow count="1">
          <x15:c>
            <x15:v>14900</x15:v>
          </x15:c>
        </x15:pivotRow>
        <x15:pivotRow count="1">
          <x15:c>
            <x15:v>13844</x15:v>
          </x15:c>
        </x15:pivotRow>
        <x15:pivotRow count="1">
          <x15:c>
            <x15:v>12364</x15:v>
          </x15:c>
        </x15:pivotRow>
        <x15:pivotRow count="1">
          <x15:c>
            <x15:v>12098</x15:v>
          </x15:c>
        </x15:pivotRow>
        <x15:pivotRow count="1">
          <x15:c>
            <x15:v>11038</x15:v>
          </x15:c>
        </x15:pivotRow>
        <x15:pivotRow count="1">
          <x15:c>
            <x15:v>185892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17.xml><?xml version="1.0" encoding="utf-8"?>
<pivotTableDefinition xmlns="http://schemas.openxmlformats.org/spreadsheetml/2006/main" name="PivotChartTable28" cacheId="298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3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6"/>
    </i>
    <i>
      <x/>
    </i>
    <i>
      <x v="2"/>
    </i>
    <i>
      <x v="1"/>
    </i>
    <i>
      <x v="4"/>
    </i>
    <i>
      <x v="9"/>
    </i>
    <i>
      <x v="5"/>
    </i>
    <i>
      <x v="3"/>
    </i>
    <i>
      <x v="8"/>
    </i>
    <i>
      <x v="7"/>
    </i>
    <i t="grand">
      <x/>
    </i>
  </rowItems>
  <colItems count="1">
    <i/>
  </colItems>
  <dataFields count="1">
    <dataField name="以下项目的总和:销售额" fld="1" baseField="0" baseItem="0"/>
  </dataFields>
  <chartFormats count="1">
    <chartFormat chart="1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5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112">
        <x15:pivotRow count="1">
          <x15:c>
            <x15:v>26807602.489999998</x15:v>
          </x15:c>
        </x15:pivotRow>
        <x15:pivotRow count="1">
          <x15:c>
            <x15:v>19896952.359999999</x15:v>
          </x15:c>
        </x15:pivotRow>
        <x15:pivotRow count="1">
          <x15:c>
            <x15:v>13763958.440000003</x15:v>
          </x15:c>
        </x15:pivotRow>
        <x15:pivotRow count="1">
          <x15:c>
            <x15:v>11005331.5</x15:v>
          </x15:c>
        </x15:pivotRow>
        <x15:pivotRow count="1">
          <x15:c>
            <x15:v>5289357.8499999996</x15:v>
          </x15:c>
        </x15:pivotRow>
        <x15:pivotRow count="1">
          <x15:c>
            <x15:v>4559041.3</x15:v>
          </x15:c>
        </x15:pivotRow>
        <x15:pivotRow count="1">
          <x15:c>
            <x15:v>4113130.96</x15:v>
          </x15:c>
        </x15:pivotRow>
        <x15:pivotRow count="1">
          <x15:c>
            <x15:v>3444188.0000000005</x15:v>
          </x15:c>
        </x15:pivotRow>
        <x15:pivotRow count="1">
          <x15:c>
            <x15:v>3142951.72</x15:v>
          </x15:c>
        </x15:pivotRow>
        <x15:pivotRow count="1">
          <x15:c>
            <x15:v>3142115.3200000003</x15:v>
          </x15:c>
        </x15:pivotRow>
        <x15:pivotRow count="1">
          <x15:c>
            <x15:v>95164629.939999953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18.xml><?xml version="1.0" encoding="utf-8"?>
<pivotTableDefinition xmlns="http://schemas.openxmlformats.org/spreadsheetml/2006/main" name="PivotChartTable27" cacheId="301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8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6"/>
    </i>
    <i>
      <x/>
    </i>
    <i>
      <x v="2"/>
    </i>
    <i>
      <x v="1"/>
    </i>
    <i>
      <x v="8"/>
    </i>
    <i>
      <x v="4"/>
    </i>
    <i>
      <x v="9"/>
    </i>
    <i>
      <x v="5"/>
    </i>
    <i>
      <x v="3"/>
    </i>
    <i>
      <x v="7"/>
    </i>
    <i t="grand">
      <x/>
    </i>
  </rowItems>
  <colItems count="1">
    <i/>
  </colItems>
  <dataFields count="1">
    <dataField name="以下项目的总和:销量" fld="1" baseField="0" baseItem="0"/>
  </dataFields>
  <chartFormats count="1">
    <chartFormat chart="1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110">
        <x15:pivotRow count="1">
          <x15:c>
            <x15:v>250047</x15:v>
          </x15:c>
        </x15:pivotRow>
        <x15:pivotRow count="1">
          <x15:c>
            <x15:v>164405</x15:v>
          </x15:c>
        </x15:pivotRow>
        <x15:pivotRow count="1">
          <x15:c>
            <x15:v>102038</x15:v>
          </x15:c>
        </x15:pivotRow>
        <x15:pivotRow count="1">
          <x15:c>
            <x15:v>83083</x15:v>
          </x15:c>
        </x15:pivotRow>
        <x15:pivotRow count="1">
          <x15:c>
            <x15:v>44629</x15:v>
          </x15:c>
        </x15:pivotRow>
        <x15:pivotRow count="1">
          <x15:c>
            <x15:v>43090</x15:v>
          </x15:c>
        </x15:pivotRow>
        <x15:pivotRow count="1">
          <x15:c>
            <x15:v>41408</x15:v>
          </x15:c>
        </x15:pivotRow>
        <x15:pivotRow count="1">
          <x15:c>
            <x15:v>30375</x15:v>
          </x15:c>
        </x15:pivotRow>
        <x15:pivotRow count="1">
          <x15:c>
            <x15:v>28627</x15:v>
          </x15:c>
        </x15:pivotRow>
        <x15:pivotRow count="1">
          <x15:c>
            <x15:v>24088</x15:v>
          </x15:c>
        </x15:pivotRow>
        <x15:pivotRow count="1">
          <x15:c>
            <x15:v>811790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19.xml><?xml version="1.0" encoding="utf-8"?>
<pivotTableDefinition xmlns="http://schemas.openxmlformats.org/spreadsheetml/2006/main" name="PivotChartTable26" cacheId="304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2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8"/>
    </i>
    <i>
      <x v="9"/>
    </i>
    <i>
      <x/>
    </i>
    <i>
      <x v="2"/>
    </i>
    <i>
      <x v="7"/>
    </i>
    <i>
      <x v="5"/>
    </i>
    <i>
      <x v="4"/>
    </i>
    <i>
      <x v="3"/>
    </i>
    <i>
      <x v="6"/>
    </i>
    <i>
      <x v="1"/>
    </i>
    <i t="grand">
      <x/>
    </i>
  </rowItems>
  <colItems count="1">
    <i/>
  </colItems>
  <dataFields count="1">
    <dataField name="以下项目的总和:销售额" fld="1" baseField="0" baseItem="0"/>
  </dataFields>
  <chartFormats count="1">
    <chartFormat chart="1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5">
      <autoFilter ref="A1">
        <filterColumn colId="0">
          <top10 val="10" filterVal="10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108">
        <x15:pivotRow count="1">
          <x15:c>
            <x15:v>26807602.489999998</x15:v>
          </x15:c>
        </x15:pivotRow>
        <x15:pivotRow count="1">
          <x15:c>
            <x15:v>20713727.540000007</x15:v>
          </x15:c>
        </x15:pivotRow>
        <x15:pivotRow count="1">
          <x15:c>
            <x15:v>19896952.359999999</x15:v>
          </x15:c>
        </x15:pivotRow>
        <x15:pivotRow count="1">
          <x15:c>
            <x15:v>16126522.819999997</x15:v>
          </x15:c>
        </x15:pivotRow>
        <x15:pivotRow count="1">
          <x15:c>
            <x15:v>9786068.3599999994</x15:v>
          </x15:c>
        </x15:pivotRow>
        <x15:pivotRow count="1">
          <x15:c>
            <x15:v>9004562.7900000028</x15:v>
          </x15:c>
        </x15:pivotRow>
        <x15:pivotRow count="1">
          <x15:c>
            <x15:v>4861008.9000000004</x15:v>
          </x15:c>
        </x15:pivotRow>
        <x15:pivotRow count="1">
          <x15:c>
            <x15:v>4596247.62</x15:v>
          </x15:c>
        </x15:pivotRow>
        <x15:pivotRow count="1">
          <x15:c>
            <x15:v>3659880.9100000011</x15:v>
          </x15:c>
        </x15:pivotRow>
        <x15:pivotRow count="1">
          <x15:c>
            <x15:v>3607224.3000000003</x15:v>
          </x15:c>
        </x15:pivotRow>
        <x15:pivotRow count="1">
          <x15:c>
            <x15:v>119059798.08999991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20.xml><?xml version="1.0" encoding="utf-8"?>
<pivotTableDefinition xmlns="http://schemas.openxmlformats.org/spreadsheetml/2006/main" name="PivotChartTable25" cacheId="307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9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7"/>
    </i>
    <i>
      <x/>
    </i>
    <i>
      <x v="9"/>
    </i>
    <i>
      <x v="1"/>
    </i>
    <i>
      <x v="6"/>
    </i>
    <i>
      <x v="4"/>
    </i>
    <i>
      <x v="8"/>
    </i>
    <i>
      <x v="3"/>
    </i>
    <i>
      <x v="2"/>
    </i>
    <i>
      <x v="5"/>
    </i>
    <i t="grand">
      <x/>
    </i>
  </rowItems>
  <colItems count="1">
    <i/>
  </colItems>
  <dataFields count="1">
    <dataField name="以下项目的总和:销量" fld="1" baseField="0" baseItem="0"/>
  </dataFields>
  <chartFormats count="1"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4">
      <autoFilter ref="A1">
        <filterColumn colId="0">
          <top10 val="10" filterVal="10"/>
        </filterColumn>
      </autoFilter>
    </filter>
  </filter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106">
        <x15:pivotRow count="1">
          <x15:c>
            <x15:v>250047</x15:v>
          </x15:c>
        </x15:pivotRow>
        <x15:pivotRow count="1">
          <x15:c>
            <x15:v>164405</x15:v>
          </x15:c>
        </x15:pivotRow>
        <x15:pivotRow count="1">
          <x15:c>
            <x15:v>159838</x15:v>
          </x15:c>
        </x15:pivotRow>
        <x15:pivotRow count="1">
          <x15:c>
            <x15:v>127790</x15:v>
          </x15:c>
        </x15:pivotRow>
        <x15:pivotRow count="1">
          <x15:c>
            <x15:v>75812</x15:v>
          </x15:c>
        </x15:pivotRow>
        <x15:pivotRow count="1">
          <x15:c>
            <x15:v>73383</x15:v>
          </x15:c>
        </x15:pivotRow>
        <x15:pivotRow count="1">
          <x15:c>
            <x15:v>44629</x15:v>
          </x15:c>
        </x15:pivotRow>
        <x15:pivotRow count="1">
          <x15:c>
            <x15:v>43183</x15:v>
          </x15:c>
        </x15:pivotRow>
        <x15:pivotRow count="1">
          <x15:c>
            <x15:v>33764</x15:v>
          </x15:c>
        </x15:pivotRow>
        <x15:pivotRow count="1">
          <x15:c>
            <x15:v>27256</x15:v>
          </x15:c>
        </x15:pivotRow>
        <x15:pivotRow count="1">
          <x15:c>
            <x15:v>1000107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21.xml><?xml version="1.0" encoding="utf-8"?>
<pivotTableDefinition xmlns="http://schemas.openxmlformats.org/spreadsheetml/2006/main" name="PivotChartTable14" cacheId="310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7">
  <location ref="A1:B7" firstHeaderRow="1" firstDataRow="1" firstDataCol="1"/>
  <pivotFields count="2">
    <pivotField axis="axisRow" allDrilled="1" showAll="0" sortType="descending" dataSourceSort="1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3"/>
    </i>
    <i>
      <x v="2"/>
    </i>
    <i>
      <x/>
    </i>
    <i>
      <x v="1"/>
    </i>
    <i>
      <x v="4"/>
    </i>
    <i t="grand">
      <x/>
    </i>
  </rowItems>
  <colItems count="1">
    <i/>
  </colItems>
  <dataFields count="1">
    <dataField name="以下项目的总和:销售额" fld="1" baseField="0" baseItem="0"/>
  </dataFields>
  <chartFormats count="6">
    <chartFormat chart="6" format="4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5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5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5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" columnCount="1" cacheId="48">
        <x15:pivotRow count="1">
          <x15:c>
            <x15:v>105461423.61999997</x15:v>
          </x15:c>
        </x15:pivotRow>
        <x15:pivotRow count="1">
          <x15:c>
            <x15:v>26004225.770000011</x15:v>
          </x15:c>
        </x15:pivotRow>
        <x15:pivotRow count="1">
          <x15:c>
            <x15:v>2639926.8899999997</x15:v>
          </x15:c>
        </x15:pivotRow>
        <x15:pivotRow count="1">
          <x15:c>
            <x15:v>76903.100000000006</x15:v>
          </x15:c>
        </x15:pivotRow>
        <x15:pivotRow count="1">
          <x15:c>
            <x15:v>17055</x15:v>
          </x15:c>
        </x15:pivotRow>
        <x15:pivotRow count="1">
          <x15:c>
            <x15:v>134199534.37999998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22.xml><?xml version="1.0" encoding="utf-8"?>
<pivotTableDefinition xmlns="http://schemas.openxmlformats.org/spreadsheetml/2006/main" name="PivotChartTable3" cacheId="313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5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以下项目的总和:销售额" fld="1" baseField="0" baseItem="0"/>
  </dataFields>
  <chartFormats count="4">
    <chartFormat chart="4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5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6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aptionNotEqual" evalOrder="-1" id="1" stringValue1="">
      <autoFilter ref="A1">
        <filterColumn colId="0">
          <customFilters>
            <customFilter operator="notEqual" val=""/>
          </customFilters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197">
        <x15:pivotRow count="1">
          <x15:c>
            <x15:v>126329895.78000002</x15:v>
          </x15:c>
        </x15:pivotRow>
        <x15:pivotRow count="1">
          <x15:c>
            <x15:v>89800.6</x15:v>
          </x15:c>
        </x15:pivotRow>
        <x15:pivotRow count="1">
          <x15:c>
            <x15:v>7779837.9999999991</x15:v>
          </x15:c>
        </x15:pivotRow>
        <x15:pivotRow count="1">
          <x15:c>
            <x15:v>134199534.37999998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23.xml><?xml version="1.0" encoding="utf-8"?>
<pivotTableDefinition xmlns="http://schemas.openxmlformats.org/spreadsheetml/2006/main" name="PivotChartTable9" cacheId="316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7">
  <location ref="A1:B256" firstHeaderRow="1" firstDataRow="1" firstDataCol="1"/>
  <pivotFields count="2">
    <pivotField axis="axisRow" allDrilled="1" showAll="0" dataSourceSort="1" defaultAttributeDrillState="1">
      <items count="2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dataField="1" showAll="0"/>
  </pivotFields>
  <rowFields count="1">
    <field x="0"/>
  </rowFields>
  <rowItems count="2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 t="grand">
      <x/>
    </i>
  </rowItems>
  <colItems count="1">
    <i/>
  </colItems>
  <dataFields count="1">
    <dataField name="以下项目的总和:销售额" fld="1" baseField="0" baseItem="0"/>
  </dataFields>
  <chartFormats count="2">
    <chartFormat chart="6" format="14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508">
      <pivotArea type="data" outline="0" fieldPosition="0">
        <references count="2">
          <reference field="4294967294" count="1" selected="0">
            <x v="0"/>
          </reference>
          <reference field="0" count="1" selected="0">
            <x v="135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aptionNotEqual" evalOrder="-1" id="1" stringValue1="">
      <autoFilter ref="A1">
        <filterColumn colId="0">
          <customFilters>
            <customFilter operator="notEqual" val=""/>
          </customFilters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55" columnCount="1" cacheId="199">
        <x15:pivotRow count="1">
          <x15:c>
            <x15:v>1194</x15:v>
          </x15:c>
        </x15:pivotRow>
        <x15:pivotRow count="1">
          <x15:c>
            <x15:v>340</x15:v>
          </x15:c>
        </x15:pivotRow>
        <x15:pivotRow count="1">
          <x15:c>
            <x15:v>26362.48</x15:v>
          </x15:c>
        </x15:pivotRow>
        <x15:pivotRow count="1">
          <x15:c>
            <x15:v>107583</x15:v>
          </x15:c>
        </x15:pivotRow>
        <x15:pivotRow count="1">
          <x15:c>
            <x15:v>22365</x15:v>
          </x15:c>
        </x15:pivotRow>
        <x15:pivotRow count="1">
          <x15:c>
            <x15:v>87571.6</x15:v>
          </x15:c>
        </x15:pivotRow>
        <x15:pivotRow count="1">
          <x15:c>
            <x15:v>11280</x15:v>
          </x15:c>
        </x15:pivotRow>
        <x15:pivotRow count="1">
          <x15:c>
            <x15:v>1284</x15:v>
          </x15:c>
        </x15:pivotRow>
        <x15:pivotRow count="1">
          <x15:c>
            <x15:v>2316.1</x15:v>
          </x15:c>
        </x15:pivotRow>
        <x15:pivotRow count="1">
          <x15:c>
            <x15:v>12982</x15:v>
          </x15:c>
        </x15:pivotRow>
        <x15:pivotRow count="1">
          <x15:c>
            <x15:v>43155</x15:v>
          </x15:c>
        </x15:pivotRow>
        <x15:pivotRow count="1">
          <x15:c>
            <x15:v>91405</x15:v>
          </x15:c>
        </x15:pivotRow>
        <x15:pivotRow count="1">
          <x15:c>
            <x15:v>539705.24</x15:v>
          </x15:c>
        </x15:pivotRow>
        <x15:pivotRow count="1">
          <x15:c>
            <x15:v>41954</x15:v>
          </x15:c>
        </x15:pivotRow>
        <x15:pivotRow count="1">
          <x15:c>
            <x15:v>81367.100000000006</x15:v>
          </x15:c>
        </x15:pivotRow>
        <x15:pivotRow count="1">
          <x15:c>
            <x15:v>98004</x15:v>
          </x15:c>
        </x15:pivotRow>
        <x15:pivotRow count="1">
          <x15:c>
            <x15:v>292</x15:v>
          </x15:c>
        </x15:pivotRow>
        <x15:pivotRow count="1">
          <x15:c>
            <x15:v>691577.84</x15:v>
          </x15:c>
        </x15:pivotRow>
        <x15:pivotRow count="1">
          <x15:c>
            <x15:v>13680</x15:v>
          </x15:c>
        </x15:pivotRow>
        <x15:pivotRow count="1">
          <x15:c>
            <x15:v>8790</x15:v>
          </x15:c>
        </x15:pivotRow>
        <x15:pivotRow count="1">
          <x15:c>
            <x15:v>16380</x15:v>
          </x15:c>
        </x15:pivotRow>
        <x15:pivotRow count="1">
          <x15:c>
            <x15:v>19453.64</x15:v>
          </x15:c>
        </x15:pivotRow>
        <x15:pivotRow count="1">
          <x15:c>
            <x15:v>56684.119999999995</x15:v>
          </x15:c>
        </x15:pivotRow>
        <x15:pivotRow count="1">
          <x15:c>
            <x15:v>390.54</x15:v>
          </x15:c>
        </x15:pivotRow>
        <x15:pivotRow count="1">
          <x15:c>
            <x15:v>222712.2</x15:v>
          </x15:c>
        </x15:pivotRow>
        <x15:pivotRow count="1">
          <x15:c>
            <x15:v>5850</x15:v>
          </x15:c>
        </x15:pivotRow>
        <x15:pivotRow count="1">
          <x15:c>
            <x15:v>1863</x15:v>
          </x15:c>
        </x15:pivotRow>
        <x15:pivotRow count="1">
          <x15:c>
            <x15:v>762693.03999999992</x15:v>
          </x15:c>
        </x15:pivotRow>
        <x15:pivotRow count="1">
          <x15:c>
            <x15:v>1461</x15:v>
          </x15:c>
        </x15:pivotRow>
        <x15:pivotRow count="1">
          <x15:c>
            <x15:v>29511.599999999999</x15:v>
          </x15:c>
        </x15:pivotRow>
        <x15:pivotRow count="1">
          <x15:c>
            <x15:v>6084</x15:v>
          </x15:c>
        </x15:pivotRow>
        <x15:pivotRow count="1">
          <x15:c>
            <x15:v>7356</x15:v>
          </x15:c>
        </x15:pivotRow>
        <x15:pivotRow count="1">
          <x15:c>
            <x15:v>8283</x15:v>
          </x15:c>
        </x15:pivotRow>
        <x15:pivotRow count="1">
          <x15:c>
            <x15:v>1432</x15:v>
          </x15:c>
        </x15:pivotRow>
        <x15:pivotRow count="1">
          <x15:c>
            <x15:v>5664</x15:v>
          </x15:c>
        </x15:pivotRow>
        <x15:pivotRow count="1">
          <x15:c>
            <x15:v>627832.34</x15:v>
          </x15:c>
        </x15:pivotRow>
        <x15:pivotRow count="1">
          <x15:c>
            <x15:v>122283.91</x15:v>
          </x15:c>
        </x15:pivotRow>
        <x15:pivotRow count="1">
          <x15:c>
            <x15:v>795</x15:v>
          </x15:c>
        </x15:pivotRow>
        <x15:pivotRow count="1">
          <x15:c>
            <x15:v>104125.2</x15:v>
          </x15:c>
        </x15:pivotRow>
        <x15:pivotRow count="1">
          <x15:c>
            <x15:v>4636943.3400000008</x15:v>
          </x15:c>
        </x15:pivotRow>
        <x15:pivotRow count="1">
          <x15:c>
            <x15:v>398</x15:v>
          </x15:c>
        </x15:pivotRow>
        <x15:pivotRow count="1">
          <x15:c>
            <x15:v>11760</x15:v>
          </x15:c>
        </x15:pivotRow>
        <x15:pivotRow count="1">
          <x15:c>
            <x15:v>20716</x15:v>
          </x15:c>
        </x15:pivotRow>
        <x15:pivotRow count="1">
          <x15:c>
            <x15:v>51972.36</x15:v>
          </x15:c>
        </x15:pivotRow>
        <x15:pivotRow count="1">
          <x15:c>
            <x15:v>297588.38</x15:v>
          </x15:c>
        </x15:pivotRow>
        <x15:pivotRow count="1">
          <x15:c>
            <x15:v>17722</x15:v>
          </x15:c>
        </x15:pivotRow>
        <x15:pivotRow count="1">
          <x15:c>
            <x15:v>105160.5</x15:v>
          </x15:c>
        </x15:pivotRow>
        <x15:pivotRow count="1">
          <x15:c>
            <x15:v>1634.4</x15:v>
          </x15:c>
        </x15:pivotRow>
        <x15:pivotRow count="1">
          <x15:c>
            <x15:v>13619.5</x15:v>
          </x15:c>
        </x15:pivotRow>
        <x15:pivotRow count="1">
          <x15:c>
            <x15:v>132945</x15:v>
          </x15:c>
        </x15:pivotRow>
        <x15:pivotRow count="1">
          <x15:c>
            <x15:v>3221</x15:v>
          </x15:c>
        </x15:pivotRow>
        <x15:pivotRow count="1">
          <x15:c>
            <x15:v>8642</x15:v>
          </x15:c>
        </x15:pivotRow>
        <x15:pivotRow count="1">
          <x15:c>
            <x15:v>65471</x15:v>
          </x15:c>
        </x15:pivotRow>
        <x15:pivotRow count="1">
          <x15:c>
            <x15:v>44889.2</x15:v>
          </x15:c>
        </x15:pivotRow>
        <x15:pivotRow count="1">
          <x15:c>
            <x15:v>314073.2</x15:v>
          </x15:c>
        </x15:pivotRow>
        <x15:pivotRow count="1">
          <x15:c>
            <x15:v>288699</x15:v>
          </x15:c>
        </x15:pivotRow>
        <x15:pivotRow count="1">
          <x15:c>
            <x15:v>4407.5</x15:v>
          </x15:c>
        </x15:pivotRow>
        <x15:pivotRow count="1">
          <x15:c>
            <x15:v>4846</x15:v>
          </x15:c>
        </x15:pivotRow>
        <x15:pivotRow count="1">
          <x15:c>
            <x15:v>3414</x15:v>
          </x15:c>
        </x15:pivotRow>
        <x15:pivotRow count="1">
          <x15:c>
            <x15:v>1148</x15:v>
          </x15:c>
        </x15:pivotRow>
        <x15:pivotRow count="1">
          <x15:c>
            <x15:v>760</x15:v>
          </x15:c>
        </x15:pivotRow>
        <x15:pivotRow count="1">
          <x15:c>
            <x15:v>723293</x15:v>
          </x15:c>
        </x15:pivotRow>
        <x15:pivotRow count="1">
          <x15:c>
            <x15:v>273</x15:v>
          </x15:c>
        </x15:pivotRow>
        <x15:pivotRow count="1">
          <x15:c>
            <x15:v>860242.39999999991</x15:v>
          </x15:c>
        </x15:pivotRow>
        <x15:pivotRow count="1">
          <x15:c>
            <x15:v>2572</x15:v>
          </x15:c>
        </x15:pivotRow>
        <x15:pivotRow count="1">
          <x15:c>
            <x15:v>1692</x15:v>
          </x15:c>
        </x15:pivotRow>
        <x15:pivotRow count="1">
          <x15:c>
            <x15:v>2158</x15:v>
          </x15:c>
        </x15:pivotRow>
        <x15:pivotRow count="1">
          <x15:c>
            <x15:v>3250</x15:v>
          </x15:c>
        </x15:pivotRow>
        <x15:pivotRow count="1">
          <x15:c>
            <x15:v>359401.80000000005</x15:v>
          </x15:c>
        </x15:pivotRow>
        <x15:pivotRow count="1">
          <x15:c>
            <x15:v>356</x15:v>
          </x15:c>
        </x15:pivotRow>
        <x15:pivotRow count="1">
          <x15:c>
            <x15:v>354005.6</x15:v>
          </x15:c>
        </x15:pivotRow>
        <x15:pivotRow count="1">
          <x15:c>
            <x15:v>9627</x15:v>
          </x15:c>
        </x15:pivotRow>
        <x15:pivotRow count="1">
          <x15:c>
            <x15:v>45019</x15:v>
          </x15:c>
        </x15:pivotRow>
        <x15:pivotRow count="1">
          <x15:c>
            <x15:v>192463.9</x15:v>
          </x15:c>
        </x15:pivotRow>
        <x15:pivotRow count="1">
          <x15:c>
            <x15:v>68784.5</x15:v>
          </x15:c>
        </x15:pivotRow>
        <x15:pivotRow count="1">
          <x15:c>
            <x15:v>1958234.8100000003</x15:v>
          </x15:c>
        </x15:pivotRow>
        <x15:pivotRow count="1">
          <x15:c>
            <x15:v>3248</x15:v>
          </x15:c>
        </x15:pivotRow>
        <x15:pivotRow count="1">
          <x15:c>
            <x15:v>530532</x15:v>
          </x15:c>
        </x15:pivotRow>
        <x15:pivotRow count="1">
          <x15:c>
            <x15:v>59315.4</x15:v>
          </x15:c>
        </x15:pivotRow>
        <x15:pivotRow count="1">
          <x15:c>
            <x15:v>4214</x15:v>
          </x15:c>
        </x15:pivotRow>
        <x15:pivotRow count="1">
          <x15:c>
            <x15:v>67504</x15:v>
          </x15:c>
        </x15:pivotRow>
        <x15:pivotRow count="1">
          <x15:c>
            <x15:v>1540</x15:v>
          </x15:c>
        </x15:pivotRow>
        <x15:pivotRow count="1">
          <x15:c>
            <x15:v>36162</x15:v>
          </x15:c>
        </x15:pivotRow>
        <x15:pivotRow count="1">
          <x15:c>
            <x15:v>1106307.6299999999</x15:v>
          </x15:c>
        </x15:pivotRow>
        <x15:pivotRow count="1">
          <x15:c>
            <x15:v>4693</x15:v>
          </x15:c>
        </x15:pivotRow>
        <x15:pivotRow count="1">
          <x15:c>
            <x15:v>5277</x15:v>
          </x15:c>
        </x15:pivotRow>
        <x15:pivotRow count="1">
          <x15:c>
            <x15:v>82818</x15:v>
          </x15:c>
        </x15:pivotRow>
        <x15:pivotRow count="1">
          <x15:c>
            <x15:v>17625.2</x15:v>
          </x15:c>
        </x15:pivotRow>
        <x15:pivotRow count="1">
          <x15:c>
            <x15:v>83107.3</x15:v>
          </x15:c>
        </x15:pivotRow>
        <x15:pivotRow count="1">
          <x15:c>
            <x15:v>2036058.24</x15:v>
          </x15:c>
        </x15:pivotRow>
        <x15:pivotRow count="1">
          <x15:c>
            <x15:v>5642</x15:v>
          </x15:c>
        </x15:pivotRow>
        <x15:pivotRow count="1">
          <x15:c>
            <x15:v>29452</x15:v>
          </x15:c>
        </x15:pivotRow>
        <x15:pivotRow count="1">
          <x15:c>
            <x15:v>7761375.9599999972</x15:v>
          </x15:c>
        </x15:pivotRow>
        <x15:pivotRow count="1">
          <x15:c>
            <x15:v>95</x15:v>
          </x15:c>
        </x15:pivotRow>
        <x15:pivotRow count="1">
          <x15:c>
            <x15:v>6882.7</x15:v>
          </x15:c>
        </x15:pivotRow>
        <x15:pivotRow count="1">
          <x15:c>
            <x15:v>2735</x15:v>
          </x15:c>
        </x15:pivotRow>
        <x15:pivotRow count="1">
          <x15:c>
            <x15:v>210252</x15:v>
          </x15:c>
        </x15:pivotRow>
        <x15:pivotRow count="1">
          <x15:c>
            <x15:v>776912.33</x15:v>
          </x15:c>
        </x15:pivotRow>
        <x15:pivotRow count="1">
          <x15:c>
            <x15:v>13272</x15:v>
          </x15:c>
        </x15:pivotRow>
        <x15:pivotRow count="1">
          <x15:c>
            <x15:v>55151</x15:v>
          </x15:c>
        </x15:pivotRow>
        <x15:pivotRow count="1">
          <x15:c>
            <x15:v>6291</x15:v>
          </x15:c>
        </x15:pivotRow>
        <x15:pivotRow count="1">
          <x15:c>
            <x15:v>148419</x15:v>
          </x15:c>
        </x15:pivotRow>
        <x15:pivotRow count="1">
          <x15:c>
            <x15:v>25006084.049999993</x15:v>
          </x15:c>
        </x15:pivotRow>
        <x15:pivotRow count="1">
          <x15:c>
            <x15:v>86398</x15:v>
          </x15:c>
        </x15:pivotRow>
        <x15:pivotRow count="1">
          <x15:c>
            <x15:v>28118.079999999998</x15:v>
          </x15:c>
        </x15:pivotRow>
        <x15:pivotRow count="1">
          <x15:c>
            <x15:v>5586</x15:v>
          </x15:c>
        </x15:pivotRow>
        <x15:pivotRow count="1">
          <x15:c>
            <x15:v>15656</x15:v>
          </x15:c>
        </x15:pivotRow>
        <x15:pivotRow count="1">
          <x15:c>
            <x15:v>913284</x15:v>
          </x15:c>
        </x15:pivotRow>
        <x15:pivotRow count="1">
          <x15:c>
            <x15:v>1014</x15:v>
          </x15:c>
        </x15:pivotRow>
        <x15:pivotRow count="1">
          <x15:c>
            <x15:v>6300</x15:v>
          </x15:c>
        </x15:pivotRow>
        <x15:pivotRow count="1">
          <x15:c>
            <x15:v>813291</x15:v>
          </x15:c>
        </x15:pivotRow>
        <x15:pivotRow count="1">
          <x15:c>
            <x15:v>69192</x15:v>
          </x15:c>
        </x15:pivotRow>
        <x15:pivotRow count="1">
          <x15:c>
            <x15:v>1467271.3</x15:v>
          </x15:c>
        </x15:pivotRow>
        <x15:pivotRow count="1">
          <x15:c>
            <x15:v>26844.639999999999</x15:v>
          </x15:c>
        </x15:pivotRow>
        <x15:pivotRow count="1">
          <x15:c>
            <x15:v>37852</x15:v>
          </x15:c>
        </x15:pivotRow>
        <x15:pivotRow count="1">
          <x15:c>
            <x15:v>883247.3</x15:v>
          </x15:c>
        </x15:pivotRow>
        <x15:pivotRow count="1">
          <x15:c>
            <x15:v>37807</x15:v>
          </x15:c>
        </x15:pivotRow>
        <x15:pivotRow count="1">
          <x15:c>
            <x15:v>319680</x15:v>
          </x15:c>
        </x15:pivotRow>
        <x15:pivotRow count="1">
          <x15:c>
            <x15:v>3105</x15:v>
          </x15:c>
        </x15:pivotRow>
        <x15:pivotRow count="1">
          <x15:c>
            <x15:v>72468</x15:v>
          </x15:c>
        </x15:pivotRow>
        <x15:pivotRow count="1">
          <x15:c>
            <x15:v>33733</x15:v>
          </x15:c>
        </x15:pivotRow>
        <x15:pivotRow count="1">
          <x15:c>
            <x15:v>66080.399999999994</x15:v>
          </x15:c>
        </x15:pivotRow>
        <x15:pivotRow count="1">
          <x15:c>
            <x15:v>13193</x15:v>
          </x15:c>
        </x15:pivotRow>
        <x15:pivotRow count="1">
          <x15:c>
            <x15:v>76002.3</x15:v>
          </x15:c>
        </x15:pivotRow>
        <x15:pivotRow count="1">
          <x15:c>
            <x15:v>60138</x15:v>
          </x15:c>
        </x15:pivotRow>
        <x15:pivotRow count="1">
          <x15:c>
            <x15:v>17028</x15:v>
          </x15:c>
        </x15:pivotRow>
        <x15:pivotRow count="1">
          <x15:c>
            <x15:v>3960</x15:v>
          </x15:c>
        </x15:pivotRow>
        <x15:pivotRow count="1">
          <x15:c>
            <x15:v>34368</x15:v>
          </x15:c>
        </x15:pivotRow>
        <x15:pivotRow count="1">
          <x15:c>
            <x15:v>2505190.27</x15:v>
          </x15:c>
        </x15:pivotRow>
        <x15:pivotRow count="1">
          <x15:c>
            <x15:v>109759</x15:v>
          </x15:c>
        </x15:pivotRow>
        <x15:pivotRow count="1">
          <x15:c>
            <x15:v>28426.16</x15:v>
          </x15:c>
        </x15:pivotRow>
        <x15:pivotRow count="1">
          <x15:c>
            <x15:v>5792</x15:v>
          </x15:c>
        </x15:pivotRow>
        <x15:pivotRow count="1">
          <x15:c>
            <x15:v>25240</x15:v>
          </x15:c>
        </x15:pivotRow>
        <x15:pivotRow count="1">
          <x15:c>
            <x15:v>222968</x15:v>
          </x15:c>
        </x15:pivotRow>
        <x15:pivotRow count="1">
          <x15:c>
            <x15:v>28116.5</x15:v>
          </x15:c>
        </x15:pivotRow>
        <x15:pivotRow count="1">
          <x15:c>
            <x15:v>118854</x15:v>
          </x15:c>
        </x15:pivotRow>
        <x15:pivotRow count="1">
          <x15:c>
            <x15:v>4752</x15:v>
          </x15:c>
        </x15:pivotRow>
        <x15:pivotRow count="1">
          <x15:c>
            <x15:v>673509</x15:v>
          </x15:c>
        </x15:pivotRow>
        <x15:pivotRow count="1">
          <x15:c>
            <x15:v>39323.39</x15:v>
          </x15:c>
        </x15:pivotRow>
        <x15:pivotRow count="1">
          <x15:c>
            <x15:v>1395.7</x15:v>
          </x15:c>
        </x15:pivotRow>
        <x15:pivotRow count="1">
          <x15:c>
            <x15:v>188311.7</x15:v>
          </x15:c>
        </x15:pivotRow>
        <x15:pivotRow count="1">
          <x15:c>
            <x15:v>15230.939999999999</x15:v>
          </x15:c>
        </x15:pivotRow>
        <x15:pivotRow count="1">
          <x15:c>
            <x15:v>3614913</x15:v>
          </x15:c>
        </x15:pivotRow>
        <x15:pivotRow count="1">
          <x15:c>
            <x15:v>14921</x15:v>
          </x15:c>
        </x15:pivotRow>
        <x15:pivotRow count="1">
          <x15:c>
            <x15:v>166232.70000000001</x15:v>
          </x15:c>
        </x15:pivotRow>
        <x15:pivotRow count="1">
          <x15:c>
            <x15:v>108484</x15:v>
          </x15:c>
        </x15:pivotRow>
        <x15:pivotRow count="1">
          <x15:c>
            <x15:v>1032</x15:v>
          </x15:c>
        </x15:pivotRow>
        <x15:pivotRow count="1">
          <x15:c>
            <x15:v>340113</x15:v>
          </x15:c>
        </x15:pivotRow>
        <x15:pivotRow count="1">
          <x15:c>
            <x15:v>6396752.6599999992</x15:v>
          </x15:c>
        </x15:pivotRow>
        <x15:pivotRow count="1">
          <x15:c>
            <x15:v>46117</x15:v>
          </x15:c>
        </x15:pivotRow>
        <x15:pivotRow count="1">
          <x15:c>
            <x15:v>70972</x15:v>
          </x15:c>
        </x15:pivotRow>
        <x15:pivotRow count="1">
          <x15:c>
            <x15:v>7616</x15:v>
          </x15:c>
        </x15:pivotRow>
        <x15:pivotRow count="1">
          <x15:c>
            <x15:v>2800</x15:v>
          </x15:c>
        </x15:pivotRow>
        <x15:pivotRow count="1">
          <x15:c>
            <x15:v>115058</x15:v>
          </x15:c>
        </x15:pivotRow>
        <x15:pivotRow count="1">
          <x15:c>
            <x15:v>480651.6</x15:v>
          </x15:c>
        </x15:pivotRow>
        <x15:pivotRow count="1">
          <x15:c>
            <x15:v>87234.9</x15:v>
          </x15:c>
        </x15:pivotRow>
        <x15:pivotRow count="1">
          <x15:c>
            <x15:v>386085</x15:v>
          </x15:c>
        </x15:pivotRow>
        <x15:pivotRow count="1">
          <x15:c>
            <x15:v>209178</x15:v>
          </x15:c>
        </x15:pivotRow>
        <x15:pivotRow count="1">
          <x15:c>
            <x15:v>546</x15:v>
          </x15:c>
        </x15:pivotRow>
        <x15:pivotRow count="1">
          <x15:c>
            <x15:v>1062457</x15:v>
          </x15:c>
        </x15:pivotRow>
        <x15:pivotRow count="1">
          <x15:c>
            <x15:v>2872</x15:v>
          </x15:c>
        </x15:pivotRow>
        <x15:pivotRow count="1">
          <x15:c>
            <x15:v>205828</x15:v>
          </x15:c>
        </x15:pivotRow>
        <x15:pivotRow count="1">
          <x15:c>
            <x15:v>1624837.23</x15:v>
          </x15:c>
        </x15:pivotRow>
        <x15:pivotRow count="1">
          <x15:c>
            <x15:v>708</x15:v>
          </x15:c>
        </x15:pivotRow>
        <x15:pivotRow count="1">
          <x15:c>
            <x15:v>30162.2</x15:v>
          </x15:c>
        </x15:pivotRow>
        <x15:pivotRow count="1">
          <x15:c>
            <x15:v>59228</x15:v>
          </x15:c>
        </x15:pivotRow>
        <x15:pivotRow count="1">
          <x15:c>
            <x15:v>6324</x15:v>
          </x15:c>
        </x15:pivotRow>
        <x15:pivotRow count="1">
          <x15:c>
            <x15:v>6567</x15:v>
          </x15:c>
        </x15:pivotRow>
        <x15:pivotRow count="1">
          <x15:c>
            <x15:v>2492</x15:v>
          </x15:c>
        </x15:pivotRow>
        <x15:pivotRow count="1">
          <x15:c>
            <x15:v>3263.5</x15:v>
          </x15:c>
        </x15:pivotRow>
        <x15:pivotRow count="1">
          <x15:c>
            <x15:v>2534.5</x15:v>
          </x15:c>
        </x15:pivotRow>
        <x15:pivotRow count="1">
          <x15:c>
            <x15:v>28114.6</x15:v>
          </x15:c>
        </x15:pivotRow>
        <x15:pivotRow count="1">
          <x15:c>
            <x15:v>15269</x15:v>
          </x15:c>
        </x15:pivotRow>
        <x15:pivotRow count="1">
          <x15:c>
            <x15:v>7237.2</x15:v>
          </x15:c>
        </x15:pivotRow>
        <x15:pivotRow count="1">
          <x15:c>
            <x15:v>22301</x15:v>
          </x15:c>
        </x15:pivotRow>
        <x15:pivotRow count="1">
          <x15:c>
            <x15:v>996929.42</x15:v>
          </x15:c>
        </x15:pivotRow>
        <x15:pivotRow count="1">
          <x15:c>
            <x15:v>240</x15:v>
          </x15:c>
        </x15:pivotRow>
        <x15:pivotRow count="1">
          <x15:c>
            <x15:v>8729.6</x15:v>
          </x15:c>
        </x15:pivotRow>
        <x15:pivotRow count="1">
          <x15:c>
            <x15:v>325380.09999999998</x15:v>
          </x15:c>
        </x15:pivotRow>
        <x15:pivotRow count="1">
          <x15:c>
            <x15:v>2118</x15:v>
          </x15:c>
        </x15:pivotRow>
        <x15:pivotRow count="1">
          <x15:c>
            <x15:v>97824.5</x15:v>
          </x15:c>
        </x15:pivotRow>
        <x15:pivotRow count="1">
          <x15:c>
            <x15:v>48383</x15:v>
          </x15:c>
        </x15:pivotRow>
        <x15:pivotRow count="1">
          <x15:c>
            <x15:v>172686.85</x15:v>
          </x15:c>
        </x15:pivotRow>
        <x15:pivotRow count="1">
          <x15:c>
            <x15:v>45037</x15:v>
          </x15:c>
        </x15:pivotRow>
        <x15:pivotRow count="1">
          <x15:c>
            <x15:v>16218</x15:v>
          </x15:c>
        </x15:pivotRow>
        <x15:pivotRow count="1">
          <x15:c>
            <x15:v>1749</x15:v>
          </x15:c>
        </x15:pivotRow>
        <x15:pivotRow count="1">
          <x15:c>
            <x15:v>2801</x15:v>
          </x15:c>
        </x15:pivotRow>
        <x15:pivotRow count="1">
          <x15:c>
            <x15:v>2796</x15:v>
          </x15:c>
        </x15:pivotRow>
        <x15:pivotRow count="1">
          <x15:c>
            <x15:v>619616.30000000005</x15:v>
          </x15:c>
        </x15:pivotRow>
        <x15:pivotRow count="1">
          <x15:c>
            <x15:v>585</x15:v>
          </x15:c>
        </x15:pivotRow>
        <x15:pivotRow count="1">
          <x15:c>
            <x15:v>50160.1</x15:v>
          </x15:c>
        </x15:pivotRow>
        <x15:pivotRow count="1">
          <x15:c>
            <x15:v>221669.19999999998</x15:v>
          </x15:c>
        </x15:pivotRow>
        <x15:pivotRow count="1">
          <x15:c>
            <x15:v>101579.56</x15:v>
          </x15:c>
        </x15:pivotRow>
        <x15:pivotRow count="1">
          <x15:c>
            <x15:v>4218</x15:v>
          </x15:c>
        </x15:pivotRow>
        <x15:pivotRow count="1">
          <x15:c>
            <x15:v>42666</x15:v>
          </x15:c>
        </x15:pivotRow>
        <x15:pivotRow count="1">
          <x15:c>
            <x15:v>3436</x15:v>
          </x15:c>
        </x15:pivotRow>
        <x15:pivotRow count="1">
          <x15:c>
            <x15:v>23907</x15:v>
          </x15:c>
        </x15:pivotRow>
        <x15:pivotRow count="1">
          <x15:c>
            <x15:v>47136</x15:v>
          </x15:c>
        </x15:pivotRow>
        <x15:pivotRow count="1">
          <x15:c>
            <x15:v>75813</x15:v>
          </x15:c>
        </x15:pivotRow>
        <x15:pivotRow count="1">
          <x15:c>
            <x15:v>2470</x15:v>
          </x15:c>
        </x15:pivotRow>
        <x15:pivotRow count="1">
          <x15:c>
            <x15:v>363161.54000000004</x15:v>
          </x15:c>
        </x15:pivotRow>
        <x15:pivotRow count="1">
          <x15:c>
            <x15:v>34427</x15:v>
          </x15:c>
        </x15:pivotRow>
        <x15:pivotRow count="1">
          <x15:c>
            <x15:v>437041.54</x15:v>
          </x15:c>
        </x15:pivotRow>
        <x15:pivotRow count="1">
          <x15:c>
            <x15:v>1126257.3800000001</x15:v>
          </x15:c>
        </x15:pivotRow>
        <x15:pivotRow count="1">
          <x15:c>
            <x15:v>14516</x15:v>
          </x15:c>
        </x15:pivotRow>
        <x15:pivotRow count="1">
          <x15:c>
            <x15:v>119954</x15:v>
          </x15:c>
        </x15:pivotRow>
        <x15:pivotRow count="1">
          <x15:c>
            <x15:v>3200</x15:v>
          </x15:c>
        </x15:pivotRow>
        <x15:pivotRow count="1">
          <x15:c>
            <x15:v>71148</x15:v>
          </x15:c>
        </x15:pivotRow>
        <x15:pivotRow count="1">
          <x15:c>
            <x15:v>51275</x15:v>
          </x15:c>
        </x15:pivotRow>
        <x15:pivotRow count="1">
          <x15:c>
            <x15:v>10782</x15:v>
          </x15:c>
        </x15:pivotRow>
        <x15:pivotRow count="1">
          <x15:c>
            <x15:v>23289</x15:v>
          </x15:c>
        </x15:pivotRow>
        <x15:pivotRow count="1">
          <x15:c>
            <x15:v>2021894.83</x15:v>
          </x15:c>
        </x15:pivotRow>
        <x15:pivotRow count="1">
          <x15:c>
            <x15:v>462</x15:v>
          </x15:c>
        </x15:pivotRow>
        <x15:pivotRow count="1">
          <x15:c>
            <x15:v>2304</x15:v>
          </x15:c>
        </x15:pivotRow>
        <x15:pivotRow count="1">
          <x15:c>
            <x15:v>197</x15:v>
          </x15:c>
        </x15:pivotRow>
        <x15:pivotRow count="1">
          <x15:c>
            <x15:v>5427.1</x15:v>
          </x15:c>
        </x15:pivotRow>
        <x15:pivotRow count="1">
          <x15:c>
            <x15:v>6768</x15:v>
          </x15:c>
        </x15:pivotRow>
        <x15:pivotRow count="1">
          <x15:c>
            <x15:v>1037</x15:v>
          </x15:c>
        </x15:pivotRow>
        <x15:pivotRow count="1">
          <x15:c>
            <x15:v>56430</x15:v>
          </x15:c>
        </x15:pivotRow>
        <x15:pivotRow count="1">
          <x15:c>
            <x15:v>476.8</x15:v>
          </x15:c>
        </x15:pivotRow>
        <x15:pivotRow count="1">
          <x15:c>
            <x15:v>948</x15:v>
          </x15:c>
        </x15:pivotRow>
        <x15:pivotRow count="1">
          <x15:c>
            <x15:v>3156</x15:v>
          </x15:c>
        </x15:pivotRow>
        <x15:pivotRow count="1">
          <x15:c>
            <x15:v>108421.4</x15:v>
          </x15:c>
        </x15:pivotRow>
        <x15:pivotRow count="1">
          <x15:c>
            <x15:v>18482</x15:v>
          </x15:c>
        </x15:pivotRow>
        <x15:pivotRow count="1">
          <x15:c>
            <x15:v>45829</x15:v>
          </x15:c>
        </x15:pivotRow>
        <x15:pivotRow count="1">
          <x15:c>
            <x15:v>1136139</x15:v>
          </x15:c>
        </x15:pivotRow>
        <x15:pivotRow count="1">
          <x15:c>
            <x15:v>3420</x15:v>
          </x15:c>
        </x15:pivotRow>
        <x15:pivotRow count="1">
          <x15:c>
            <x15:v>6534</x15:v>
          </x15:c>
        </x15:pivotRow>
        <x15:pivotRow count="1">
          <x15:c>
            <x15:v>11894769.24</x15:v>
          </x15:c>
        </x15:pivotRow>
        <x15:pivotRow count="1">
          <x15:c>
            <x15:v>45080</x15:v>
          </x15:c>
        </x15:pivotRow>
        <x15:pivotRow count="1">
          <x15:c>
            <x15:v>5302</x15:v>
          </x15:c>
        </x15:pivotRow>
        <x15:pivotRow count="1">
          <x15:c>
            <x15:v>67140</x15:v>
          </x15:c>
        </x15:pivotRow>
        <x15:pivotRow count="1">
          <x15:c>
            <x15:v>44287</x15:v>
          </x15:c>
        </x15:pivotRow>
        <x15:pivotRow count="1">
          <x15:c>
            <x15:v>113552</x15:v>
          </x15:c>
        </x15:pivotRow>
        <x15:pivotRow count="1">
          <x15:c>
            <x15:v>31669716.770000007</x15:v>
          </x15:c>
        </x15:pivotRow>
        <x15:pivotRow count="1">
          <x15:c>
            <x15:v>110</x15:v>
          </x15:c>
        </x15:pivotRow>
        <x15:pivotRow count="1">
          <x15:c>
            <x15:v>294</x15:v>
          </x15:c>
        </x15:pivotRow>
        <x15:pivotRow count="1">
          <x15:c>
            <x15:v>1078</x15:v>
          </x15:c>
        </x15:pivotRow>
        <x15:pivotRow count="1">
          <x15:c>
            <x15:v>17523</x15:v>
          </x15:c>
        </x15:pivotRow>
        <x15:pivotRow count="1">
          <x15:c>
            <x15:v>316</x15:v>
          </x15:c>
        </x15:pivotRow>
        <x15:pivotRow count="1">
          <x15:c>
            <x15:v>363</x15:v>
          </x15:c>
        </x15:pivotRow>
        <x15:pivotRow count="1">
          <x15:c>
            <x15:v>388331</x15:v>
          </x15:c>
        </x15:pivotRow>
        <x15:pivotRow count="1">
          <x15:c>
            <x15:v>2730</x15:v>
          </x15:c>
        </x15:pivotRow>
        <x15:pivotRow count="1">
          <x15:c>
            <x15:v>621</x15:v>
          </x15:c>
        </x15:pivotRow>
        <x15:pivotRow count="1">
          <x15:c>
            <x15:v>1786051.8299999998</x15:v>
          </x15:c>
        </x15:pivotRow>
        <x15:pivotRow count="1">
          <x15:c>
            <x15:v>1514875</x15:v>
          </x15:c>
        </x15:pivotRow>
        <x15:pivotRow count="1">
          <x15:c>
            <x15:v>340</x15:v>
          </x15:c>
        </x15:pivotRow>
        <x15:pivotRow count="1">
          <x15:c>
            <x15:v>20080</x15:v>
          </x15:c>
        </x15:pivotRow>
        <x15:pivotRow count="1">
          <x15:c>
            <x15:v>5364</x15:v>
          </x15:c>
        </x15:pivotRow>
        <x15:pivotRow count="1">
          <x15:c>
            <x15:v>18696</x15:v>
          </x15:c>
        </x15:pivotRow>
        <x15:pivotRow count="1">
          <x15:c>
            <x15:v>19772.8</x15:v>
          </x15:c>
        </x15:pivotRow>
        <x15:pivotRow count="1">
          <x15:c>
            <x15:v>1238867.6000000001</x15:v>
          </x15:c>
        </x15:pivotRow>
        <x15:pivotRow count="1">
          <x15:c>
            <x15:v>4896</x15:v>
          </x15:c>
        </x15:pivotRow>
        <x15:pivotRow count="1">
          <x15:c>
            <x15:v>8432</x15:v>
          </x15:c>
        </x15:pivotRow>
        <x15:pivotRow count="1">
          <x15:c>
            <x15:v>134199534.37999998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24.xml><?xml version="1.0" encoding="utf-8"?>
<pivotTableDefinition xmlns="http://schemas.openxmlformats.org/spreadsheetml/2006/main" name="PivotChartTable38" cacheId="319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9">
  <location ref="A1:B10" firstHeaderRow="1" firstDataRow="1" firstDataCol="1"/>
  <pivotFields count="2">
    <pivotField axis="axisRow" allDrilled="1" showAll="0" sortType="descending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9">
    <i>
      <x v="5"/>
    </i>
    <i>
      <x v="1"/>
    </i>
    <i>
      <x v="7"/>
    </i>
    <i>
      <x v="6"/>
    </i>
    <i>
      <x/>
    </i>
    <i>
      <x v="2"/>
    </i>
    <i>
      <x v="3"/>
    </i>
    <i>
      <x v="4"/>
    </i>
    <i t="grand">
      <x/>
    </i>
  </rowItems>
  <colItems count="1">
    <i/>
  </colItems>
  <dataFields count="1">
    <dataField name="以下项目的总和:销售额" fld="1" baseField="0" baseItem="0"/>
  </dataFields>
  <chartFormats count="9">
    <chartFormat chart="8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7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7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80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8" format="8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8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8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" columnCount="1" cacheId="304">
        <x15:pivotRow count="1">
          <x15:c>
            <x15:v>108101350.50999996</x15:v>
          </x15:c>
        </x15:pivotRow>
        <x15:pivotRow count="1">
          <x15:c>
            <x15:v>12289062.709999997</x15:v>
          </x15:c>
        </x15:pivotRow>
        <x15:pivotRow count="1">
          <x15:c>
            <x15:v>7957886.3599999985</x15:v>
          </x15:c>
        </x15:pivotRow>
        <x15:pivotRow count="1">
          <x15:c>
            <x15:v>2244010.6400000006</x15:v>
          </x15:c>
        </x15:pivotRow>
        <x15:pivotRow count="1">
          <x15:c>
            <x15:v>2238259.86</x15:v>
          </x15:c>
        </x15:pivotRow>
        <x15:pivotRow count="1">
          <x15:c>
            <x15:v>1275006.2000000002</x15:v>
          </x15:c>
        </x15:pivotRow>
        <x15:pivotRow count="1">
          <x15:c>
            <x15:v>76903.100000000006</x15:v>
          </x15:c>
        </x15:pivotRow>
        <x15:pivotRow count="1">
          <x15:c>
            <x15:v>17055</x15:v>
          </x15:c>
        </x15:pivotRow>
        <x15:pivotRow count="1">
          <x15:c>
            <x15:v>134199534.37999998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25.xml><?xml version="1.0" encoding="utf-8"?>
<pivotTableDefinition xmlns="http://schemas.openxmlformats.org/spreadsheetml/2006/main" name="PivotChartTable39" cacheId="322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1">
  <location ref="A1:B10" firstHeaderRow="1" firstDataRow="1" firstDataCol="1"/>
  <pivotFields count="2">
    <pivotField axis="axisRow" allDrilled="1" showAll="0" sortType="descending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9">
    <i>
      <x v="5"/>
    </i>
    <i>
      <x v="1"/>
    </i>
    <i>
      <x v="7"/>
    </i>
    <i>
      <x v="6"/>
    </i>
    <i>
      <x/>
    </i>
    <i>
      <x v="2"/>
    </i>
    <i>
      <x v="3"/>
    </i>
    <i>
      <x v="4"/>
    </i>
    <i t="grand">
      <x/>
    </i>
  </rowItems>
  <colItems count="1">
    <i/>
  </colItems>
  <dataFields count="1">
    <dataField name="以下项目的总和:销量" fld="1" baseField="0" baseItem="0"/>
  </dataFields>
  <chartFormats count="9">
    <chartFormat chart="10" format="9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95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0" format="9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0" format="9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9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0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" columnCount="1" cacheId="306">
        <x15:pivotRow count="1">
          <x15:c>
            <x15:v>800240</x15:v>
          </x15:c>
        </x15:pivotRow>
        <x15:pivotRow count="1">
          <x15:c>
            <x15:v>181190</x15:v>
          </x15:c>
        </x15:pivotRow>
        <x15:pivotRow count="1">
          <x15:c>
            <x15:v>110764</x15:v>
          </x15:c>
        </x15:pivotRow>
        <x15:pivotRow count="1">
          <x15:c>
            <x15:v>27424</x15:v>
          </x15:c>
        </x15:pivotRow>
        <x15:pivotRow count="1">
          <x15:c>
            <x15:v>13960</x15:v>
          </x15:c>
        </x15:pivotRow>
        <x15:pivotRow count="1">
          <x15:c>
            <x15:v>9037</x15:v>
          </x15:c>
        </x15:pivotRow>
        <x15:pivotRow count="1">
          <x15:c>
            <x15:v>618</x15:v>
          </x15:c>
        </x15:pivotRow>
        <x15:pivotRow count="1">
          <x15:c>
            <x15:v>154</x15:v>
          </x15:c>
        </x15:pivotRow>
        <x15:pivotRow count="1">
          <x15:c>
            <x15:v>1143387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26.xml><?xml version="1.0" encoding="utf-8"?>
<pivotTableDefinition xmlns="http://schemas.openxmlformats.org/spreadsheetml/2006/main" name="PivotChartTable40" cacheId="325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3">
  <location ref="A1:B10" firstHeaderRow="1" firstDataRow="1" firstDataCol="1"/>
  <pivotFields count="2">
    <pivotField axis="axisRow" allDrilled="1" showAll="0" sortType="descending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9">
    <i>
      <x v="5"/>
    </i>
    <i>
      <x v="1"/>
    </i>
    <i>
      <x v="7"/>
    </i>
    <i>
      <x v="6"/>
    </i>
    <i>
      <x/>
    </i>
    <i>
      <x v="2"/>
    </i>
    <i>
      <x v="3"/>
    </i>
    <i>
      <x v="4"/>
    </i>
    <i t="grand">
      <x/>
    </i>
  </rowItems>
  <colItems count="1">
    <i/>
  </colItems>
  <dataFields count="1">
    <dataField name="以下项目的总和:销量" fld="1" baseField="0" baseItem="0"/>
  </dataFields>
  <chartFormats count="9">
    <chartFormat chart="12" format="8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10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2" format="10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" format="105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2" format="10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10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0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11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" columnCount="1" cacheId="310">
        <x15:pivotRow count="1">
          <x15:c>
            <x15:v>800240</x15:v>
          </x15:c>
        </x15:pivotRow>
        <x15:pivotRow count="1">
          <x15:c>
            <x15:v>181190</x15:v>
          </x15:c>
        </x15:pivotRow>
        <x15:pivotRow count="1">
          <x15:c>
            <x15:v>110764</x15:v>
          </x15:c>
        </x15:pivotRow>
        <x15:pivotRow count="1">
          <x15:c>
            <x15:v>27424</x15:v>
          </x15:c>
        </x15:pivotRow>
        <x15:pivotRow count="1">
          <x15:c>
            <x15:v>13960</x15:v>
          </x15:c>
        </x15:pivotRow>
        <x15:pivotRow count="1">
          <x15:c>
            <x15:v>9037</x15:v>
          </x15:c>
        </x15:pivotRow>
        <x15:pivotRow count="1">
          <x15:c>
            <x15:v>618</x15:v>
          </x15:c>
        </x15:pivotRow>
        <x15:pivotRow count="1">
          <x15:c>
            <x15:v>154</x15:v>
          </x15:c>
        </x15:pivotRow>
        <x15:pivotRow count="1">
          <x15:c>
            <x15:v>1143387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27.xml><?xml version="1.0" encoding="utf-8"?>
<pivotTableDefinition xmlns="http://schemas.openxmlformats.org/spreadsheetml/2006/main" name="PivotChartTable41" cacheId="328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1">
  <location ref="A1:B10" firstHeaderRow="1" firstDataRow="1" firstDataCol="1"/>
  <pivotFields count="2">
    <pivotField axis="axisRow" allDrilled="1" showAll="0" sortType="descending" dataSourceSort="1" defaultAttributeDrillState="1">
      <items count="9">
        <item x="0"/>
        <item x="1"/>
        <item x="2"/>
        <item x="3"/>
        <item x="4"/>
        <item x="5"/>
        <item x="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9">
    <i>
      <x v="5"/>
    </i>
    <i>
      <x v="1"/>
    </i>
    <i>
      <x v="7"/>
    </i>
    <i>
      <x v="6"/>
    </i>
    <i>
      <x/>
    </i>
    <i>
      <x v="2"/>
    </i>
    <i>
      <x v="3"/>
    </i>
    <i>
      <x v="4"/>
    </i>
    <i t="grand">
      <x/>
    </i>
  </rowItems>
  <colItems count="1">
    <i/>
  </colItems>
  <dataFields count="1">
    <dataField name="以下项目的总和:销售额" fld="1" baseField="0" baseItem="0"/>
  </dataFields>
  <chartFormats count="9">
    <chartFormat chart="10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8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87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0" format="8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0" format="8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9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9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9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" columnCount="1" cacheId="314">
        <x15:pivotRow count="1">
          <x15:c>
            <x15:v>108101350.50999996</x15:v>
          </x15:c>
        </x15:pivotRow>
        <x15:pivotRow count="1">
          <x15:c>
            <x15:v>12289062.709999997</x15:v>
          </x15:c>
        </x15:pivotRow>
        <x15:pivotRow count="1">
          <x15:c>
            <x15:v>7957886.3599999985</x15:v>
          </x15:c>
        </x15:pivotRow>
        <x15:pivotRow count="1">
          <x15:c>
            <x15:v>2244010.6400000006</x15:v>
          </x15:c>
        </x15:pivotRow>
        <x15:pivotRow count="1">
          <x15:c>
            <x15:v>2238259.86</x15:v>
          </x15:c>
        </x15:pivotRow>
        <x15:pivotRow count="1">
          <x15:c>
            <x15:v>1275006.2000000002</x15:v>
          </x15:c>
        </x15:pivotRow>
        <x15:pivotRow count="1">
          <x15:c>
            <x15:v>76903.100000000006</x15:v>
          </x15:c>
        </x15:pivotRow>
        <x15:pivotRow count="1">
          <x15:c>
            <x15:v>17055</x15:v>
          </x15:c>
        </x15:pivotRow>
        <x15:pivotRow count="1">
          <x15:c>
            <x15:v>134199534.37999998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28.xml><?xml version="1.0" encoding="utf-8"?>
<pivotTableDefinition xmlns="http://schemas.openxmlformats.org/spreadsheetml/2006/main" name="PivotChartTable7" cacheId="331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5">
  <location ref="A1:B637" firstHeaderRow="1" firstDataRow="1" firstDataCol="1"/>
  <pivotFields count="5">
    <pivotField allDrilled="1" showAll="0" dataSourceSort="1" defaultAttributeDrillState="1">
      <items count="7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t="default"/>
      </items>
    </pivotField>
    <pivotField dataField="1" showAll="0"/>
    <pivotField axis="axisRow" allDrilled="1" showAll="0" dataSourceSort="1" defaultAttributeDrillState="1">
      <items count="2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allDrilled="1" showAll="0" dataSourceSort="1" defaultAttributeDrillState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2">
    <field x="2"/>
    <field x="4"/>
  </rowFields>
  <rowItems count="636">
    <i>
      <x/>
    </i>
    <i r="1">
      <x/>
    </i>
    <i>
      <x v="1"/>
    </i>
    <i r="1">
      <x/>
    </i>
    <i>
      <x v="2"/>
    </i>
    <i r="1">
      <x/>
    </i>
    <i r="1">
      <x v="1"/>
    </i>
    <i>
      <x v="3"/>
    </i>
    <i r="1">
      <x/>
    </i>
    <i r="1">
      <x v="2"/>
    </i>
    <i>
      <x v="4"/>
    </i>
    <i r="1">
      <x/>
    </i>
    <i>
      <x v="5"/>
    </i>
    <i r="1">
      <x/>
    </i>
    <i>
      <x v="6"/>
    </i>
    <i r="1">
      <x/>
    </i>
    <i>
      <x v="7"/>
    </i>
    <i r="1">
      <x v="2"/>
    </i>
    <i>
      <x v="8"/>
    </i>
    <i r="1">
      <x v="2"/>
    </i>
    <i>
      <x v="9"/>
    </i>
    <i r="1">
      <x/>
    </i>
    <i>
      <x v="10"/>
    </i>
    <i r="1">
      <x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2"/>
    </i>
    <i>
      <x v="14"/>
    </i>
    <i r="1">
      <x/>
    </i>
    <i r="1">
      <x v="2"/>
    </i>
    <i>
      <x v="15"/>
    </i>
    <i r="1">
      <x/>
    </i>
    <i r="1">
      <x v="2"/>
    </i>
    <i>
      <x v="16"/>
    </i>
    <i r="1">
      <x/>
    </i>
    <i>
      <x v="17"/>
    </i>
    <i r="1">
      <x/>
    </i>
    <i r="1">
      <x v="2"/>
    </i>
    <i>
      <x v="18"/>
    </i>
    <i r="1">
      <x v="2"/>
    </i>
    <i>
      <x v="19"/>
    </i>
    <i r="1">
      <x/>
    </i>
    <i r="1">
      <x v="2"/>
    </i>
    <i>
      <x v="20"/>
    </i>
    <i r="1">
      <x v="2"/>
    </i>
    <i>
      <x v="21"/>
    </i>
    <i r="1">
      <x/>
    </i>
    <i r="1">
      <x v="2"/>
    </i>
    <i>
      <x v="22"/>
    </i>
    <i r="1">
      <x/>
    </i>
    <i r="1">
      <x v="2"/>
    </i>
    <i>
      <x v="23"/>
    </i>
    <i r="1">
      <x v="2"/>
    </i>
    <i>
      <x v="24"/>
    </i>
    <i r="1">
      <x/>
    </i>
    <i r="1">
      <x v="2"/>
    </i>
    <i>
      <x v="25"/>
    </i>
    <i r="1">
      <x/>
    </i>
    <i>
      <x v="26"/>
    </i>
    <i r="1">
      <x v="2"/>
    </i>
    <i>
      <x v="27"/>
    </i>
    <i r="1">
      <x/>
    </i>
    <i r="1">
      <x v="2"/>
    </i>
    <i>
      <x v="28"/>
    </i>
    <i r="1">
      <x/>
    </i>
    <i>
      <x v="29"/>
    </i>
    <i r="1">
      <x/>
    </i>
    <i r="1">
      <x v="2"/>
    </i>
    <i>
      <x v="30"/>
    </i>
    <i r="1">
      <x/>
    </i>
    <i>
      <x v="31"/>
    </i>
    <i r="1">
      <x/>
    </i>
    <i>
      <x v="32"/>
    </i>
    <i r="1">
      <x/>
    </i>
    <i>
      <x v="33"/>
    </i>
    <i r="1">
      <x/>
    </i>
    <i>
      <x v="34"/>
    </i>
    <i r="1">
      <x/>
    </i>
    <i>
      <x v="35"/>
    </i>
    <i r="1">
      <x/>
    </i>
    <i r="1">
      <x v="2"/>
    </i>
    <i>
      <x v="36"/>
    </i>
    <i r="1">
      <x/>
    </i>
    <i r="1">
      <x v="2"/>
    </i>
    <i>
      <x v="37"/>
    </i>
    <i r="1">
      <x v="2"/>
    </i>
    <i>
      <x v="38"/>
    </i>
    <i r="1">
      <x/>
    </i>
    <i r="1">
      <x v="2"/>
    </i>
    <i>
      <x v="39"/>
    </i>
    <i r="1">
      <x/>
    </i>
    <i r="1">
      <x v="1"/>
    </i>
    <i r="1">
      <x v="2"/>
    </i>
    <i>
      <x v="40"/>
    </i>
    <i r="1">
      <x v="2"/>
    </i>
    <i>
      <x v="41"/>
    </i>
    <i r="1">
      <x/>
    </i>
    <i r="1">
      <x v="2"/>
    </i>
    <i>
      <x v="42"/>
    </i>
    <i r="1">
      <x/>
    </i>
    <i>
      <x v="43"/>
    </i>
    <i r="1">
      <x/>
    </i>
    <i r="1">
      <x v="2"/>
    </i>
    <i>
      <x v="44"/>
    </i>
    <i r="1">
      <x/>
    </i>
    <i r="1">
      <x v="2"/>
    </i>
    <i>
      <x v="45"/>
    </i>
    <i r="1">
      <x/>
    </i>
    <i>
      <x v="46"/>
    </i>
    <i r="1">
      <x/>
    </i>
    <i>
      <x v="47"/>
    </i>
    <i r="1">
      <x/>
    </i>
    <i r="1">
      <x v="2"/>
    </i>
    <i>
      <x v="48"/>
    </i>
    <i r="1">
      <x/>
    </i>
    <i r="1">
      <x v="2"/>
    </i>
    <i>
      <x v="49"/>
    </i>
    <i r="1">
      <x/>
    </i>
    <i r="1">
      <x v="2"/>
    </i>
    <i>
      <x v="50"/>
    </i>
    <i r="1">
      <x/>
    </i>
    <i>
      <x v="51"/>
    </i>
    <i r="1">
      <x/>
    </i>
    <i>
      <x v="52"/>
    </i>
    <i r="1">
      <x/>
    </i>
    <i>
      <x v="53"/>
    </i>
    <i r="1">
      <x/>
    </i>
    <i r="1">
      <x v="2"/>
    </i>
    <i>
      <x v="54"/>
    </i>
    <i r="1">
      <x/>
    </i>
    <i r="1">
      <x v="2"/>
    </i>
    <i>
      <x v="55"/>
    </i>
    <i r="1">
      <x/>
    </i>
    <i>
      <x v="56"/>
    </i>
    <i r="1">
      <x/>
    </i>
    <i>
      <x v="57"/>
    </i>
    <i r="1">
      <x/>
    </i>
    <i>
      <x v="58"/>
    </i>
    <i r="1">
      <x/>
    </i>
    <i r="1">
      <x v="2"/>
    </i>
    <i>
      <x v="59"/>
    </i>
    <i r="1">
      <x/>
    </i>
    <i>
      <x v="60"/>
    </i>
    <i r="1">
      <x v="2"/>
    </i>
    <i>
      <x v="61"/>
    </i>
    <i r="1">
      <x/>
    </i>
    <i r="1">
      <x v="2"/>
    </i>
    <i>
      <x v="62"/>
    </i>
    <i r="1">
      <x/>
    </i>
    <i>
      <x v="63"/>
    </i>
    <i r="1">
      <x/>
    </i>
    <i r="1">
      <x v="1"/>
    </i>
    <i r="1">
      <x v="2"/>
    </i>
    <i>
      <x v="64"/>
    </i>
    <i r="1">
      <x/>
    </i>
    <i>
      <x v="65"/>
    </i>
    <i r="1">
      <x/>
    </i>
    <i>
      <x v="66"/>
    </i>
    <i r="1">
      <x v="2"/>
    </i>
    <i>
      <x v="67"/>
    </i>
    <i r="1">
      <x v="2"/>
    </i>
    <i>
      <x v="68"/>
    </i>
    <i r="1">
      <x/>
    </i>
    <i r="1">
      <x v="2"/>
    </i>
    <i>
      <x v="69"/>
    </i>
    <i r="1">
      <x v="2"/>
    </i>
    <i>
      <x v="70"/>
    </i>
    <i r="1">
      <x/>
    </i>
    <i r="1">
      <x v="2"/>
    </i>
    <i>
      <x v="71"/>
    </i>
    <i r="1">
      <x/>
    </i>
    <i r="1">
      <x v="2"/>
    </i>
    <i>
      <x v="72"/>
    </i>
    <i r="1">
      <x/>
    </i>
    <i>
      <x v="73"/>
    </i>
    <i r="1">
      <x/>
    </i>
    <i r="1">
      <x v="2"/>
    </i>
    <i>
      <x v="74"/>
    </i>
    <i r="1">
      <x/>
    </i>
    <i>
      <x v="75"/>
    </i>
    <i r="1">
      <x/>
    </i>
    <i r="1">
      <x v="2"/>
    </i>
    <i>
      <x v="76"/>
    </i>
    <i r="1">
      <x/>
    </i>
    <i>
      <x v="77"/>
    </i>
    <i r="1">
      <x/>
    </i>
    <i r="1">
      <x v="2"/>
    </i>
    <i>
      <x v="78"/>
    </i>
    <i r="1">
      <x/>
    </i>
    <i>
      <x v="79"/>
    </i>
    <i r="1">
      <x/>
    </i>
    <i r="1">
      <x v="2"/>
    </i>
    <i>
      <x v="80"/>
    </i>
    <i r="1">
      <x/>
    </i>
    <i r="1">
      <x v="2"/>
    </i>
    <i>
      <x v="81"/>
    </i>
    <i r="1">
      <x/>
    </i>
    <i>
      <x v="82"/>
    </i>
    <i r="1">
      <x/>
    </i>
    <i>
      <x v="83"/>
    </i>
    <i r="1">
      <x/>
    </i>
    <i r="1">
      <x v="2"/>
    </i>
    <i>
      <x v="84"/>
    </i>
    <i r="1">
      <x/>
    </i>
    <i r="1">
      <x v="2"/>
    </i>
    <i>
      <x v="85"/>
    </i>
    <i r="1">
      <x/>
    </i>
    <i r="1">
      <x v="2"/>
    </i>
    <i>
      <x v="86"/>
    </i>
    <i r="1">
      <x/>
    </i>
    <i r="1">
      <x v="2"/>
    </i>
    <i>
      <x v="87"/>
    </i>
    <i r="1">
      <x/>
    </i>
    <i r="1">
      <x v="2"/>
    </i>
    <i>
      <x v="88"/>
    </i>
    <i r="1">
      <x/>
    </i>
    <i>
      <x v="89"/>
    </i>
    <i r="1">
      <x/>
    </i>
    <i r="1">
      <x v="2"/>
    </i>
    <i>
      <x v="90"/>
    </i>
    <i r="1">
      <x/>
    </i>
    <i>
      <x v="91"/>
    </i>
    <i r="1">
      <x/>
    </i>
    <i>
      <x v="92"/>
    </i>
    <i r="1">
      <x/>
    </i>
    <i r="1">
      <x v="1"/>
    </i>
    <i r="1">
      <x v="2"/>
    </i>
    <i>
      <x v="93"/>
    </i>
    <i r="1">
      <x v="2"/>
    </i>
    <i>
      <x v="94"/>
    </i>
    <i r="1">
      <x/>
    </i>
    <i r="1">
      <x v="2"/>
    </i>
    <i>
      <x v="95"/>
    </i>
    <i r="1">
      <x/>
    </i>
    <i>
      <x v="96"/>
    </i>
    <i r="1">
      <x/>
    </i>
    <i r="1">
      <x v="2"/>
    </i>
    <i>
      <x v="97"/>
    </i>
    <i r="1">
      <x/>
    </i>
    <i r="1">
      <x v="2"/>
    </i>
    <i>
      <x v="98"/>
    </i>
    <i r="1">
      <x/>
    </i>
    <i>
      <x v="99"/>
    </i>
    <i r="1">
      <x/>
    </i>
    <i r="1">
      <x v="2"/>
    </i>
    <i>
      <x v="100"/>
    </i>
    <i r="1">
      <x/>
    </i>
    <i>
      <x v="101"/>
    </i>
    <i r="1">
      <x/>
    </i>
    <i r="1">
      <x v="2"/>
    </i>
    <i>
      <x v="102"/>
    </i>
    <i r="1">
      <x/>
    </i>
    <i r="1">
      <x v="1"/>
    </i>
    <i r="1">
      <x v="2"/>
    </i>
    <i>
      <x v="103"/>
    </i>
    <i r="1">
      <x/>
    </i>
    <i r="1">
      <x v="2"/>
    </i>
    <i>
      <x v="104"/>
    </i>
    <i r="1">
      <x/>
    </i>
    <i r="1">
      <x v="2"/>
    </i>
    <i>
      <x v="105"/>
    </i>
    <i r="1">
      <x v="2"/>
    </i>
    <i>
      <x v="106"/>
    </i>
    <i r="1">
      <x/>
    </i>
    <i>
      <x v="107"/>
    </i>
    <i r="1">
      <x/>
    </i>
    <i r="1">
      <x v="2"/>
    </i>
    <i>
      <x v="108"/>
    </i>
    <i r="1">
      <x/>
    </i>
    <i>
      <x v="109"/>
    </i>
    <i r="1">
      <x/>
    </i>
    <i>
      <x v="110"/>
    </i>
    <i r="1">
      <x/>
    </i>
    <i>
      <x v="111"/>
    </i>
    <i r="1">
      <x/>
    </i>
    <i>
      <x v="112"/>
    </i>
    <i r="1">
      <x/>
    </i>
    <i r="1">
      <x v="2"/>
    </i>
    <i>
      <x v="113"/>
    </i>
    <i r="1">
      <x/>
    </i>
    <i>
      <x v="114"/>
    </i>
    <i r="1">
      <x/>
    </i>
    <i>
      <x v="115"/>
    </i>
    <i r="1">
      <x/>
    </i>
    <i r="1">
      <x v="2"/>
    </i>
    <i>
      <x v="116"/>
    </i>
    <i r="1">
      <x/>
    </i>
    <i>
      <x v="117"/>
    </i>
    <i r="1">
      <x/>
    </i>
    <i r="1">
      <x v="2"/>
    </i>
    <i>
      <x v="118"/>
    </i>
    <i r="1">
      <x v="2"/>
    </i>
    <i>
      <x v="119"/>
    </i>
    <i r="1">
      <x v="2"/>
    </i>
    <i>
      <x v="120"/>
    </i>
    <i r="1">
      <x/>
    </i>
    <i r="1">
      <x v="2"/>
    </i>
    <i>
      <x v="121"/>
    </i>
    <i r="1">
      <x/>
    </i>
    <i>
      <x v="122"/>
    </i>
    <i r="1">
      <x v="2"/>
    </i>
    <i>
      <x v="123"/>
    </i>
    <i r="1">
      <x/>
    </i>
    <i r="1">
      <x v="2"/>
    </i>
    <i>
      <x v="124"/>
    </i>
    <i r="1">
      <x/>
    </i>
    <i r="1">
      <x v="2"/>
    </i>
    <i>
      <x v="125"/>
    </i>
    <i r="1">
      <x/>
    </i>
    <i>
      <x v="126"/>
    </i>
    <i r="1">
      <x v="2"/>
    </i>
    <i>
      <x v="127"/>
    </i>
    <i r="1">
      <x/>
    </i>
    <i>
      <x v="128"/>
    </i>
    <i r="1">
      <x/>
    </i>
    <i r="1">
      <x v="2"/>
    </i>
    <i>
      <x v="129"/>
    </i>
    <i r="1">
      <x/>
    </i>
    <i r="1">
      <x v="2"/>
    </i>
    <i>
      <x v="130"/>
    </i>
    <i r="1">
      <x/>
    </i>
    <i r="1">
      <x v="2"/>
    </i>
    <i>
      <x v="131"/>
    </i>
    <i r="1">
      <x/>
    </i>
    <i>
      <x v="132"/>
    </i>
    <i r="1">
      <x/>
    </i>
    <i>
      <x v="133"/>
    </i>
    <i r="1">
      <x/>
    </i>
    <i>
      <x v="134"/>
    </i>
    <i r="1">
      <x/>
    </i>
    <i>
      <x v="135"/>
    </i>
    <i r="1">
      <x/>
    </i>
    <i r="1">
      <x v="1"/>
    </i>
    <i r="1">
      <x v="2"/>
    </i>
    <i>
      <x v="136"/>
    </i>
    <i r="1">
      <x/>
    </i>
    <i>
      <x v="137"/>
    </i>
    <i r="1">
      <x/>
    </i>
    <i r="1">
      <x v="2"/>
    </i>
    <i>
      <x v="138"/>
    </i>
    <i r="1">
      <x/>
    </i>
    <i r="1">
      <x v="2"/>
    </i>
    <i>
      <x v="139"/>
    </i>
    <i r="1">
      <x/>
    </i>
    <i>
      <x v="140"/>
    </i>
    <i r="1">
      <x/>
    </i>
    <i r="1">
      <x v="2"/>
    </i>
    <i>
      <x v="141"/>
    </i>
    <i r="1">
      <x/>
    </i>
    <i>
      <x v="142"/>
    </i>
    <i r="1">
      <x/>
    </i>
    <i r="1">
      <x v="2"/>
    </i>
    <i>
      <x v="143"/>
    </i>
    <i r="1">
      <x v="2"/>
    </i>
    <i>
      <x v="144"/>
    </i>
    <i r="1">
      <x/>
    </i>
    <i r="1">
      <x v="2"/>
    </i>
    <i>
      <x v="145"/>
    </i>
    <i r="1">
      <x/>
    </i>
    <i>
      <x v="146"/>
    </i>
    <i r="1">
      <x/>
    </i>
    <i>
      <x v="147"/>
    </i>
    <i r="1">
      <x/>
    </i>
    <i>
      <x v="148"/>
    </i>
    <i r="1">
      <x/>
    </i>
    <i r="1">
      <x v="2"/>
    </i>
    <i>
      <x v="149"/>
    </i>
    <i r="1">
      <x/>
    </i>
    <i r="1">
      <x v="2"/>
    </i>
    <i>
      <x v="150"/>
    </i>
    <i r="1">
      <x/>
    </i>
    <i>
      <x v="151"/>
    </i>
    <i r="1">
      <x/>
    </i>
    <i r="1">
      <x v="2"/>
    </i>
    <i>
      <x v="152"/>
    </i>
    <i r="1">
      <x v="2"/>
    </i>
    <i>
      <x v="153"/>
    </i>
    <i r="1">
      <x/>
    </i>
    <i r="1">
      <x v="2"/>
    </i>
    <i>
      <x v="154"/>
    </i>
    <i r="1">
      <x/>
    </i>
    <i r="1">
      <x v="2"/>
    </i>
    <i>
      <x v="155"/>
    </i>
    <i r="1">
      <x/>
    </i>
    <i>
      <x v="156"/>
    </i>
    <i r="1">
      <x/>
    </i>
    <i>
      <x v="157"/>
    </i>
    <i r="1">
      <x/>
    </i>
    <i r="1">
      <x v="2"/>
    </i>
    <i>
      <x v="158"/>
    </i>
    <i r="1">
      <x/>
    </i>
    <i>
      <x v="159"/>
    </i>
    <i r="1">
      <x/>
    </i>
    <i r="1">
      <x v="2"/>
    </i>
    <i>
      <x v="160"/>
    </i>
    <i r="1">
      <x v="2"/>
    </i>
    <i>
      <x v="161"/>
    </i>
    <i r="1">
      <x/>
    </i>
    <i r="1">
      <x v="2"/>
    </i>
    <i>
      <x v="162"/>
    </i>
    <i r="1">
      <x/>
    </i>
    <i r="1">
      <x v="2"/>
    </i>
    <i>
      <x v="163"/>
    </i>
    <i r="1">
      <x/>
    </i>
    <i>
      <x v="164"/>
    </i>
    <i r="1">
      <x/>
    </i>
    <i r="1">
      <x v="2"/>
    </i>
    <i>
      <x v="165"/>
    </i>
    <i r="1">
      <x/>
    </i>
    <i>
      <x v="166"/>
    </i>
    <i r="1">
      <x/>
    </i>
    <i>
      <x v="167"/>
    </i>
    <i r="1">
      <x/>
    </i>
    <i>
      <x v="168"/>
    </i>
    <i r="1">
      <x v="2"/>
    </i>
    <i>
      <x v="169"/>
    </i>
    <i r="1">
      <x/>
    </i>
    <i>
      <x v="170"/>
    </i>
    <i r="1">
      <x/>
    </i>
    <i>
      <x v="171"/>
    </i>
    <i r="1">
      <x/>
    </i>
    <i>
      <x v="172"/>
    </i>
    <i r="1">
      <x/>
    </i>
    <i>
      <x v="173"/>
    </i>
    <i r="1">
      <x/>
    </i>
    <i>
      <x v="174"/>
    </i>
    <i r="1">
      <x/>
    </i>
    <i>
      <x v="175"/>
    </i>
    <i r="1">
      <x/>
    </i>
    <i r="1">
      <x v="1"/>
    </i>
    <i r="1">
      <x v="2"/>
    </i>
    <i>
      <x v="176"/>
    </i>
    <i r="1">
      <x/>
    </i>
    <i>
      <x v="177"/>
    </i>
    <i r="1">
      <x/>
    </i>
    <i r="1">
      <x v="2"/>
    </i>
    <i>
      <x v="178"/>
    </i>
    <i r="1">
      <x/>
    </i>
    <i r="1">
      <x v="1"/>
    </i>
    <i r="1">
      <x v="2"/>
    </i>
    <i>
      <x v="179"/>
    </i>
    <i r="1">
      <x/>
    </i>
    <i>
      <x v="180"/>
    </i>
    <i r="1">
      <x/>
    </i>
    <i>
      <x v="181"/>
    </i>
    <i r="1">
      <x/>
    </i>
    <i>
      <x v="182"/>
    </i>
    <i r="1">
      <x/>
    </i>
    <i r="1">
      <x v="1"/>
    </i>
    <i r="1">
      <x v="2"/>
    </i>
    <i>
      <x v="183"/>
    </i>
    <i r="1">
      <x/>
    </i>
    <i r="1">
      <x v="2"/>
    </i>
    <i>
      <x v="184"/>
    </i>
    <i r="1">
      <x/>
    </i>
    <i r="1">
      <x v="2"/>
    </i>
    <i>
      <x v="185"/>
    </i>
    <i r="1">
      <x/>
    </i>
    <i>
      <x v="186"/>
    </i>
    <i r="1">
      <x/>
    </i>
    <i>
      <x v="187"/>
    </i>
    <i r="1">
      <x v="2"/>
    </i>
    <i>
      <x v="188"/>
    </i>
    <i r="1">
      <x/>
    </i>
    <i r="1">
      <x v="1"/>
    </i>
    <i r="1">
      <x v="2"/>
    </i>
    <i>
      <x v="189"/>
    </i>
    <i r="1">
      <x/>
    </i>
    <i>
      <x v="190"/>
    </i>
    <i r="1">
      <x/>
    </i>
    <i r="1">
      <x v="2"/>
    </i>
    <i>
      <x v="191"/>
    </i>
    <i r="1">
      <x/>
    </i>
    <i r="1">
      <x v="2"/>
    </i>
    <i>
      <x v="192"/>
    </i>
    <i r="1">
      <x/>
    </i>
    <i r="1">
      <x v="2"/>
    </i>
    <i>
      <x v="193"/>
    </i>
    <i r="1">
      <x v="2"/>
    </i>
    <i>
      <x v="194"/>
    </i>
    <i r="1">
      <x/>
    </i>
    <i r="1">
      <x v="2"/>
    </i>
    <i>
      <x v="195"/>
    </i>
    <i r="1">
      <x/>
    </i>
    <i>
      <x v="196"/>
    </i>
    <i r="1">
      <x/>
    </i>
    <i r="1">
      <x v="2"/>
    </i>
    <i>
      <x v="197"/>
    </i>
    <i r="1">
      <x/>
    </i>
    <i r="1">
      <x v="2"/>
    </i>
    <i>
      <x v="198"/>
    </i>
    <i r="1">
      <x/>
    </i>
    <i r="1">
      <x v="2"/>
    </i>
    <i>
      <x v="199"/>
    </i>
    <i r="1">
      <x/>
    </i>
    <i>
      <x v="200"/>
    </i>
    <i r="1">
      <x/>
    </i>
    <i r="1">
      <x v="2"/>
    </i>
    <i>
      <x v="201"/>
    </i>
    <i r="1">
      <x/>
    </i>
    <i r="1">
      <x v="2"/>
    </i>
    <i>
      <x v="202"/>
    </i>
    <i r="1">
      <x/>
    </i>
    <i r="1">
      <x v="2"/>
    </i>
    <i>
      <x v="203"/>
    </i>
    <i r="1">
      <x/>
    </i>
    <i r="1">
      <x v="2"/>
    </i>
    <i>
      <x v="204"/>
    </i>
    <i r="1">
      <x v="2"/>
    </i>
    <i>
      <x v="205"/>
    </i>
    <i r="1">
      <x/>
    </i>
    <i r="1">
      <x v="2"/>
    </i>
    <i>
      <x v="206"/>
    </i>
    <i r="1">
      <x/>
    </i>
    <i>
      <x v="207"/>
    </i>
    <i r="1">
      <x/>
    </i>
    <i r="1">
      <x v="2"/>
    </i>
    <i>
      <x v="208"/>
    </i>
    <i r="1">
      <x v="2"/>
    </i>
    <i>
      <x v="209"/>
    </i>
    <i r="1">
      <x v="2"/>
    </i>
    <i>
      <x v="210"/>
    </i>
    <i r="1">
      <x/>
    </i>
    <i r="1">
      <x v="2"/>
    </i>
    <i>
      <x v="211"/>
    </i>
    <i r="1">
      <x/>
    </i>
    <i r="1">
      <x v="1"/>
    </i>
    <i r="1">
      <x v="2"/>
    </i>
    <i>
      <x v="212"/>
    </i>
    <i r="1">
      <x/>
    </i>
    <i>
      <x v="213"/>
    </i>
    <i r="1">
      <x/>
    </i>
    <i>
      <x v="214"/>
    </i>
    <i r="1">
      <x/>
    </i>
    <i r="1">
      <x v="2"/>
    </i>
    <i>
      <x v="215"/>
    </i>
    <i r="1">
      <x/>
    </i>
    <i r="1">
      <x v="2"/>
    </i>
    <i>
      <x v="216"/>
    </i>
    <i r="1">
      <x/>
    </i>
    <i>
      <x v="217"/>
    </i>
    <i r="1">
      <x/>
    </i>
    <i>
      <x v="218"/>
    </i>
    <i r="1">
      <x/>
    </i>
    <i>
      <x v="219"/>
    </i>
    <i r="1">
      <x/>
    </i>
    <i>
      <x v="220"/>
    </i>
    <i r="1">
      <x/>
    </i>
    <i>
      <x v="221"/>
    </i>
    <i r="1">
      <x/>
    </i>
    <i r="1">
      <x v="2"/>
    </i>
    <i>
      <x v="222"/>
    </i>
    <i r="1">
      <x/>
    </i>
    <i r="1">
      <x v="2"/>
    </i>
    <i>
      <x v="223"/>
    </i>
    <i r="1">
      <x/>
    </i>
    <i>
      <x v="224"/>
    </i>
    <i r="1">
      <x/>
    </i>
    <i r="1">
      <x v="2"/>
    </i>
    <i>
      <x v="225"/>
    </i>
    <i r="1">
      <x/>
    </i>
    <i>
      <x v="226"/>
    </i>
    <i r="1">
      <x/>
    </i>
    <i>
      <x v="227"/>
    </i>
    <i r="1">
      <x v="2"/>
    </i>
    <i>
      <x v="228"/>
    </i>
    <i r="1">
      <x/>
    </i>
    <i r="1">
      <x v="1"/>
    </i>
    <i r="1">
      <x v="2"/>
    </i>
    <i>
      <x v="229"/>
    </i>
    <i r="1">
      <x/>
    </i>
    <i r="1">
      <x v="2"/>
    </i>
    <i>
      <x v="230"/>
    </i>
    <i r="1">
      <x/>
    </i>
    <i>
      <x v="231"/>
    </i>
    <i r="1">
      <x/>
    </i>
    <i>
      <x v="232"/>
    </i>
    <i r="1">
      <x/>
    </i>
    <i r="1">
      <x v="2"/>
    </i>
    <i>
      <x v="233"/>
    </i>
    <i r="1">
      <x v="2"/>
    </i>
    <i>
      <x v="234"/>
    </i>
    <i r="1">
      <x/>
    </i>
    <i r="1">
      <x v="1"/>
    </i>
    <i r="1">
      <x v="2"/>
    </i>
    <i>
      <x v="235"/>
    </i>
    <i r="1">
      <x/>
    </i>
    <i>
      <x v="236"/>
    </i>
    <i r="1">
      <x/>
    </i>
    <i>
      <x v="237"/>
    </i>
    <i r="1">
      <x/>
    </i>
    <i>
      <x v="238"/>
    </i>
    <i r="1">
      <x/>
    </i>
    <i r="1">
      <x v="2"/>
    </i>
    <i>
      <x v="239"/>
    </i>
    <i r="1">
      <x/>
    </i>
    <i>
      <x v="240"/>
    </i>
    <i r="1">
      <x/>
    </i>
    <i>
      <x v="241"/>
    </i>
    <i r="1">
      <x/>
    </i>
    <i r="1">
      <x v="2"/>
    </i>
    <i>
      <x v="242"/>
    </i>
    <i r="1">
      <x/>
    </i>
    <i>
      <x v="243"/>
    </i>
    <i r="1">
      <x v="2"/>
    </i>
    <i>
      <x v="244"/>
    </i>
    <i r="1">
      <x/>
    </i>
    <i r="1">
      <x v="2"/>
    </i>
    <i>
      <x v="245"/>
    </i>
    <i r="1">
      <x/>
    </i>
    <i r="1">
      <x v="2"/>
    </i>
    <i>
      <x v="246"/>
    </i>
    <i r="1">
      <x/>
    </i>
    <i>
      <x v="247"/>
    </i>
    <i r="1">
      <x/>
    </i>
    <i>
      <x v="248"/>
    </i>
    <i r="1">
      <x v="2"/>
    </i>
    <i>
      <x v="249"/>
    </i>
    <i r="1">
      <x/>
    </i>
    <i>
      <x v="250"/>
    </i>
    <i r="1">
      <x/>
    </i>
    <i>
      <x v="251"/>
    </i>
    <i r="1">
      <x/>
    </i>
    <i r="1">
      <x v="2"/>
    </i>
    <i>
      <x v="252"/>
    </i>
    <i r="1">
      <x/>
    </i>
    <i r="1">
      <x v="2"/>
    </i>
    <i>
      <x v="253"/>
    </i>
    <i r="1">
      <x/>
    </i>
    <i t="grand">
      <x/>
    </i>
  </rowItems>
  <colItems count="1">
    <i/>
  </colItems>
  <dataFields count="1">
    <dataField name="以下项目的总和:销售额" fld="1" baseField="0" baseItem="0"/>
  </dataFields>
  <chartFormats count="3">
    <chartFormat chart="2" format="1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8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3">
    <filter fld="0" type="captionNotEqual" evalOrder="-1" id="1" stringValue1="">
      <autoFilter ref="A1">
        <filterColumn colId="0">
          <customFilters>
            <customFilter operator="notEqual" val=""/>
          </customFilters>
        </filterColumn>
      </autoFilter>
    </filter>
    <filter fld="3" type="captionNotEqual" evalOrder="-1" id="2" stringValue1="">
      <autoFilter ref="A1">
        <filterColumn colId="0">
          <customFilters>
            <customFilter operator="notEqual" val=""/>
          </customFilters>
        </filterColumn>
      </autoFilter>
    </filter>
    <filter fld="2" type="captionNotEqual" evalOrder="-1" id="3" stringValue1="">
      <autoFilter ref="A1">
        <filterColumn colId="0">
          <customFilters>
            <customFilter operator="notEqual" val=""/>
          </customFilters>
        </filterColumn>
      </autoFilter>
    </filter>
  </filters>
  <rowHierarchiesUsage count="2">
    <rowHierarchyUsage hierarchyUsage="11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36" columnCount="1" cacheId="327">
        <x15:pivotRow count="1">
          <x15:c>
            <x15:v>1194</x15:v>
          </x15:c>
        </x15:pivotRow>
        <x15:pivotRow count="1">
          <x15:c>
            <x15:v>1194</x15:v>
          </x15:c>
        </x15:pivotRow>
        <x15:pivotRow count="1">
          <x15:c>
            <x15:v>340</x15:v>
          </x15:c>
        </x15:pivotRow>
        <x15:pivotRow count="1">
          <x15:c>
            <x15:v>340</x15:v>
          </x15:c>
        </x15:pivotRow>
        <x15:pivotRow count="1">
          <x15:c>
            <x15:v>26362.48</x15:v>
          </x15:c>
        </x15:pivotRow>
        <x15:pivotRow count="1">
          <x15:c>
            <x15:v>25507.48</x15:v>
          </x15:c>
        </x15:pivotRow>
        <x15:pivotRow count="1">
          <x15:c>
            <x15:v>855</x15:v>
          </x15:c>
        </x15:pivotRow>
        <x15:pivotRow count="1">
          <x15:c>
            <x15:v>107583</x15:v>
          </x15:c>
        </x15:pivotRow>
        <x15:pivotRow count="1">
          <x15:c>
            <x15:v>1982</x15:v>
          </x15:c>
        </x15:pivotRow>
        <x15:pivotRow count="1">
          <x15:c>
            <x15:v>105601</x15:v>
          </x15:c>
        </x15:pivotRow>
        <x15:pivotRow count="1">
          <x15:c>
            <x15:v>22365</x15:v>
          </x15:c>
        </x15:pivotRow>
        <x15:pivotRow count="1">
          <x15:c>
            <x15:v>22365</x15:v>
          </x15:c>
        </x15:pivotRow>
        <x15:pivotRow count="1">
          <x15:c>
            <x15:v>87571.6</x15:v>
          </x15:c>
        </x15:pivotRow>
        <x15:pivotRow count="1">
          <x15:c>
            <x15:v>87571.6</x15:v>
          </x15:c>
        </x15:pivotRow>
        <x15:pivotRow count="1">
          <x15:c>
            <x15:v>11280</x15:v>
          </x15:c>
        </x15:pivotRow>
        <x15:pivotRow count="1">
          <x15:c>
            <x15:v>11280</x15:v>
          </x15:c>
        </x15:pivotRow>
        <x15:pivotRow count="1">
          <x15:c>
            <x15:v>1284</x15:v>
          </x15:c>
        </x15:pivotRow>
        <x15:pivotRow count="1">
          <x15:c>
            <x15:v>1284</x15:v>
          </x15:c>
        </x15:pivotRow>
        <x15:pivotRow count="1">
          <x15:c>
            <x15:v>2316.1</x15:v>
          </x15:c>
        </x15:pivotRow>
        <x15:pivotRow count="1">
          <x15:c>
            <x15:v>2316.1</x15:v>
          </x15:c>
        </x15:pivotRow>
        <x15:pivotRow count="1">
          <x15:c>
            <x15:v>12982</x15:v>
          </x15:c>
        </x15:pivotRow>
        <x15:pivotRow count="1">
          <x15:c>
            <x15:v>12982</x15:v>
          </x15:c>
        </x15:pivotRow>
        <x15:pivotRow count="1">
          <x15:c>
            <x15:v>43155</x15:v>
          </x15:c>
        </x15:pivotRow>
        <x15:pivotRow count="1">
          <x15:c>
            <x15:v>43155</x15:v>
          </x15:c>
        </x15:pivotRow>
        <x15:pivotRow count="1">
          <x15:c>
            <x15:v>91405</x15:v>
          </x15:c>
        </x15:pivotRow>
        <x15:pivotRow count="1">
          <x15:c>
            <x15:v>2034</x15:v>
          </x15:c>
        </x15:pivotRow>
        <x15:pivotRow count="1">
          <x15:c>
            <x15:v>89371</x15:v>
          </x15:c>
        </x15:pivotRow>
        <x15:pivotRow count="1">
          <x15:c>
            <x15:v>539705.24</x15:v>
          </x15:c>
        </x15:pivotRow>
        <x15:pivotRow count="1">
          <x15:c>
            <x15:v>525162.74</x15:v>
          </x15:c>
        </x15:pivotRow>
        <x15:pivotRow count="1">
          <x15:c>
            <x15:v>14542.5</x15:v>
          </x15:c>
        </x15:pivotRow>
        <x15:pivotRow count="1">
          <x15:c>
            <x15:v>41954</x15:v>
          </x15:c>
        </x15:pivotRow>
        <x15:pivotRow count="1">
          <x15:c>
            <x15:v>1800</x15:v>
          </x15:c>
        </x15:pivotRow>
        <x15:pivotRow count="1">
          <x15:c>
            <x15:v>40154</x15:v>
          </x15:c>
        </x15:pivotRow>
        <x15:pivotRow count="1">
          <x15:c>
            <x15:v>81367.100000000006</x15:v>
          </x15:c>
        </x15:pivotRow>
        <x15:pivotRow count="1">
          <x15:c>
            <x15:v>33936</x15:v>
          </x15:c>
        </x15:pivotRow>
        <x15:pivotRow count="1">
          <x15:c>
            <x15:v>47431.1</x15:v>
          </x15:c>
        </x15:pivotRow>
        <x15:pivotRow count="1">
          <x15:c>
            <x15:v>98004</x15:v>
          </x15:c>
        </x15:pivotRow>
        <x15:pivotRow count="1">
          <x15:c>
            <x15:v>3234</x15:v>
          </x15:c>
        </x15:pivotRow>
        <x15:pivotRow count="1">
          <x15:c>
            <x15:v>94770</x15:v>
          </x15:c>
        </x15:pivotRow>
        <x15:pivotRow count="1">
          <x15:c>
            <x15:v>292</x15:v>
          </x15:c>
        </x15:pivotRow>
        <x15:pivotRow count="1">
          <x15:c>
            <x15:v>292</x15:v>
          </x15:c>
        </x15:pivotRow>
        <x15:pivotRow count="1">
          <x15:c>
            <x15:v>691577.84</x15:v>
          </x15:c>
        </x15:pivotRow>
        <x15:pivotRow count="1">
          <x15:c>
            <x15:v>677532.84</x15:v>
          </x15:c>
        </x15:pivotRow>
        <x15:pivotRow count="1">
          <x15:c>
            <x15:v>14045</x15:v>
          </x15:c>
        </x15:pivotRow>
        <x15:pivotRow count="1">
          <x15:c>
            <x15:v>13680</x15:v>
          </x15:c>
        </x15:pivotRow>
        <x15:pivotRow count="1">
          <x15:c>
            <x15:v>13680</x15:v>
          </x15:c>
        </x15:pivotRow>
        <x15:pivotRow count="1">
          <x15:c>
            <x15:v>8790</x15:v>
          </x15:c>
        </x15:pivotRow>
        <x15:pivotRow count="1">
          <x15:c>
            <x15:v>6240</x15:v>
          </x15:c>
        </x15:pivotRow>
        <x15:pivotRow count="1">
          <x15:c>
            <x15:v>2550</x15:v>
          </x15:c>
        </x15:pivotRow>
        <x15:pivotRow count="1">
          <x15:c>
            <x15:v>16380</x15:v>
          </x15:c>
        </x15:pivotRow>
        <x15:pivotRow count="1">
          <x15:c>
            <x15:v>16380</x15:v>
          </x15:c>
        </x15:pivotRow>
        <x15:pivotRow count="1">
          <x15:c>
            <x15:v>19453.64</x15:v>
          </x15:c>
        </x15:pivotRow>
        <x15:pivotRow count="1">
          <x15:c>
            <x15:v>2944</x15:v>
          </x15:c>
        </x15:pivotRow>
        <x15:pivotRow count="1">
          <x15:c>
            <x15:v>16509.64</x15:v>
          </x15:c>
        </x15:pivotRow>
        <x15:pivotRow count="1">
          <x15:c>
            <x15:v>56684.119999999995</x15:v>
          </x15:c>
        </x15:pivotRow>
        <x15:pivotRow count="1">
          <x15:c>
            <x15:v>38999.120000000003</x15:v>
          </x15:c>
        </x15:pivotRow>
        <x15:pivotRow count="1">
          <x15:c>
            <x15:v>17685</x15:v>
          </x15:c>
        </x15:pivotRow>
        <x15:pivotRow count="1">
          <x15:c>
            <x15:v>390.54</x15:v>
          </x15:c>
        </x15:pivotRow>
        <x15:pivotRow count="1">
          <x15:c>
            <x15:v>390.54</x15:v>
          </x15:c>
        </x15:pivotRow>
        <x15:pivotRow count="1">
          <x15:c>
            <x15:v>222712.2</x15:v>
          </x15:c>
        </x15:pivotRow>
        <x15:pivotRow count="1">
          <x15:c>
            <x15:v>190084</x15:v>
          </x15:c>
        </x15:pivotRow>
        <x15:pivotRow count="1">
          <x15:c>
            <x15:v>32628.2</x15:v>
          </x15:c>
        </x15:pivotRow>
        <x15:pivotRow count="1">
          <x15:c>
            <x15:v>5850</x15:v>
          </x15:c>
        </x15:pivotRow>
        <x15:pivotRow count="1">
          <x15:c>
            <x15:v>5850</x15:v>
          </x15:c>
        </x15:pivotRow>
        <x15:pivotRow count="1">
          <x15:c>
            <x15:v>1863</x15:v>
          </x15:c>
        </x15:pivotRow>
        <x15:pivotRow count="1">
          <x15:c>
            <x15:v>1863</x15:v>
          </x15:c>
        </x15:pivotRow>
        <x15:pivotRow count="1">
          <x15:c>
            <x15:v>762693.03999999992</x15:v>
          </x15:c>
        </x15:pivotRow>
        <x15:pivotRow count="1">
          <x15:c>
            <x15:v>478378.84</x15:v>
          </x15:c>
        </x15:pivotRow>
        <x15:pivotRow count="1">
          <x15:c>
            <x15:v>284314.2</x15:v>
          </x15:c>
        </x15:pivotRow>
        <x15:pivotRow count="1">
          <x15:c>
            <x15:v>1461</x15:v>
          </x15:c>
        </x15:pivotRow>
        <x15:pivotRow count="1">
          <x15:c>
            <x15:v>1461</x15:v>
          </x15:c>
        </x15:pivotRow>
        <x15:pivotRow count="1">
          <x15:c>
            <x15:v>29511.599999999999</x15:v>
          </x15:c>
        </x15:pivotRow>
        <x15:pivotRow count="1">
          <x15:c>
            <x15:v>27884.6</x15:v>
          </x15:c>
        </x15:pivotRow>
        <x15:pivotRow count="1">
          <x15:c>
            <x15:v>1627</x15:v>
          </x15:c>
        </x15:pivotRow>
        <x15:pivotRow count="1">
          <x15:c>
            <x15:v>6084</x15:v>
          </x15:c>
        </x15:pivotRow>
        <x15:pivotRow count="1">
          <x15:c>
            <x15:v>6084</x15:v>
          </x15:c>
        </x15:pivotRow>
        <x15:pivotRow count="1">
          <x15:c>
            <x15:v>7356</x15:v>
          </x15:c>
        </x15:pivotRow>
        <x15:pivotRow count="1">
          <x15:c>
            <x15:v>7356</x15:v>
          </x15:c>
        </x15:pivotRow>
        <x15:pivotRow count="1">
          <x15:c>
            <x15:v>8283</x15:v>
          </x15:c>
        </x15:pivotRow>
        <x15:pivotRow count="1">
          <x15:c>
            <x15:v>8283</x15:v>
          </x15:c>
        </x15:pivotRow>
        <x15:pivotRow count="1">
          <x15:c>
            <x15:v>1432</x15:v>
          </x15:c>
        </x15:pivotRow>
        <x15:pivotRow count="1">
          <x15:c>
            <x15:v>1432</x15:v>
          </x15:c>
        </x15:pivotRow>
        <x15:pivotRow count="1">
          <x15:c>
            <x15:v>5664</x15:v>
          </x15:c>
        </x15:pivotRow>
        <x15:pivotRow count="1">
          <x15:c>
            <x15:v>5664</x15:v>
          </x15:c>
        </x15:pivotRow>
        <x15:pivotRow count="1">
          <x15:c>
            <x15:v>627832.34</x15:v>
          </x15:c>
        </x15:pivotRow>
        <x15:pivotRow count="1">
          <x15:c>
            <x15:v>598639.34</x15:v>
          </x15:c>
        </x15:pivotRow>
        <x15:pivotRow count="1">
          <x15:c>
            <x15:v>29193</x15:v>
          </x15:c>
        </x15:pivotRow>
        <x15:pivotRow count="1">
          <x15:c>
            <x15:v>122283.91</x15:v>
          </x15:c>
        </x15:pivotRow>
        <x15:pivotRow count="1">
          <x15:c>
            <x15:v>87899.8</x15:v>
          </x15:c>
        </x15:pivotRow>
        <x15:pivotRow count="1">
          <x15:c>
            <x15:v>34384.11</x15:v>
          </x15:c>
        </x15:pivotRow>
        <x15:pivotRow count="1">
          <x15:c>
            <x15:v>795</x15:v>
          </x15:c>
        </x15:pivotRow>
        <x15:pivotRow count="1">
          <x15:c>
            <x15:v>795</x15:v>
          </x15:c>
        </x15:pivotRow>
        <x15:pivotRow count="1">
          <x15:c>
            <x15:v>104125.2</x15:v>
          </x15:c>
        </x15:pivotRow>
        <x15:pivotRow count="1">
          <x15:c>
            <x15:v>85673.2</x15:v>
          </x15:c>
        </x15:pivotRow>
        <x15:pivotRow count="1">
          <x15:c>
            <x15:v>18452</x15:v>
          </x15:c>
        </x15:pivotRow>
        <x15:pivotRow count="1">
          <x15:c>
            <x15:v>4636943.3400000008</x15:v>
          </x15:c>
        </x15:pivotRow>
        <x15:pivotRow count="1">
          <x15:c>
            <x15:v>3938104.81</x15:v>
          </x15:c>
        </x15:pivotRow>
        <x15:pivotRow count="1">
          <x15:c>
            <x15:v>1499</x15:v>
          </x15:c>
        </x15:pivotRow>
        <x15:pivotRow count="1">
          <x15:c>
            <x15:v>697339.53</x15:v>
          </x15:c>
        </x15:pivotRow>
        <x15:pivotRow count="1">
          <x15:c>
            <x15:v>398</x15:v>
          </x15:c>
        </x15:pivotRow>
        <x15:pivotRow count="1">
          <x15:c>
            <x15:v>398</x15:v>
          </x15:c>
        </x15:pivotRow>
        <x15:pivotRow count="1">
          <x15:c>
            <x15:v>11760</x15:v>
          </x15:c>
        </x15:pivotRow>
        <x15:pivotRow count="1">
          <x15:c>
            <x15:v>9716</x15:v>
          </x15:c>
        </x15:pivotRow>
        <x15:pivotRow count="1">
          <x15:c>
            <x15:v>2044</x15:v>
          </x15:c>
        </x15:pivotRow>
        <x15:pivotRow count="1">
          <x15:c>
            <x15:v>20716</x15:v>
          </x15:c>
        </x15:pivotRow>
        <x15:pivotRow count="1">
          <x15:c>
            <x15:v>20716</x15:v>
          </x15:c>
        </x15:pivotRow>
        <x15:pivotRow count="1">
          <x15:c>
            <x15:v>51972.36</x15:v>
          </x15:c>
        </x15:pivotRow>
        <x15:pivotRow count="1">
          <x15:c>
            <x15:v>50750.36</x15:v>
          </x15:c>
        </x15:pivotRow>
        <x15:pivotRow count="1">
          <x15:c>
            <x15:v>1222</x15:v>
          </x15:c>
        </x15:pivotRow>
        <x15:pivotRow count="1">
          <x15:c>
            <x15:v>297588.38</x15:v>
          </x15:c>
        </x15:pivotRow>
        <x15:pivotRow count="1">
          <x15:c>
            <x15:v>124682.68</x15:v>
          </x15:c>
        </x15:pivotRow>
        <x15:pivotRow count="1">
          <x15:c>
            <x15:v>172905.7</x15:v>
          </x15:c>
        </x15:pivotRow>
        <x15:pivotRow count="1">
          <x15:c>
            <x15:v>17722</x15:v>
          </x15:c>
        </x15:pivotRow>
        <x15:pivotRow count="1">
          <x15:c>
            <x15:v>17722</x15:v>
          </x15:c>
        </x15:pivotRow>
        <x15:pivotRow count="1">
          <x15:c>
            <x15:v>105160.5</x15:v>
          </x15:c>
        </x15:pivotRow>
        <x15:pivotRow count="1">
          <x15:c>
            <x15:v>105160.5</x15:v>
          </x15:c>
        </x15:pivotRow>
        <x15:pivotRow count="1">
          <x15:c>
            <x15:v>1634.4</x15:v>
          </x15:c>
        </x15:pivotRow>
        <x15:pivotRow count="1">
          <x15:c>
            <x15:v>319</x15:v>
          </x15:c>
        </x15:pivotRow>
        <x15:pivotRow count="1">
          <x15:c>
            <x15:v>1315.4</x15:v>
          </x15:c>
        </x15:pivotRow>
        <x15:pivotRow count="1">
          <x15:c>
            <x15:v>13619.5</x15:v>
          </x15:c>
        </x15:pivotRow>
        <x15:pivotRow count="1">
          <x15:c>
            <x15:v>7802.5</x15:v>
          </x15:c>
        </x15:pivotRow>
        <x15:pivotRow count="1">
          <x15:c>
            <x15:v>5817</x15:v>
          </x15:c>
        </x15:pivotRow>
        <x15:pivotRow count="1">
          <x15:c>
            <x15:v>132945</x15:v>
          </x15:c>
        </x15:pivotRow>
        <x15:pivotRow count="1">
          <x15:c>
            <x15:v>93066</x15:v>
          </x15:c>
        </x15:pivotRow>
        <x15:pivotRow count="1">
          <x15:c>
            <x15:v>39879</x15:v>
          </x15:c>
        </x15:pivotRow>
        <x15:pivotRow count="1">
          <x15:c>
            <x15:v>3221</x15:v>
          </x15:c>
        </x15:pivotRow>
        <x15:pivotRow count="1">
          <x15:c>
            <x15:v>3221</x15:v>
          </x15:c>
        </x15:pivotRow>
        <x15:pivotRow count="1">
          <x15:c>
            <x15:v>8642</x15:v>
          </x15:c>
        </x15:pivotRow>
        <x15:pivotRow count="1">
          <x15:c>
            <x15:v>8642</x15:v>
          </x15:c>
        </x15:pivotRow>
        <x15:pivotRow count="1">
          <x15:c>
            <x15:v>65471</x15:v>
          </x15:c>
        </x15:pivotRow>
        <x15:pivotRow count="1">
          <x15:c>
            <x15:v>65471</x15:v>
          </x15:c>
        </x15:pivotRow>
        <x15:pivotRow count="1">
          <x15:c>
            <x15:v>44889.2</x15:v>
          </x15:c>
        </x15:pivotRow>
        <x15:pivotRow count="1">
          <x15:c>
            <x15:v>39060</x15:v>
          </x15:c>
        </x15:pivotRow>
        <x15:pivotRow count="1">
          <x15:c>
            <x15:v>5829.2</x15:v>
          </x15:c>
        </x15:pivotRow>
        <x15:pivotRow count="1">
          <x15:c>
            <x15:v>314073.2</x15:v>
          </x15:c>
        </x15:pivotRow>
        <x15:pivotRow count="1">
          <x15:c>
            <x15:v>122043.2</x15:v>
          </x15:c>
        </x15:pivotRow>
        <x15:pivotRow count="1">
          <x15:c>
            <x15:v>192030</x15:v>
          </x15:c>
        </x15:pivotRow>
        <x15:pivotRow count="1">
          <x15:c>
            <x15:v>288699</x15:v>
          </x15:c>
        </x15:pivotRow>
        <x15:pivotRow count="1">
          <x15:c>
            <x15:v>288699</x15:v>
          </x15:c>
        </x15:pivotRow>
        <x15:pivotRow count="1">
          <x15:c>
            <x15:v>4407.5</x15:v>
          </x15:c>
        </x15:pivotRow>
        <x15:pivotRow count="1">
          <x15:c>
            <x15:v>4407.5</x15:v>
          </x15:c>
        </x15:pivotRow>
        <x15:pivotRow count="1">
          <x15:c>
            <x15:v>4846</x15:v>
          </x15:c>
        </x15:pivotRow>
        <x15:pivotRow count="1">
          <x15:c>
            <x15:v>4846</x15:v>
          </x15:c>
        </x15:pivotRow>
        <x15:pivotRow count="1">
          <x15:c>
            <x15:v>3414</x15:v>
          </x15:c>
        </x15:pivotRow>
        <x15:pivotRow count="1">
          <x15:c>
            <x15:v>1534</x15:v>
          </x15:c>
        </x15:pivotRow>
        <x15:pivotRow count="1">
          <x15:c>
            <x15:v>1880</x15:v>
          </x15:c>
        </x15:pivotRow>
        <x15:pivotRow count="1">
          <x15:c>
            <x15:v>1148</x15:v>
          </x15:c>
        </x15:pivotRow>
        <x15:pivotRow count="1">
          <x15:c>
            <x15:v>1148</x15:v>
          </x15:c>
        </x15:pivotRow>
        <x15:pivotRow count="1">
          <x15:c>
            <x15:v>760</x15:v>
          </x15:c>
        </x15:pivotRow>
        <x15:pivotRow count="1">
          <x15:c>
            <x15:v>760</x15:v>
          </x15:c>
        </x15:pivotRow>
        <x15:pivotRow count="1">
          <x15:c>
            <x15:v>723293</x15:v>
          </x15:c>
        </x15:pivotRow>
        <x15:pivotRow count="1">
          <x15:c>
            <x15:v>723026</x15:v>
          </x15:c>
        </x15:pivotRow>
        <x15:pivotRow count="1">
          <x15:c>
            <x15:v>267</x15:v>
          </x15:c>
        </x15:pivotRow>
        <x15:pivotRow count="1">
          <x15:c>
            <x15:v>273</x15:v>
          </x15:c>
        </x15:pivotRow>
        <x15:pivotRow count="1">
          <x15:c>
            <x15:v>273</x15:v>
          </x15:c>
        </x15:pivotRow>
        <x15:pivotRow count="1">
          <x15:c>
            <x15:v>860242.39999999991</x15:v>
          </x15:c>
        </x15:pivotRow>
        <x15:pivotRow count="1">
          <x15:c>
            <x15:v>848030.2</x15:v>
          </x15:c>
        </x15:pivotRow>
        <x15:pivotRow count="1">
          <x15:c>
            <x15:v>2126.1999999999998</x15:v>
          </x15:c>
        </x15:pivotRow>
        <x15:pivotRow count="1">
          <x15:c>
            <x15:v>10086</x15:v>
          </x15:c>
        </x15:pivotRow>
        <x15:pivotRow count="1">
          <x15:c>
            <x15:v>2572</x15:v>
          </x15:c>
        </x15:pivotRow>
        <x15:pivotRow count="1">
          <x15:c>
            <x15:v>2572</x15:v>
          </x15:c>
        </x15:pivotRow>
        <x15:pivotRow count="1">
          <x15:c>
            <x15:v>1692</x15:v>
          </x15:c>
        </x15:pivotRow>
        <x15:pivotRow count="1">
          <x15:c>
            <x15:v>1692</x15:v>
          </x15:c>
        </x15:pivotRow>
        <x15:pivotRow count="1">
          <x15:c>
            <x15:v>2158</x15:v>
          </x15:c>
        </x15:pivotRow>
        <x15:pivotRow count="1">
          <x15:c>
            <x15:v>2158</x15:v>
          </x15:c>
        </x15:pivotRow>
        <x15:pivotRow count="1">
          <x15:c>
            <x15:v>3250</x15:v>
          </x15:c>
        </x15:pivotRow>
        <x15:pivotRow count="1">
          <x15:c>
            <x15:v>3250</x15:v>
          </x15:c>
        </x15:pivotRow>
        <x15:pivotRow count="1">
          <x15:c>
            <x15:v>359401.80000000005</x15:v>
          </x15:c>
        </x15:pivotRow>
        <x15:pivotRow count="1">
          <x15:c>
            <x15:v>105698</x15:v>
          </x15:c>
        </x15:pivotRow>
        <x15:pivotRow count="1">
          <x15:c>
            <x15:v>253703.80000000002</x15:v>
          </x15:c>
        </x15:pivotRow>
        <x15:pivotRow count="1">
          <x15:c>
            <x15:v>356</x15:v>
          </x15:c>
        </x15:pivotRow>
        <x15:pivotRow count="1">
          <x15:c>
            <x15:v>356</x15:v>
          </x15:c>
        </x15:pivotRow>
        <x15:pivotRow count="1">
          <x15:c>
            <x15:v>354005.6</x15:v>
          </x15:c>
        </x15:pivotRow>
        <x15:pivotRow count="1">
          <x15:c>
            <x15:v>15212.8</x15:v>
          </x15:c>
        </x15:pivotRow>
        <x15:pivotRow count="1">
          <x15:c>
            <x15:v>338792.8</x15:v>
          </x15:c>
        </x15:pivotRow>
        <x15:pivotRow count="1">
          <x15:c>
            <x15:v>9627</x15:v>
          </x15:c>
        </x15:pivotRow>
        <x15:pivotRow count="1">
          <x15:c>
            <x15:v>5753</x15:v>
          </x15:c>
        </x15:pivotRow>
        <x15:pivotRow count="1">
          <x15:c>
            <x15:v>3874</x15:v>
          </x15:c>
        </x15:pivotRow>
        <x15:pivotRow count="1">
          <x15:c>
            <x15:v>45019</x15:v>
          </x15:c>
        </x15:pivotRow>
        <x15:pivotRow count="1">
          <x15:c>
            <x15:v>45019</x15:v>
          </x15:c>
        </x15:pivotRow>
        <x15:pivotRow count="1">
          <x15:c>
            <x15:v>192463.9</x15:v>
          </x15:c>
        </x15:pivotRow>
        <x15:pivotRow count="1">
          <x15:c>
            <x15:v>149832.9</x15:v>
          </x15:c>
        </x15:pivotRow>
        <x15:pivotRow count="1">
          <x15:c>
            <x15:v>42631</x15:v>
          </x15:c>
        </x15:pivotRow>
        <x15:pivotRow count="1">
          <x15:c>
            <x15:v>68784.5</x15:v>
          </x15:c>
        </x15:pivotRow>
        <x15:pivotRow count="1">
          <x15:c>
            <x15:v>68784.5</x15:v>
          </x15:c>
        </x15:pivotRow>
        <x15:pivotRow count="1">
          <x15:c>
            <x15:v>1958234.8100000003</x15:v>
          </x15:c>
        </x15:pivotRow>
        <x15:pivotRow count="1">
          <x15:c>
            <x15:v>1953594.8100000003</x15:v>
          </x15:c>
        </x15:pivotRow>
        <x15:pivotRow count="1">
          <x15:c>
            <x15:v>4640</x15:v>
          </x15:c>
        </x15:pivotRow>
        <x15:pivotRow count="1">
          <x15:c>
            <x15:v>3248</x15:v>
          </x15:c>
        </x15:pivotRow>
        <x15:pivotRow count="1">
          <x15:c>
            <x15:v>3248</x15:v>
          </x15:c>
        </x15:pivotRow>
        <x15:pivotRow count="1">
          <x15:c>
            <x15:v>530532</x15:v>
          </x15:c>
        </x15:pivotRow>
        <x15:pivotRow count="1">
          <x15:c>
            <x15:v>519876</x15:v>
          </x15:c>
        </x15:pivotRow>
        <x15:pivotRow count="1">
          <x15:c>
            <x15:v>10656</x15:v>
          </x15:c>
        </x15:pivotRow>
        <x15:pivotRow count="1">
          <x15:c>
            <x15:v>59315.4</x15:v>
          </x15:c>
        </x15:pivotRow>
        <x15:pivotRow count="1">
          <x15:c>
            <x15:v>59315.4</x15:v>
          </x15:c>
        </x15:pivotRow>
        <x15:pivotRow count="1">
          <x15:c>
            <x15:v>4214</x15:v>
          </x15:c>
        </x15:pivotRow>
        <x15:pivotRow count="1">
          <x15:c>
            <x15:v>2401</x15:v>
          </x15:c>
        </x15:pivotRow>
        <x15:pivotRow count="1">
          <x15:c>
            <x15:v>1813</x15:v>
          </x15:c>
        </x15:pivotRow>
        <x15:pivotRow count="1">
          <x15:c>
            <x15:v>67504</x15:v>
          </x15:c>
        </x15:pivotRow>
        <x15:pivotRow count="1">
          <x15:c>
            <x15:v>65896</x15:v>
          </x15:c>
        </x15:pivotRow>
        <x15:pivotRow count="1">
          <x15:c>
            <x15:v>1608</x15:v>
          </x15:c>
        </x15:pivotRow>
        <x15:pivotRow count="1">
          <x15:c>
            <x15:v>1540</x15:v>
          </x15:c>
        </x15:pivotRow>
        <x15:pivotRow count="1">
          <x15:c>
            <x15:v>1540</x15:v>
          </x15:c>
        </x15:pivotRow>
        <x15:pivotRow count="1">
          <x15:c>
            <x15:v>36162</x15:v>
          </x15:c>
        </x15:pivotRow>
        <x15:pivotRow count="1">
          <x15:c>
            <x15:v>36162</x15:v>
          </x15:c>
        </x15:pivotRow>
        <x15:pivotRow count="1">
          <x15:c>
            <x15:v>1106307.6299999999</x15:v>
          </x15:c>
        </x15:pivotRow>
        <x15:pivotRow count="1">
          <x15:c>
            <x15:v>586235.1</x15:v>
          </x15:c>
        </x15:pivotRow>
        <x15:pivotRow count="1">
          <x15:c>
            <x15:v>520072.53</x15:v>
          </x15:c>
        </x15:pivotRow>
        <x15:pivotRow count="1">
          <x15:c>
            <x15:v>4693</x15:v>
          </x15:c>
        </x15:pivotRow>
        <x15:pivotRow count="1">
          <x15:c>
            <x15:v>4321</x15:v>
          </x15:c>
        </x15:pivotRow>
        <x15:pivotRow count="1">
          <x15:c>
            <x15:v>372</x15:v>
          </x15:c>
        </x15:pivotRow>
        <x15:pivotRow count="1">
          <x15:c>
            <x15:v>5277</x15:v>
          </x15:c>
        </x15:pivotRow>
        <x15:pivotRow count="1">
          <x15:c>
            <x15:v>792</x15:v>
          </x15:c>
        </x15:pivotRow>
        <x15:pivotRow count="1">
          <x15:c>
            <x15:v>4485</x15:v>
          </x15:c>
        </x15:pivotRow>
        <x15:pivotRow count="1">
          <x15:c>
            <x15:v>82818</x15:v>
          </x15:c>
        </x15:pivotRow>
        <x15:pivotRow count="1">
          <x15:c>
            <x15:v>22620</x15:v>
          </x15:c>
        </x15:pivotRow>
        <x15:pivotRow count="1">
          <x15:c>
            <x15:v>60198</x15:v>
          </x15:c>
        </x15:pivotRow>
        <x15:pivotRow count="1">
          <x15:c>
            <x15:v>17625.2</x15:v>
          </x15:c>
        </x15:pivotRow>
        <x15:pivotRow count="1">
          <x15:c>
            <x15:v>9909.2000000000007</x15:v>
          </x15:c>
        </x15:pivotRow>
        <x15:pivotRow count="1">
          <x15:c>
            <x15:v>7716</x15:v>
          </x15:c>
        </x15:pivotRow>
        <x15:pivotRow count="1">
          <x15:c>
            <x15:v>83107.3</x15:v>
          </x15:c>
        </x15:pivotRow>
        <x15:pivotRow count="1">
          <x15:c>
            <x15:v>83107.3</x15:v>
          </x15:c>
        </x15:pivotRow>
        <x15:pivotRow count="1">
          <x15:c>
            <x15:v>2036058.24</x15:v>
          </x15:c>
        </x15:pivotRow>
        <x15:pivotRow count="1">
          <x15:c>
            <x15:v>1911150.24</x15:v>
          </x15:c>
        </x15:pivotRow>
        <x15:pivotRow count="1">
          <x15:c>
            <x15:v>124908</x15:v>
          </x15:c>
        </x15:pivotRow>
        <x15:pivotRow count="1">
          <x15:c>
            <x15:v>5642</x15:v>
          </x15:c>
        </x15:pivotRow>
        <x15:pivotRow count="1">
          <x15:c>
            <x15:v>5642</x15:v>
          </x15:c>
        </x15:pivotRow>
        <x15:pivotRow count="1">
          <x15:c>
            <x15:v>29452</x15:v>
          </x15:c>
        </x15:pivotRow>
        <x15:pivotRow count="1">
          <x15:c>
            <x15:v>29452</x15:v>
          </x15:c>
        </x15:pivotRow>
        <x15:pivotRow count="1">
          <x15:c>
            <x15:v>7761375.9599999972</x15:v>
          </x15:c>
        </x15:pivotRow>
        <x15:pivotRow count="1">
          <x15:c>
            <x15:v>7317872.5799999973</x15:v>
          </x15:c>
        </x15:pivotRow>
        <x15:pivotRow count="1">
          <x15:c>
            <x15:v>5791</x15:v>
          </x15:c>
        </x15:pivotRow>
        <x15:pivotRow count="1">
          <x15:c>
            <x15:v>437712.38</x15:v>
          </x15:c>
        </x15:pivotRow>
        <x15:pivotRow count="1">
          <x15:c>
            <x15:v>95</x15:v>
          </x15:c>
        </x15:pivotRow>
        <x15:pivotRow count="1">
          <x15:c>
            <x15:v>95</x15:v>
          </x15:c>
        </x15:pivotRow>
        <x15:pivotRow count="1">
          <x15:c>
            <x15:v>6882.7</x15:v>
          </x15:c>
        </x15:pivotRow>
        <x15:pivotRow count="1">
          <x15:c>
            <x15:v>3683</x15:v>
          </x15:c>
        </x15:pivotRow>
        <x15:pivotRow count="1">
          <x15:c>
            <x15:v>3199.7</x15:v>
          </x15:c>
        </x15:pivotRow>
        <x15:pivotRow count="1">
          <x15:c>
            <x15:v>2735</x15:v>
          </x15:c>
        </x15:pivotRow>
        <x15:pivotRow count="1">
          <x15:c>
            <x15:v>2735</x15:v>
          </x15:c>
        </x15:pivotRow>
        <x15:pivotRow count="1">
          <x15:c>
            <x15:v>210252</x15:v>
          </x15:c>
        </x15:pivotRow>
        <x15:pivotRow count="1">
          <x15:c>
            <x15:v>188302</x15:v>
          </x15:c>
        </x15:pivotRow>
        <x15:pivotRow count="1">
          <x15:c>
            <x15:v>21950</x15:v>
          </x15:c>
        </x15:pivotRow>
        <x15:pivotRow count="1">
          <x15:c>
            <x15:v>776912.33</x15:v>
          </x15:c>
        </x15:pivotRow>
        <x15:pivotRow count="1">
          <x15:c>
            <x15:v>772203.53</x15:v>
          </x15:c>
        </x15:pivotRow>
        <x15:pivotRow count="1">
          <x15:c>
            <x15:v>4708.8</x15:v>
          </x15:c>
        </x15:pivotRow>
        <x15:pivotRow count="1">
          <x15:c>
            <x15:v>13272</x15:v>
          </x15:c>
        </x15:pivotRow>
        <x15:pivotRow count="1">
          <x15:c>
            <x15:v>13272</x15:v>
          </x15:c>
        </x15:pivotRow>
        <x15:pivotRow count="1">
          <x15:c>
            <x15:v>55151</x15:v>
          </x15:c>
        </x15:pivotRow>
        <x15:pivotRow count="1">
          <x15:c>
            <x15:v>45333</x15:v>
          </x15:c>
        </x15:pivotRow>
        <x15:pivotRow count="1">
          <x15:c>
            <x15:v>9818</x15:v>
          </x15:c>
        </x15:pivotRow>
        <x15:pivotRow count="1">
          <x15:c>
            <x15:v>6291</x15:v>
          </x15:c>
        </x15:pivotRow>
        <x15:pivotRow count="1">
          <x15:c>
            <x15:v>6291</x15:v>
          </x15:c>
        </x15:pivotRow>
        <x15:pivotRow count="1">
          <x15:c>
            <x15:v>148419</x15:v>
          </x15:c>
        </x15:pivotRow>
        <x15:pivotRow count="1">
          <x15:c>
            <x15:v>60954</x15:v>
          </x15:c>
        </x15:pivotRow>
        <x15:pivotRow count="1">
          <x15:c>
            <x15:v>87465</x15:v>
          </x15:c>
        </x15:pivotRow>
        <x15:pivotRow count="1">
          <x15:c>
            <x15:v>25006084.049999993</x15:v>
          </x15:c>
        </x15:pivotRow>
        <x15:pivotRow count="1">
          <x15:c>
            <x15:v>22447988.639999993</x15:v>
          </x15:c>
        </x15:pivotRow>
        <x15:pivotRow count="1">
          <x15:c>
            <x15:v>20540</x15:v>
          </x15:c>
        </x15:pivotRow>
        <x15:pivotRow count="1">
          <x15:c>
            <x15:v>2537555.4100000006</x15:v>
          </x15:c>
        </x15:pivotRow>
        <x15:pivotRow count="1">
          <x15:c>
            <x15:v>86398</x15:v>
          </x15:c>
        </x15:pivotRow>
        <x15:pivotRow count="1">
          <x15:c>
            <x15:v>86286</x15:v>
          </x15:c>
        </x15:pivotRow>
        <x15:pivotRow count="1">
          <x15:c>
            <x15:v>112</x15:v>
          </x15:c>
        </x15:pivotRow>
        <x15:pivotRow count="1">
          <x15:c>
            <x15:v>28118.079999999998</x15:v>
          </x15:c>
        </x15:pivotRow>
        <x15:pivotRow count="1">
          <x15:c>
            <x15:v>22316.079999999998</x15:v>
          </x15:c>
        </x15:pivotRow>
        <x15:pivotRow count="1">
          <x15:c>
            <x15:v>5802</x15:v>
          </x15:c>
        </x15:pivotRow>
        <x15:pivotRow count="1">
          <x15:c>
            <x15:v>5586</x15:v>
          </x15:c>
        </x15:pivotRow>
        <x15:pivotRow count="1">
          <x15:c>
            <x15:v>5586</x15:v>
          </x15:c>
        </x15:pivotRow>
        <x15:pivotRow count="1">
          <x15:c>
            <x15:v>15656</x15:v>
          </x15:c>
        </x15:pivotRow>
        <x15:pivotRow count="1">
          <x15:c>
            <x15:v>15656</x15:v>
          </x15:c>
        </x15:pivotRow>
        <x15:pivotRow count="1">
          <x15:c>
            <x15:v>913284</x15:v>
          </x15:c>
        </x15:pivotRow>
        <x15:pivotRow count="1">
          <x15:c>
            <x15:v>910216</x15:v>
          </x15:c>
        </x15:pivotRow>
        <x15:pivotRow count="1">
          <x15:c>
            <x15:v>3068</x15:v>
          </x15:c>
        </x15:pivotRow>
        <x15:pivotRow count="1">
          <x15:c>
            <x15:v>1014</x15:v>
          </x15:c>
        </x15:pivotRow>
        <x15:pivotRow count="1">
          <x15:c>
            <x15:v>1014</x15:v>
          </x15:c>
        </x15:pivotRow>
        <x15:pivotRow count="1">
          <x15:c>
            <x15:v>6300</x15:v>
          </x15:c>
        </x15:pivotRow>
        <x15:pivotRow count="1">
          <x15:c>
            <x15:v>6300</x15:v>
          </x15:c>
        </x15:pivotRow>
        <x15:pivotRow count="1">
          <x15:c>
            <x15:v>813291</x15:v>
          </x15:c>
        </x15:pivotRow>
        <x15:pivotRow count="1">
          <x15:c>
            <x15:v>813291</x15:v>
          </x15:c>
        </x15:pivotRow>
        <x15:pivotRow count="1">
          <x15:c>
            <x15:v>69192</x15:v>
          </x15:c>
        </x15:pivotRow>
        <x15:pivotRow count="1">
          <x15:c>
            <x15:v>69192</x15:v>
          </x15:c>
        </x15:pivotRow>
        <x15:pivotRow count="1">
          <x15:c>
            <x15:v>1467271.3</x15:v>
          </x15:c>
        </x15:pivotRow>
        <x15:pivotRow count="1">
          <x15:c>
            <x15:v>1277796.2</x15:v>
          </x15:c>
        </x15:pivotRow>
        <x15:pivotRow count="1">
          <x15:c>
            <x15:v>189475.1</x15:v>
          </x15:c>
        </x15:pivotRow>
        <x15:pivotRow count="1">
          <x15:c>
            <x15:v>26844.639999999999</x15:v>
          </x15:c>
        </x15:pivotRow>
        <x15:pivotRow count="1">
          <x15:c>
            <x15:v>26844.639999999999</x15:v>
          </x15:c>
        </x15:pivotRow>
        <x15:pivotRow count="1">
          <x15:c>
            <x15:v>37852</x15:v>
          </x15:c>
        </x15:pivotRow>
        <x15:pivotRow count="1">
          <x15:c>
            <x15:v>37852</x15:v>
          </x15:c>
        </x15:pivotRow>
        <x15:pivotRow count="1">
          <x15:c>
            <x15:v>883247.3</x15:v>
          </x15:c>
        </x15:pivotRow>
        <x15:pivotRow count="1">
          <x15:c>
            <x15:v>351203.30000000005</x15:v>
          </x15:c>
        </x15:pivotRow>
        <x15:pivotRow count="1">
          <x15:c>
            <x15:v>532044</x15:v>
          </x15:c>
        </x15:pivotRow>
        <x15:pivotRow count="1">
          <x15:c>
            <x15:v>37807</x15:v>
          </x15:c>
        </x15:pivotRow>
        <x15:pivotRow count="1">
          <x15:c>
            <x15:v>37807</x15:v>
          </x15:c>
        </x15:pivotRow>
        <x15:pivotRow count="1">
          <x15:c>
            <x15:v>319680</x15:v>
          </x15:c>
        </x15:pivotRow>
        <x15:pivotRow count="1">
          <x15:c>
            <x15:v>4320</x15:v>
          </x15:c>
        </x15:pivotRow>
        <x15:pivotRow count="1">
          <x15:c>
            <x15:v>315360</x15:v>
          </x15:c>
        </x15:pivotRow>
        <x15:pivotRow count="1">
          <x15:c>
            <x15:v>3105</x15:v>
          </x15:c>
        </x15:pivotRow>
        <x15:pivotRow count="1">
          <x15:c>
            <x15:v>3105</x15:v>
          </x15:c>
        </x15:pivotRow>
        <x15:pivotRow count="1">
          <x15:c>
            <x15:v>72468</x15:v>
          </x15:c>
        </x15:pivotRow>
        <x15:pivotRow count="1">
          <x15:c>
            <x15:v>72468</x15:v>
          </x15:c>
        </x15:pivotRow>
        <x15:pivotRow count="1">
          <x15:c>
            <x15:v>33733</x15:v>
          </x15:c>
        </x15:pivotRow>
        <x15:pivotRow count="1">
          <x15:c>
            <x15:v>22693</x15:v>
          </x15:c>
        </x15:pivotRow>
        <x15:pivotRow count="1">
          <x15:c>
            <x15:v>11040</x15:v>
          </x15:c>
        </x15:pivotRow>
        <x15:pivotRow count="1">
          <x15:c>
            <x15:v>66080.399999999994</x15:v>
          </x15:c>
        </x15:pivotRow>
        <x15:pivotRow count="1">
          <x15:c>
            <x15:v>66080.399999999994</x15:v>
          </x15:c>
        </x15:pivotRow>
        <x15:pivotRow count="1">
          <x15:c>
            <x15:v>13193</x15:v>
          </x15:c>
        </x15:pivotRow>
        <x15:pivotRow count="1">
          <x15:c>
            <x15:v>13193</x15:v>
          </x15:c>
        </x15:pivotRow>
        <x15:pivotRow count="1">
          <x15:c>
            <x15:v>76002.3</x15:v>
          </x15:c>
        </x15:pivotRow>
        <x15:pivotRow count="1">
          <x15:c>
            <x15:v>75570.3</x15:v>
          </x15:c>
        </x15:pivotRow>
        <x15:pivotRow count="1">
          <x15:c>
            <x15:v>432</x15:v>
          </x15:c>
        </x15:pivotRow>
        <x15:pivotRow count="1">
          <x15:c>
            <x15:v>60138</x15:v>
          </x15:c>
        </x15:pivotRow>
        <x15:pivotRow count="1">
          <x15:c>
            <x15:v>31578</x15:v>
          </x15:c>
        </x15:pivotRow>
        <x15:pivotRow count="1">
          <x15:c>
            <x15:v>28560</x15:v>
          </x15:c>
        </x15:pivotRow>
        <x15:pivotRow count="1">
          <x15:c>
            <x15:v>17028</x15:v>
          </x15:c>
        </x15:pivotRow>
        <x15:pivotRow count="1">
          <x15:c>
            <x15:v>17028</x15:v>
          </x15:c>
        </x15:pivotRow>
        <x15:pivotRow count="1">
          <x15:c>
            <x15:v>3960</x15:v>
          </x15:c>
        </x15:pivotRow>
        <x15:pivotRow count="1">
          <x15:c>
            <x15:v>3960</x15:v>
          </x15:c>
        </x15:pivotRow>
        <x15:pivotRow count="1">
          <x15:c>
            <x15:v>34368</x15:v>
          </x15:c>
        </x15:pivotRow>
        <x15:pivotRow count="1">
          <x15:c>
            <x15:v>34368</x15:v>
          </x15:c>
        </x15:pivotRow>
        <x15:pivotRow count="1">
          <x15:c>
            <x15:v>2505190.27</x15:v>
          </x15:c>
        </x15:pivotRow>
        <x15:pivotRow count="1">
          <x15:c>
            <x15:v>1806467.2700000003</x15:v>
          </x15:c>
        </x15:pivotRow>
        <x15:pivotRow count="1">
          <x15:c>
            <x15:v>698723</x15:v>
          </x15:c>
        </x15:pivotRow>
        <x15:pivotRow count="1">
          <x15:c>
            <x15:v>109759</x15:v>
          </x15:c>
        </x15:pivotRow>
        <x15:pivotRow count="1">
          <x15:c>
            <x15:v>65770</x15:v>
          </x15:c>
        </x15:pivotRow>
        <x15:pivotRow count="1">
          <x15:c>
            <x15:v>43989</x15:v>
          </x15:c>
        </x15:pivotRow>
        <x15:pivotRow count="1">
          <x15:c>
            <x15:v>28426.16</x15:v>
          </x15:c>
        </x15:pivotRow>
        <x15:pivotRow count="1">
          <x15:c>
            <x15:v>26658.16</x15:v>
          </x15:c>
        </x15:pivotRow>
        <x15:pivotRow count="1">
          <x15:c>
            <x15:v>1768</x15:v>
          </x15:c>
        </x15:pivotRow>
        <x15:pivotRow count="1">
          <x15:c>
            <x15:v>5792</x15:v>
          </x15:c>
        </x15:pivotRow>
        <x15:pivotRow count="1">
          <x15:c>
            <x15:v>5792</x15:v>
          </x15:c>
        </x15:pivotRow>
        <x15:pivotRow count="1">
          <x15:c>
            <x15:v>25240</x15:v>
          </x15:c>
        </x15:pivotRow>
        <x15:pivotRow count="1">
          <x15:c>
            <x15:v>25240</x15:v>
          </x15:c>
        </x15:pivotRow>
        <x15:pivotRow count="1">
          <x15:c>
            <x15:v>222968</x15:v>
          </x15:c>
        </x15:pivotRow>
        <x15:pivotRow count="1">
          <x15:c>
            <x15:v>222968</x15:v>
          </x15:c>
        </x15:pivotRow>
        <x15:pivotRow count="1">
          <x15:c>
            <x15:v>28116.5</x15:v>
          </x15:c>
        </x15:pivotRow>
        <x15:pivotRow count="1">
          <x15:c>
            <x15:v>28116.5</x15:v>
          </x15:c>
        </x15:pivotRow>
        <x15:pivotRow count="1">
          <x15:c>
            <x15:v>118854</x15:v>
          </x15:c>
        </x15:pivotRow>
        <x15:pivotRow count="1">
          <x15:c>
            <x15:v>14910</x15:v>
          </x15:c>
        </x15:pivotRow>
        <x15:pivotRow count="1">
          <x15:c>
            <x15:v>17055</x15:v>
          </x15:c>
        </x15:pivotRow>
        <x15:pivotRow count="1">
          <x15:c>
            <x15:v>86889</x15:v>
          </x15:c>
        </x15:pivotRow>
        <x15:pivotRow count="1">
          <x15:c>
            <x15:v>4752</x15:v>
          </x15:c>
        </x15:pivotRow>
        <x15:pivotRow count="1">
          <x15:c>
            <x15:v>4752</x15:v>
          </x15:c>
        </x15:pivotRow>
        <x15:pivotRow count="1">
          <x15:c>
            <x15:v>673509</x15:v>
          </x15:c>
        </x15:pivotRow>
        <x15:pivotRow count="1">
          <x15:c>
            <x15:v>668854</x15:v>
          </x15:c>
        </x15:pivotRow>
        <x15:pivotRow count="1">
          <x15:c>
            <x15:v>4655</x15:v>
          </x15:c>
        </x15:pivotRow>
        <x15:pivotRow count="1">
          <x15:c>
            <x15:v>39323.39</x15:v>
          </x15:c>
        </x15:pivotRow>
        <x15:pivotRow count="1">
          <x15:c>
            <x15:v>28871.39</x15:v>
          </x15:c>
        </x15:pivotRow>
        <x15:pivotRow count="1">
          <x15:c>
            <x15:v>10452</x15:v>
          </x15:c>
        </x15:pivotRow>
        <x15:pivotRow count="1">
          <x15:c>
            <x15:v>1395.7</x15:v>
          </x15:c>
        </x15:pivotRow>
        <x15:pivotRow count="1">
          <x15:c>
            <x15:v>1395.7</x15:v>
          </x15:c>
        </x15:pivotRow>
        <x15:pivotRow count="1">
          <x15:c>
            <x15:v>188311.7</x15:v>
          </x15:c>
        </x15:pivotRow>
        <x15:pivotRow count="1">
          <x15:c>
            <x15:v>182971.7</x15:v>
          </x15:c>
        </x15:pivotRow>
        <x15:pivotRow count="1">
          <x15:c>
            <x15:v>5340</x15:v>
          </x15:c>
        </x15:pivotRow>
        <x15:pivotRow count="1">
          <x15:c>
            <x15:v>15230.939999999999</x15:v>
          </x15:c>
        </x15:pivotRow>
        <x15:pivotRow count="1">
          <x15:c>
            <x15:v>15230.939999999999</x15:v>
          </x15:c>
        </x15:pivotRow>
        <x15:pivotRow count="1">
          <x15:c>
            <x15:v>3614913</x15:v>
          </x15:c>
        </x15:pivotRow>
        <x15:pivotRow count="1">
          <x15:c>
            <x15:v>2162161</x15:v>
          </x15:c>
        </x15:pivotRow>
        <x15:pivotRow count="1">
          <x15:c>
            <x15:v>1452752</x15:v>
          </x15:c>
        </x15:pivotRow>
        <x15:pivotRow count="1">
          <x15:c>
            <x15:v>14921</x15:v>
          </x15:c>
        </x15:pivotRow>
        <x15:pivotRow count="1">
          <x15:c>
            <x15:v>14921</x15:v>
          </x15:c>
        </x15:pivotRow>
        <x15:pivotRow count="1">
          <x15:c>
            <x15:v>166232.70000000001</x15:v>
          </x15:c>
        </x15:pivotRow>
        <x15:pivotRow count="1">
          <x15:c>
            <x15:v>10568.7</x15:v>
          </x15:c>
        </x15:pivotRow>
        <x15:pivotRow count="1">
          <x15:c>
            <x15:v>155664</x15:v>
          </x15:c>
        </x15:pivotRow>
        <x15:pivotRow count="1">
          <x15:c>
            <x15:v>108484</x15:v>
          </x15:c>
        </x15:pivotRow>
        <x15:pivotRow count="1">
          <x15:c>
            <x15:v>108484</x15:v>
          </x15:c>
        </x15:pivotRow>
        <x15:pivotRow count="1">
          <x15:c>
            <x15:v>1032</x15:v>
          </x15:c>
        </x15:pivotRow>
        <x15:pivotRow count="1">
          <x15:c>
            <x15:v>1032</x15:v>
          </x15:c>
        </x15:pivotRow>
        <x15:pivotRow count="1">
          <x15:c>
            <x15:v>340113</x15:v>
          </x15:c>
        </x15:pivotRow>
        <x15:pivotRow count="1">
          <x15:c>
            <x15:v>340113</x15:v>
          </x15:c>
        </x15:pivotRow>
        <x15:pivotRow count="1">
          <x15:c>
            <x15:v>6396752.6599999992</x15:v>
          </x15:c>
        </x15:pivotRow>
        <x15:pivotRow count="1">
          <x15:c>
            <x15:v>5317670.0399999991</x15:v>
          </x15:c>
        </x15:pivotRow>
        <x15:pivotRow count="1">
          <x15:c>
            <x15:v>1079082.6199999999</x15:v>
          </x15:c>
        </x15:pivotRow>
        <x15:pivotRow count="1">
          <x15:c>
            <x15:v>46117</x15:v>
          </x15:c>
        </x15:pivotRow>
        <x15:pivotRow count="1">
          <x15:c>
            <x15:v>40183</x15:v>
          </x15:c>
        </x15:pivotRow>
        <x15:pivotRow count="1">
          <x15:c>
            <x15:v>5934</x15:v>
          </x15:c>
        </x15:pivotRow>
        <x15:pivotRow count="1">
          <x15:c>
            <x15:v>70972</x15:v>
          </x15:c>
        </x15:pivotRow>
        <x15:pivotRow count="1">
          <x15:c>
            <x15:v>70972</x15:v>
          </x15:c>
        </x15:pivotRow>
        <x15:pivotRow count="1">
          <x15:c>
            <x15:v>7616</x15:v>
          </x15:c>
        </x15:pivotRow>
        <x15:pivotRow count="1">
          <x15:c>
            <x15:v>5083</x15:v>
          </x15:c>
        </x15:pivotRow>
        <x15:pivotRow count="1">
          <x15:c>
            <x15:v>2533</x15:v>
          </x15:c>
        </x15:pivotRow>
        <x15:pivotRow count="1">
          <x15:c>
            <x15:v>2800</x15:v>
          </x15:c>
        </x15:pivotRow>
        <x15:pivotRow count="1">
          <x15:c>
            <x15:v>2800</x15:v>
          </x15:c>
        </x15:pivotRow>
        <x15:pivotRow count="1">
          <x15:c>
            <x15:v>115058</x15:v>
          </x15:c>
        </x15:pivotRow>
        <x15:pivotRow count="1">
          <x15:c>
            <x15:v>66660</x15:v>
          </x15:c>
        </x15:pivotRow>
        <x15:pivotRow count="1">
          <x15:c>
            <x15:v>48398</x15:v>
          </x15:c>
        </x15:pivotRow>
        <x15:pivotRow count="1">
          <x15:c>
            <x15:v>480651.6</x15:v>
          </x15:c>
        </x15:pivotRow>
        <x15:pivotRow count="1">
          <x15:c>
            <x15:v>149403.6</x15:v>
          </x15:c>
        </x15:pivotRow>
        <x15:pivotRow count="1">
          <x15:c>
            <x15:v>331248</x15:v>
          </x15:c>
        </x15:pivotRow>
        <x15:pivotRow count="1">
          <x15:c>
            <x15:v>87234.9</x15:v>
          </x15:c>
        </x15:pivotRow>
        <x15:pivotRow count="1">
          <x15:c>
            <x15:v>87234.9</x15:v>
          </x15:c>
        </x15:pivotRow>
        <x15:pivotRow count="1">
          <x15:c>
            <x15:v>386085</x15:v>
          </x15:c>
        </x15:pivotRow>
        <x15:pivotRow count="1">
          <x15:c>
            <x15:v>386085</x15:v>
          </x15:c>
        </x15:pivotRow>
        <x15:pivotRow count="1">
          <x15:c>
            <x15:v>209178</x15:v>
          </x15:c>
        </x15:pivotRow>
        <x15:pivotRow count="1">
          <x15:c>
            <x15:v>200988</x15:v>
          </x15:c>
        </x15:pivotRow>
        <x15:pivotRow count="1">
          <x15:c>
            <x15:v>8190</x15:v>
          </x15:c>
        </x15:pivotRow>
        <x15:pivotRow count="1">
          <x15:c>
            <x15:v>546</x15:v>
          </x15:c>
        </x15:pivotRow>
        <x15:pivotRow count="1">
          <x15:c>
            <x15:v>546</x15:v>
          </x15:c>
        </x15:pivotRow>
        <x15:pivotRow count="1">
          <x15:c>
            <x15:v>1062457</x15:v>
          </x15:c>
        </x15:pivotRow>
        <x15:pivotRow count="1">
          <x15:c>
            <x15:v>1057851</x15:v>
          </x15:c>
        </x15:pivotRow>
        <x15:pivotRow count="1">
          <x15:c>
            <x15:v>4606</x15:v>
          </x15:c>
        </x15:pivotRow>
        <x15:pivotRow count="1">
          <x15:c>
            <x15:v>2872</x15:v>
          </x15:c>
        </x15:pivotRow>
        <x15:pivotRow count="1">
          <x15:c>
            <x15:v>2872</x15:v>
          </x15:c>
        </x15:pivotRow>
        <x15:pivotRow count="1">
          <x15:c>
            <x15:v>205828</x15:v>
          </x15:c>
        </x15:pivotRow>
        <x15:pivotRow count="1">
          <x15:c>
            <x15:v>202008</x15:v>
          </x15:c>
        </x15:pivotRow>
        <x15:pivotRow count="1">
          <x15:c>
            <x15:v>3820</x15:v>
          </x15:c>
        </x15:pivotRow>
        <x15:pivotRow count="1">
          <x15:c>
            <x15:v>1624837.23</x15:v>
          </x15:c>
        </x15:pivotRow>
        <x15:pivotRow count="1">
          <x15:c>
            <x15:v>1523735.23</x15:v>
          </x15:c>
        </x15:pivotRow>
        <x15:pivotRow count="1">
          <x15:c>
            <x15:v>101102</x15:v>
          </x15:c>
        </x15:pivotRow>
        <x15:pivotRow count="1">
          <x15:c>
            <x15:v>708</x15:v>
          </x15:c>
        </x15:pivotRow>
        <x15:pivotRow count="1">
          <x15:c>
            <x15:v>708</x15:v>
          </x15:c>
        </x15:pivotRow>
        <x15:pivotRow count="1">
          <x15:c>
            <x15:v>30162.2</x15:v>
          </x15:c>
        </x15:pivotRow>
        <x15:pivotRow count="1">
          <x15:c>
            <x15:v>23702.2</x15:v>
          </x15:c>
        </x15:pivotRow>
        <x15:pivotRow count="1">
          <x15:c>
            <x15:v>6460</x15:v>
          </x15:c>
        </x15:pivotRow>
        <x15:pivotRow count="1">
          <x15:c>
            <x15:v>59228</x15:v>
          </x15:c>
        </x15:pivotRow>
        <x15:pivotRow count="1">
          <x15:c>
            <x15:v>59228</x15:v>
          </x15:c>
        </x15:pivotRow>
        <x15:pivotRow count="1">
          <x15:c>
            <x15:v>6324</x15:v>
          </x15:c>
        </x15:pivotRow>
        <x15:pivotRow count="1">
          <x15:c>
            <x15:v>6324</x15:v>
          </x15:c>
        </x15:pivotRow>
        <x15:pivotRow count="1">
          <x15:c>
            <x15:v>6567</x15:v>
          </x15:c>
        </x15:pivotRow>
        <x15:pivotRow count="1">
          <x15:c>
            <x15:v>6567</x15:v>
          </x15:c>
        </x15:pivotRow>
        <x15:pivotRow count="1">
          <x15:c>
            <x15:v>2492</x15:v>
          </x15:c>
        </x15:pivotRow>
        <x15:pivotRow count="1">
          <x15:c>
            <x15:v>2492</x15:v>
          </x15:c>
        </x15:pivotRow>
        <x15:pivotRow count="1">
          <x15:c>
            <x15:v>3263.5</x15:v>
          </x15:c>
        </x15:pivotRow>
        <x15:pivotRow count="1">
          <x15:c>
            <x15:v>3263.5</x15:v>
          </x15:c>
        </x15:pivotRow>
        <x15:pivotRow count="1">
          <x15:c>
            <x15:v>2534.5</x15:v>
          </x15:c>
        </x15:pivotRow>
        <x15:pivotRow count="1">
          <x15:c>
            <x15:v>2534.5</x15:v>
          </x15:c>
        </x15:pivotRow>
        <x15:pivotRow count="1">
          <x15:c>
            <x15:v>28114.6</x15:v>
          </x15:c>
        </x15:pivotRow>
        <x15:pivotRow count="1">
          <x15:c>
            <x15:v>28114.6</x15:v>
          </x15:c>
        </x15:pivotRow>
        <x15:pivotRow count="1">
          <x15:c>
            <x15:v>15269</x15:v>
          </x15:c>
        </x15:pivotRow>
        <x15:pivotRow count="1">
          <x15:c>
            <x15:v>15269</x15:v>
          </x15:c>
        </x15:pivotRow>
        <x15:pivotRow count="1">
          <x15:c>
            <x15:v>7237.2</x15:v>
          </x15:c>
        </x15:pivotRow>
        <x15:pivotRow count="1">
          <x15:c>
            <x15:v>7237.2</x15:v>
          </x15:c>
        </x15:pivotRow>
        <x15:pivotRow count="1">
          <x15:c>
            <x15:v>22301</x15:v>
          </x15:c>
        </x15:pivotRow>
        <x15:pivotRow count="1">
          <x15:c>
            <x15:v>22301</x15:v>
          </x15:c>
        </x15:pivotRow>
        <x15:pivotRow count="1">
          <x15:c>
            <x15:v>996929.42</x15:v>
          </x15:c>
        </x15:pivotRow>
        <x15:pivotRow count="1">
          <x15:c>
            <x15:v>959701.82000000007</x15:v>
          </x15:c>
        </x15:pivotRow>
        <x15:pivotRow count="1">
          <x15:c>
            <x15:v>2278</x15:v>
          </x15:c>
        </x15:pivotRow>
        <x15:pivotRow count="1">
          <x15:c>
            <x15:v>34949.599999999999</x15:v>
          </x15:c>
        </x15:pivotRow>
        <x15:pivotRow count="1">
          <x15:c>
            <x15:v>240</x15:v>
          </x15:c>
        </x15:pivotRow>
        <x15:pivotRow count="1">
          <x15:c>
            <x15:v>240</x15:v>
          </x15:c>
        </x15:pivotRow>
        <x15:pivotRow count="1">
          <x15:c>
            <x15:v>8729.6</x15:v>
          </x15:c>
        </x15:pivotRow>
        <x15:pivotRow count="1">
          <x15:c>
            <x15:v>7505.6</x15:v>
          </x15:c>
        </x15:pivotRow>
        <x15:pivotRow count="1">
          <x15:c>
            <x15:v>1224</x15:v>
          </x15:c>
        </x15:pivotRow>
        <x15:pivotRow count="1">
          <x15:c>
            <x15:v>325380.09999999998</x15:v>
          </x15:c>
        </x15:pivotRow>
        <x15:pivotRow count="1">
          <x15:c>
            <x15:v>313821.09999999998</x15:v>
          </x15:c>
        </x15:pivotRow>
        <x15:pivotRow count="1">
          <x15:c>
            <x15:v>638.4</x15:v>
          </x15:c>
        </x15:pivotRow>
        <x15:pivotRow count="1">
          <x15:c>
            <x15:v>10920.6</x15:v>
          </x15:c>
        </x15:pivotRow>
        <x15:pivotRow count="1">
          <x15:c>
            <x15:v>2118</x15:v>
          </x15:c>
        </x15:pivotRow>
        <x15:pivotRow count="1">
          <x15:c>
            <x15:v>2118</x15:v>
          </x15:c>
        </x15:pivotRow>
        <x15:pivotRow count="1">
          <x15:c>
            <x15:v>97824.5</x15:v>
          </x15:c>
        </x15:pivotRow>
        <x15:pivotRow count="1">
          <x15:c>
            <x15:v>97824.5</x15:v>
          </x15:c>
        </x15:pivotRow>
        <x15:pivotRow count="1">
          <x15:c>
            <x15:v>48383</x15:v>
          </x15:c>
        </x15:pivotRow>
        <x15:pivotRow count="1">
          <x15:c>
            <x15:v>48383</x15:v>
          </x15:c>
        </x15:pivotRow>
        <x15:pivotRow count="1">
          <x15:c>
            <x15:v>172686.85</x15:v>
          </x15:c>
        </x15:pivotRow>
        <x15:pivotRow count="1">
          <x15:c>
            <x15:v>145593.85</x15:v>
          </x15:c>
        </x15:pivotRow>
        <x15:pivotRow count="1">
          <x15:c>
            <x15:v>270</x15:v>
          </x15:c>
        </x15:pivotRow>
        <x15:pivotRow count="1">
          <x15:c>
            <x15:v>26823</x15:v>
          </x15:c>
        </x15:pivotRow>
        <x15:pivotRow count="1">
          <x15:c>
            <x15:v>45037</x15:v>
          </x15:c>
        </x15:pivotRow>
        <x15:pivotRow count="1">
          <x15:c>
            <x15:v>41717</x15:v>
          </x15:c>
        </x15:pivotRow>
        <x15:pivotRow count="1">
          <x15:c>
            <x15:v>3320</x15:v>
          </x15:c>
        </x15:pivotRow>
        <x15:pivotRow count="1">
          <x15:c>
            <x15:v>16218</x15:v>
          </x15:c>
        </x15:pivotRow>
        <x15:pivotRow count="1">
          <x15:c>
            <x15:v>13992</x15:v>
          </x15:c>
        </x15:pivotRow>
        <x15:pivotRow count="1">
          <x15:c>
            <x15:v>2226</x15:v>
          </x15:c>
        </x15:pivotRow>
        <x15:pivotRow count="1">
          <x15:c>
            <x15:v>1749</x15:v>
          </x15:c>
        </x15:pivotRow>
        <x15:pivotRow count="1">
          <x15:c>
            <x15:v>1749</x15:v>
          </x15:c>
        </x15:pivotRow>
        <x15:pivotRow count="1">
          <x15:c>
            <x15:v>2801</x15:v>
          </x15:c>
        </x15:pivotRow>
        <x15:pivotRow count="1">
          <x15:c>
            <x15:v>2801</x15:v>
          </x15:c>
        </x15:pivotRow>
        <x15:pivotRow count="1">
          <x15:c>
            <x15:v>2796</x15:v>
          </x15:c>
        </x15:pivotRow>
        <x15:pivotRow count="1">
          <x15:c>
            <x15:v>2796</x15:v>
          </x15:c>
        </x15:pivotRow>
        <x15:pivotRow count="1">
          <x15:c>
            <x15:v>619616.30000000005</x15:v>
          </x15:c>
        </x15:pivotRow>
        <x15:pivotRow count="1">
          <x15:c>
            <x15:v>588932.29999999993</x15:v>
          </x15:c>
        </x15:pivotRow>
        <x15:pivotRow count="1">
          <x15:c>
            <x15:v>7182</x15:v>
          </x15:c>
        </x15:pivotRow>
        <x15:pivotRow count="1">
          <x15:c>
            <x15:v>23502</x15:v>
          </x15:c>
        </x15:pivotRow>
        <x15:pivotRow count="1">
          <x15:c>
            <x15:v>585</x15:v>
          </x15:c>
        </x15:pivotRow>
        <x15:pivotRow count="1">
          <x15:c>
            <x15:v>585</x15:v>
          </x15:c>
        </x15:pivotRow>
        <x15:pivotRow count="1">
          <x15:c>
            <x15:v>50160.1</x15:v>
          </x15:c>
        </x15:pivotRow>
        <x15:pivotRow count="1">
          <x15:c>
            <x15:v>43138.1</x15:v>
          </x15:c>
        </x15:pivotRow>
        <x15:pivotRow count="1">
          <x15:c>
            <x15:v>7022</x15:v>
          </x15:c>
        </x15:pivotRow>
        <x15:pivotRow count="1">
          <x15:c>
            <x15:v>221669.19999999998</x15:v>
          </x15:c>
        </x15:pivotRow>
        <x15:pivotRow count="1">
          <x15:c>
            <x15:v>178685.19999999998</x15:v>
          </x15:c>
        </x15:pivotRow>
        <x15:pivotRow count="1">
          <x15:c>
            <x15:v>42984</x15:v>
          </x15:c>
        </x15:pivotRow>
        <x15:pivotRow count="1">
          <x15:c>
            <x15:v>101579.56</x15:v>
          </x15:c>
        </x15:pivotRow>
        <x15:pivotRow count="1">
          <x15:c>
            <x15:v>48455.56</x15:v>
          </x15:c>
        </x15:pivotRow>
        <x15:pivotRow count="1">
          <x15:c>
            <x15:v>53124</x15:v>
          </x15:c>
        </x15:pivotRow>
        <x15:pivotRow count="1">
          <x15:c>
            <x15:v>4218</x15:v>
          </x15:c>
        </x15:pivotRow>
        <x15:pivotRow count="1">
          <x15:c>
            <x15:v>4218</x15:v>
          </x15:c>
        </x15:pivotRow>
        <x15:pivotRow count="1">
          <x15:c>
            <x15:v>42666</x15:v>
          </x15:c>
        </x15:pivotRow>
        <x15:pivotRow count="1">
          <x15:c>
            <x15:v>16859</x15:v>
          </x15:c>
        </x15:pivotRow>
        <x15:pivotRow count="1">
          <x15:c>
            <x15:v>25807</x15:v>
          </x15:c>
        </x15:pivotRow>
        <x15:pivotRow count="1">
          <x15:c>
            <x15:v>3436</x15:v>
          </x15:c>
        </x15:pivotRow>
        <x15:pivotRow count="1">
          <x15:c>
            <x15:v>3436</x15:v>
          </x15:c>
        </x15:pivotRow>
        <x15:pivotRow count="1">
          <x15:c>
            <x15:v>23907</x15:v>
          </x15:c>
        </x15:pivotRow>
        <x15:pivotRow count="1">
          <x15:c>
            <x15:v>21683</x15:v>
          </x15:c>
        </x15:pivotRow>
        <x15:pivotRow count="1">
          <x15:c>
            <x15:v>2224</x15:v>
          </x15:c>
        </x15:pivotRow>
        <x15:pivotRow count="1">
          <x15:c>
            <x15:v>47136</x15:v>
          </x15:c>
        </x15:pivotRow>
        <x15:pivotRow count="1">
          <x15:c>
            <x15:v>3294</x15:v>
          </x15:c>
        </x15:pivotRow>
        <x15:pivotRow count="1">
          <x15:c>
            <x15:v>43842</x15:v>
          </x15:c>
        </x15:pivotRow>
        <x15:pivotRow count="1">
          <x15:c>
            <x15:v>75813</x15:v>
          </x15:c>
        </x15:pivotRow>
        <x15:pivotRow count="1">
          <x15:c>
            <x15:v>62607</x15:v>
          </x15:c>
        </x15:pivotRow>
        <x15:pivotRow count="1">
          <x15:c>
            <x15:v>13206</x15:v>
          </x15:c>
        </x15:pivotRow>
        <x15:pivotRow count="1">
          <x15:c>
            <x15:v>2470</x15:v>
          </x15:c>
        </x15:pivotRow>
        <x15:pivotRow count="1">
          <x15:c>
            <x15:v>2470</x15:v>
          </x15:c>
        </x15:pivotRow>
        <x15:pivotRow count="1">
          <x15:c>
            <x15:v>363161.54000000004</x15:v>
          </x15:c>
        </x15:pivotRow>
        <x15:pivotRow count="1">
          <x15:c>
            <x15:v>144069</x15:v>
          </x15:c>
        </x15:pivotRow>
        <x15:pivotRow count="1">
          <x15:c>
            <x15:v>219092.54</x15:v>
          </x15:c>
        </x15:pivotRow>
        <x15:pivotRow count="1">
          <x15:c>
            <x15:v>34427</x15:v>
          </x15:c>
        </x15:pivotRow>
        <x15:pivotRow count="1">
          <x15:c>
            <x15:v>1194</x15:v>
          </x15:c>
        </x15:pivotRow>
        <x15:pivotRow count="1">
          <x15:c>
            <x15:v>33233</x15:v>
          </x15:c>
        </x15:pivotRow>
        <x15:pivotRow count="1">
          <x15:c>
            <x15:v>437041.54</x15:v>
          </x15:c>
        </x15:pivotRow>
        <x15:pivotRow count="1">
          <x15:c>
            <x15:v>421204.44</x15:v>
          </x15:c>
        </x15:pivotRow>
        <x15:pivotRow count="1">
          <x15:c>
            <x15:v>15837.1</x15:v>
          </x15:c>
        </x15:pivotRow>
        <x15:pivotRow count="1">
          <x15:c>
            <x15:v>1126257.3800000001</x15:v>
          </x15:c>
        </x15:pivotRow>
        <x15:pivotRow count="1">
          <x15:c>
            <x15:v>1111827.3800000001</x15:v>
          </x15:c>
        </x15:pivotRow>
        <x15:pivotRow count="1">
          <x15:c>
            <x15:v>14430</x15:v>
          </x15:c>
        </x15:pivotRow>
        <x15:pivotRow count="1">
          <x15:c>
            <x15:v>14516</x15:v>
          </x15:c>
        </x15:pivotRow>
        <x15:pivotRow count="1">
          <x15:c>
            <x15:v>14516</x15:v>
          </x15:c>
        </x15:pivotRow>
        <x15:pivotRow count="1">
          <x15:c>
            <x15:v>119954</x15:v>
          </x15:c>
        </x15:pivotRow>
        <x15:pivotRow count="1">
          <x15:c>
            <x15:v>103248</x15:v>
          </x15:c>
        </x15:pivotRow>
        <x15:pivotRow count="1">
          <x15:c>
            <x15:v>16706</x15:v>
          </x15:c>
        </x15:pivotRow>
        <x15:pivotRow count="1">
          <x15:c>
            <x15:v>3200</x15:v>
          </x15:c>
        </x15:pivotRow>
        <x15:pivotRow count="1">
          <x15:c>
            <x15:v>3200</x15:v>
          </x15:c>
        </x15:pivotRow>
        <x15:pivotRow count="1">
          <x15:c>
            <x15:v>71148</x15:v>
          </x15:c>
        </x15:pivotRow>
        <x15:pivotRow count="1">
          <x15:c>
            <x15:v>61386</x15:v>
          </x15:c>
        </x15:pivotRow>
        <x15:pivotRow count="1">
          <x15:c>
            <x15:v>9762</x15:v>
          </x15:c>
        </x15:pivotRow>
        <x15:pivotRow count="1">
          <x15:c>
            <x15:v>51275</x15:v>
          </x15:c>
        </x15:pivotRow>
        <x15:pivotRow count="1">
          <x15:c>
            <x15:v>51275</x15:v>
          </x15:c>
        </x15:pivotRow>
        <x15:pivotRow count="1">
          <x15:c>
            <x15:v>10782</x15:v>
          </x15:c>
        </x15:pivotRow>
        <x15:pivotRow count="1">
          <x15:c>
            <x15:v>10782</x15:v>
          </x15:c>
        </x15:pivotRow>
        <x15:pivotRow count="1">
          <x15:c>
            <x15:v>23289</x15:v>
          </x15:c>
        </x15:pivotRow>
        <x15:pivotRow count="1">
          <x15:c>
            <x15:v>13648</x15:v>
          </x15:c>
        </x15:pivotRow>
        <x15:pivotRow count="1">
          <x15:c>
            <x15:v>9641</x15:v>
          </x15:c>
        </x15:pivotRow>
        <x15:pivotRow count="1">
          <x15:c>
            <x15:v>2021894.83</x15:v>
          </x15:c>
        </x15:pivotRow>
        <x15:pivotRow count="1">
          <x15:c>
            <x15:v>1896356.2300000002</x15:v>
          </x15:c>
        </x15:pivotRow>
        <x15:pivotRow count="1">
          <x15:c>
            <x15:v>1615</x15:v>
          </x15:c>
        </x15:pivotRow>
        <x15:pivotRow count="1">
          <x15:c>
            <x15:v>123923.6</x15:v>
          </x15:c>
        </x15:pivotRow>
        <x15:pivotRow count="1">
          <x15:c>
            <x15:v>462</x15:v>
          </x15:c>
        </x15:pivotRow>
        <x15:pivotRow count="1">
          <x15:c>
            <x15:v>462</x15:v>
          </x15:c>
        </x15:pivotRow>
        <x15:pivotRow count="1">
          <x15:c>
            <x15:v>2304</x15:v>
          </x15:c>
        </x15:pivotRow>
        <x15:pivotRow count="1">
          <x15:c>
            <x15:v>2304</x15:v>
          </x15:c>
        </x15:pivotRow>
        <x15:pivotRow count="1">
          <x15:c>
            <x15:v>197</x15:v>
          </x15:c>
        </x15:pivotRow>
        <x15:pivotRow count="1">
          <x15:c>
            <x15:v>117</x15:v>
          </x15:c>
        </x15:pivotRow>
        <x15:pivotRow count="1">
          <x15:c>
            <x15:v>80</x15:v>
          </x15:c>
        </x15:pivotRow>
        <x15:pivotRow count="1">
          <x15:c>
            <x15:v>5427.1</x15:v>
          </x15:c>
        </x15:pivotRow>
        <x15:pivotRow count="1">
          <x15:c>
            <x15:v>4995.6000000000004</x15:v>
          </x15:c>
        </x15:pivotRow>
        <x15:pivotRow count="1">
          <x15:c>
            <x15:v>431.5</x15:v>
          </x15:c>
        </x15:pivotRow>
        <x15:pivotRow count="1">
          <x15:c>
            <x15:v>6768</x15:v>
          </x15:c>
        </x15:pivotRow>
        <x15:pivotRow count="1">
          <x15:c>
            <x15:v>6768</x15:v>
          </x15:c>
        </x15:pivotRow>
        <x15:pivotRow count="1">
          <x15:c>
            <x15:v>1037</x15:v>
          </x15:c>
        </x15:pivotRow>
        <x15:pivotRow count="1">
          <x15:c>
            <x15:v>1037</x15:v>
          </x15:c>
        </x15:pivotRow>
        <x15:pivotRow count="1">
          <x15:c>
            <x15:v>56430</x15:v>
          </x15:c>
        </x15:pivotRow>
        <x15:pivotRow count="1">
          <x15:c>
            <x15:v>56430</x15:v>
          </x15:c>
        </x15:pivotRow>
        <x15:pivotRow count="1">
          <x15:c>
            <x15:v>476.8</x15:v>
          </x15:c>
        </x15:pivotRow>
        <x15:pivotRow count="1">
          <x15:c>
            <x15:v>476.8</x15:v>
          </x15:c>
        </x15:pivotRow>
        <x15:pivotRow count="1">
          <x15:c>
            <x15:v>948</x15:v>
          </x15:c>
        </x15:pivotRow>
        <x15:pivotRow count="1">
          <x15:c>
            <x15:v>948</x15:v>
          </x15:c>
        </x15:pivotRow>
        <x15:pivotRow count="1">
          <x15:c>
            <x15:v>3156</x15:v>
          </x15:c>
        </x15:pivotRow>
        <x15:pivotRow count="1">
          <x15:c>
            <x15:v>2670</x15:v>
          </x15:c>
        </x15:pivotRow>
        <x15:pivotRow count="1">
          <x15:c>
            <x15:v>486</x15:v>
          </x15:c>
        </x15:pivotRow>
        <x15:pivotRow count="1">
          <x15:c>
            <x15:v>108421.4</x15:v>
          </x15:c>
        </x15:pivotRow>
        <x15:pivotRow count="1">
          <x15:c>
            <x15:v>65382.400000000001</x15:v>
          </x15:c>
        </x15:pivotRow>
        <x15:pivotRow count="1">
          <x15:c>
            <x15:v>43039</x15:v>
          </x15:c>
        </x15:pivotRow>
        <x15:pivotRow count="1">
          <x15:c>
            <x15:v>18482</x15:v>
          </x15:c>
        </x15:pivotRow>
        <x15:pivotRow count="1">
          <x15:c>
            <x15:v>18482</x15:v>
          </x15:c>
        </x15:pivotRow>
        <x15:pivotRow count="1">
          <x15:c>
            <x15:v>45829</x15:v>
          </x15:c>
        </x15:pivotRow>
        <x15:pivotRow count="1">
          <x15:c>
            <x15:v>24940</x15:v>
          </x15:c>
        </x15:pivotRow>
        <x15:pivotRow count="1">
          <x15:c>
            <x15:v>20889</x15:v>
          </x15:c>
        </x15:pivotRow>
        <x15:pivotRow count="1">
          <x15:c>
            <x15:v>1136139</x15:v>
          </x15:c>
        </x15:pivotRow>
        <x15:pivotRow count="1">
          <x15:c>
            <x15:v>1136139</x15:v>
          </x15:c>
        </x15:pivotRow>
        <x15:pivotRow count="1">
          <x15:c>
            <x15:v>3420</x15:v>
          </x15:c>
        </x15:pivotRow>
        <x15:pivotRow count="1">
          <x15:c>
            <x15:v>3420</x15:v>
          </x15:c>
        </x15:pivotRow>
        <x15:pivotRow count="1">
          <x15:c>
            <x15:v>6534</x15:v>
          </x15:c>
        </x15:pivotRow>
        <x15:pivotRow count="1">
          <x15:c>
            <x15:v>6534</x15:v>
          </x15:c>
        </x15:pivotRow>
        <x15:pivotRow count="1">
          <x15:c>
            <x15:v>11894769.24</x15:v>
          </x15:c>
        </x15:pivotRow>
        <x15:pivotRow count="1">
          <x15:c>
            <x15:v>10545317.119999999</x15:v>
          </x15:c>
        </x15:pivotRow>
        <x15:pivotRow count="1">
          <x15:c>
            <x15:v>2648</x15:v>
          </x15:c>
        </x15:pivotRow>
        <x15:pivotRow count="1">
          <x15:c>
            <x15:v>1346804.12</x15:v>
          </x15:c>
        </x15:pivotRow>
        <x15:pivotRow count="1">
          <x15:c>
            <x15:v>45080</x15:v>
          </x15:c>
        </x15:pivotRow>
        <x15:pivotRow count="1">
          <x15:c>
            <x15:v>36820</x15:v>
          </x15:c>
        </x15:pivotRow>
        <x15:pivotRow count="1">
          <x15:c>
            <x15:v>8260</x15:v>
          </x15:c>
        </x15:pivotRow>
        <x15:pivotRow count="1">
          <x15:c>
            <x15:v>5302</x15:v>
          </x15:c>
        </x15:pivotRow>
        <x15:pivotRow count="1">
          <x15:c>
            <x15:v>5302</x15:v>
          </x15:c>
        </x15:pivotRow>
        <x15:pivotRow count="1">
          <x15:c>
            <x15:v>67140</x15:v>
          </x15:c>
        </x15:pivotRow>
        <x15:pivotRow count="1">
          <x15:c>
            <x15:v>67140</x15:v>
          </x15:c>
        </x15:pivotRow>
        <x15:pivotRow count="1">
          <x15:c>
            <x15:v>44287</x15:v>
          </x15:c>
        </x15:pivotRow>
        <x15:pivotRow count="1">
          <x15:c>
            <x15:v>6776</x15:v>
          </x15:c>
        </x15:pivotRow>
        <x15:pivotRow count="1">
          <x15:c>
            <x15:v>37511</x15:v>
          </x15:c>
        </x15:pivotRow>
        <x15:pivotRow count="1">
          <x15:c>
            <x15:v>113552</x15:v>
          </x15:c>
        </x15:pivotRow>
        <x15:pivotRow count="1">
          <x15:c>
            <x15:v>113552</x15:v>
          </x15:c>
        </x15:pivotRow>
        <x15:pivotRow count="1">
          <x15:c>
            <x15:v>31669716.770000007</x15:v>
          </x15:c>
        </x15:pivotRow>
        <x15:pivotRow count="1">
          <x15:c>
            <x15:v>27122935.649999995</x15:v>
          </x15:c>
        </x15:pivotRow>
        <x15:pivotRow count="1">
          <x15:c>
            <x15:v>27303</x15:v>
          </x15:c>
        </x15:pivotRow>
        <x15:pivotRow count="1">
          <x15:c>
            <x15:v>4519478.1199999992</x15:v>
          </x15:c>
        </x15:pivotRow>
        <x15:pivotRow count="1">
          <x15:c>
            <x15:v>110</x15:v>
          </x15:c>
        </x15:pivotRow>
        <x15:pivotRow count="1">
          <x15:c>
            <x15:v>110</x15:v>
          </x15:c>
        </x15:pivotRow>
        <x15:pivotRow count="1">
          <x15:c>
            <x15:v>294</x15:v>
          </x15:c>
        </x15:pivotRow>
        <x15:pivotRow count="1">
          <x15:c>
            <x15:v>294</x15:v>
          </x15:c>
        </x15:pivotRow>
        <x15:pivotRow count="1">
          <x15:c>
            <x15:v>1078</x15:v>
          </x15:c>
        </x15:pivotRow>
        <x15:pivotRow count="1">
          <x15:c>
            <x15:v>1078</x15:v>
          </x15:c>
        </x15:pivotRow>
        <x15:pivotRow count="1">
          <x15:c>
            <x15:v>17523</x15:v>
          </x15:c>
        </x15:pivotRow>
        <x15:pivotRow count="1">
          <x15:c>
            <x15:v>11407</x15:v>
          </x15:c>
        </x15:pivotRow>
        <x15:pivotRow count="1">
          <x15:c>
            <x15:v>6116</x15:v>
          </x15:c>
        </x15:pivotRow>
        <x15:pivotRow count="1">
          <x15:c>
            <x15:v>316</x15:v>
          </x15:c>
        </x15:pivotRow>
        <x15:pivotRow count="1">
          <x15:c>
            <x15:v>316</x15:v>
          </x15:c>
        </x15:pivotRow>
        <x15:pivotRow count="1">
          <x15:c>
            <x15:v>363</x15:v>
          </x15:c>
        </x15:pivotRow>
        <x15:pivotRow count="1">
          <x15:c>
            <x15:v>363</x15:v>
          </x15:c>
        </x15:pivotRow>
        <x15:pivotRow count="1">
          <x15:c>
            <x15:v>388331</x15:v>
          </x15:c>
        </x15:pivotRow>
        <x15:pivotRow count="1">
          <x15:c>
            <x15:v>161673</x15:v>
          </x15:c>
        </x15:pivotRow>
        <x15:pivotRow count="1">
          <x15:c>
            <x15:v>226658</x15:v>
          </x15:c>
        </x15:pivotRow>
        <x15:pivotRow count="1">
          <x15:c>
            <x15:v>2730</x15:v>
          </x15:c>
        </x15:pivotRow>
        <x15:pivotRow count="1">
          <x15:c>
            <x15:v>2730</x15:v>
          </x15:c>
        </x15:pivotRow>
        <x15:pivotRow count="1">
          <x15:c>
            <x15:v>621</x15:v>
          </x15:c>
        </x15:pivotRow>
        <x15:pivotRow count="1">
          <x15:c>
            <x15:v>621</x15:v>
          </x15:c>
        </x15:pivotRow>
        <x15:pivotRow count="1">
          <x15:c>
            <x15:v>1786051.8299999998</x15:v>
          </x15:c>
        </x15:pivotRow>
        <x15:pivotRow count="1">
          <x15:c>
            <x15:v>1650618.93</x15:v>
          </x15:c>
        </x15:pivotRow>
        <x15:pivotRow count="1">
          <x15:c>
            <x15:v>135432.9</x15:v>
          </x15:c>
        </x15:pivotRow>
        <x15:pivotRow count="1">
          <x15:c>
            <x15:v>1514875</x15:v>
          </x15:c>
        </x15:pivotRow>
        <x15:pivotRow count="1">
          <x15:c>
            <x15:v>1478249</x15:v>
          </x15:c>
        </x15:pivotRow>
        <x15:pivotRow count="1">
          <x15:c>
            <x15:v>36626</x15:v>
          </x15:c>
        </x15:pivotRow>
        <x15:pivotRow count="1">
          <x15:c>
            <x15:v>340</x15:v>
          </x15:c>
        </x15:pivotRow>
        <x15:pivotRow count="1">
          <x15:c>
            <x15:v>340</x15:v>
          </x15:c>
        </x15:pivotRow>
        <x15:pivotRow count="1">
          <x15:c>
            <x15:v>20080</x15:v>
          </x15:c>
        </x15:pivotRow>
        <x15:pivotRow count="1">
          <x15:c>
            <x15:v>20080</x15:v>
          </x15:c>
        </x15:pivotRow>
        <x15:pivotRow count="1">
          <x15:c>
            <x15:v>5364</x15:v>
          </x15:c>
        </x15:pivotRow>
        <x15:pivotRow count="1">
          <x15:c>
            <x15:v>5364</x15:v>
          </x15:c>
        </x15:pivotRow>
        <x15:pivotRow count="1">
          <x15:c>
            <x15:v>18696</x15:v>
          </x15:c>
        </x15:pivotRow>
        <x15:pivotRow count="1">
          <x15:c>
            <x15:v>18696</x15:v>
          </x15:c>
        </x15:pivotRow>
        <x15:pivotRow count="1">
          <x15:c>
            <x15:v>19772.8</x15:v>
          </x15:c>
        </x15:pivotRow>
        <x15:pivotRow count="1">
          <x15:c>
            <x15:v>19772.8</x15:v>
          </x15:c>
        </x15:pivotRow>
        <x15:pivotRow count="1">
          <x15:c>
            <x15:v>1238867.6000000001</x15:v>
          </x15:c>
        </x15:pivotRow>
        <x15:pivotRow count="1">
          <x15:c>
            <x15:v>819352</x15:v>
          </x15:c>
        </x15:pivotRow>
        <x15:pivotRow count="1">
          <x15:c>
            <x15:v>419515.6</x15:v>
          </x15:c>
        </x15:pivotRow>
        <x15:pivotRow count="1">
          <x15:c>
            <x15:v>4896</x15:v>
          </x15:c>
        </x15:pivotRow>
        <x15:pivotRow count="1">
          <x15:c>
            <x15:v>1620</x15:v>
          </x15:c>
        </x15:pivotRow>
        <x15:pivotRow count="1">
          <x15:c>
            <x15:v>3276</x15:v>
          </x15:c>
        </x15:pivotRow>
        <x15:pivotRow count="1">
          <x15:c>
            <x15:v>8432</x15:v>
          </x15:c>
        </x15:pivotRow>
        <x15:pivotRow count="1">
          <x15:c>
            <x15:v>8432</x15:v>
          </x15:c>
        </x15:pivotRow>
        <x15:pivotRow count="1">
          <x15:c>
            <x15:v>134199534.37999998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29.xml><?xml version="1.0" encoding="utf-8"?>
<pivotTableDefinition xmlns="http://schemas.openxmlformats.org/spreadsheetml/2006/main" name="PivotChartTable4" cacheId="334" applyNumberFormats="0" applyBorderFormats="0" applyFontFormats="0" applyPatternFormats="0" applyAlignmentFormats="0" applyWidthHeightFormats="1" dataCaption="值" updatedVersion="5" minRefreshableVersion="3" useAutoFormatting="1" itemPrintTitles="1" createdVersion="5" indent="0" outline="1" outlineData="1" multipleFieldFilters="0" chartFormat="17">
  <location ref="A1:B12" firstHeaderRow="1" firstDataRow="1" firstDataCol="1"/>
  <pivotFields count="2">
    <pivotField axis="axisRow" allDrilled="1" showAll="0" measureFilter="1" sortType="descending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1">
    <i>
      <x v="6"/>
    </i>
    <i>
      <x/>
    </i>
    <i>
      <x v="2"/>
    </i>
    <i>
      <x v="1"/>
    </i>
    <i>
      <x v="4"/>
    </i>
    <i>
      <x v="9"/>
    </i>
    <i>
      <x v="5"/>
    </i>
    <i>
      <x v="3"/>
    </i>
    <i>
      <x v="8"/>
    </i>
    <i>
      <x v="7"/>
    </i>
    <i t="grand">
      <x/>
    </i>
  </rowItems>
  <colItems count="1">
    <i/>
  </colItems>
  <dataFields count="1">
    <dataField name="以下项目的总和:销量" fld="1" baseField="0" baseItem="0"/>
  </dataFields>
  <chartFormats count="1">
    <chartFormat chart="1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filters count="1">
    <filter fld="0" type="count" id="1" iMeasureHier="35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1" columnCount="1" cacheId="363">
        <x15:pivotRow count="1">
          <x15:c>
            <x15:v>250047</x15:v>
          </x15:c>
        </x15:pivotRow>
        <x15:pivotRow count="1">
          <x15:c>
            <x15:v>164405</x15:v>
          </x15:c>
        </x15:pivotRow>
        <x15:pivotRow count="1">
          <x15:c>
            <x15:v>102038</x15:v>
          </x15:c>
        </x15:pivotRow>
        <x15:pivotRow count="1">
          <x15:c>
            <x15:v>83083</x15:v>
          </x15:c>
        </x15:pivotRow>
        <x15:pivotRow count="1">
          <x15:c>
            <x15:v>43090</x15:v>
          </x15:c>
        </x15:pivotRow>
        <x15:pivotRow count="1">
          <x15:c>
            <x15:v>41408</x15:v>
          </x15:c>
        </x15:pivotRow>
        <x15:pivotRow count="1">
          <x15:c>
            <x15:v>30375</x15:v>
          </x15:c>
        </x15:pivotRow>
        <x15:pivotRow count="1">
          <x15:c>
            <x15:v>28627</x15:v>
          </x15:c>
        </x15:pivotRow>
        <x15:pivotRow count="1">
          <x15:c>
            <x15:v>23523</x15:v>
          </x15:c>
        </x15:pivotRow>
        <x15:pivotRow count="1">
          <x15:c>
            <x15:v>22598</x15:v>
          </x15:c>
        </x15:pivotRow>
        <x15:pivotRow count="1">
          <x15:c>
            <x15:v>789194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30.xml><?xml version="1.0" encoding="utf-8"?>
<pivotTableDefinition xmlns="http://schemas.openxmlformats.org/spreadsheetml/2006/main" name="数据透视表2" cacheId="221" applyNumberFormats="0" applyBorderFormats="0" applyFontFormats="0" applyPatternFormats="0" applyAlignmentFormats="0" applyWidthHeightFormats="1" dataCaption="值" tag="e63e6de0-bb0d-4527-bf7d-b14ce8060dc7" updatedVersion="5" minRefreshableVersion="3" showDrill="0" useAutoFormatting="1" subtotalHiddenItems="1" colGrandTotals="0" itemPrintTitles="1" createdVersion="5" indent="0" compact="0" compactData="0" multipleFieldFilters="0">
  <location ref="A2:D8" firstHeaderRow="0" firstDataRow="1" firstDataCol="1"/>
  <pivotFields count="4">
    <pivotField axis="axisRow" compact="0" allDrilled="1" outline="0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">
    <i>
      <x v="3"/>
    </i>
    <i>
      <x v="2"/>
    </i>
    <i>
      <x/>
    </i>
    <i>
      <x v="1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人数" fld="3" baseField="0" baseItem="1"/>
    <dataField name="销量" fld="1" baseField="0" baseItem="0"/>
    <dataField name="销售额￥" fld="2" baseField="0" baseItem="0"/>
  </dataFields>
  <formats count="6">
    <format dxfId="86">
      <pivotArea type="all" dataOnly="0" outline="0" fieldPosition="0"/>
    </format>
    <format dxfId="85">
      <pivotArea type="all" dataOnly="0" outline="0" fieldPosition="0"/>
    </format>
    <format dxfId="84">
      <pivotArea outline="0" collapsedLevelsAreSubtotals="1" fieldPosition="0"/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笔单价"/>
    <pivotHierarchy dragToData="1" caption="客单价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1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31.xml><?xml version="1.0" encoding="utf-8"?>
<pivotTableDefinition xmlns="http://schemas.openxmlformats.org/spreadsheetml/2006/main" name="数据透视表1" cacheId="218" applyNumberFormats="0" applyBorderFormats="0" applyFontFormats="0" applyPatternFormats="0" applyAlignmentFormats="0" applyWidthHeightFormats="1" dataCaption="值" tag="c83c43e0-a778-44b4-bf7e-30a26bf8dce5" updatedVersion="5" minRefreshableVersion="3" showDrill="0" useAutoFormatting="1" subtotalHiddenItems="1" rowGrandTotals="0" colGrandTotals="0" itemPrintTitles="1" createdVersion="5" indent="0" compact="0" compactData="0" multipleFieldFilters="0">
  <location ref="A2:D32" firstHeaderRow="0" firstDataRow="1" firstDataCol="1"/>
  <pivotFields count="4">
    <pivotField axis="axisRow" compact="0" allDrilled="1" outline="0" showAll="0" sortType="descending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0">
    <i>
      <x v="22"/>
    </i>
    <i>
      <x v="28"/>
    </i>
    <i>
      <x v="1"/>
    </i>
    <i>
      <x v="4"/>
    </i>
    <i>
      <x v="19"/>
    </i>
    <i>
      <x v="14"/>
    </i>
    <i>
      <x v="12"/>
    </i>
    <i>
      <x v="11"/>
    </i>
    <i>
      <x v="16"/>
    </i>
    <i>
      <x v="2"/>
    </i>
    <i>
      <x v="27"/>
    </i>
    <i>
      <x v="13"/>
    </i>
    <i>
      <x v="24"/>
    </i>
    <i>
      <x v="15"/>
    </i>
    <i>
      <x v="21"/>
    </i>
    <i>
      <x v="8"/>
    </i>
    <i>
      <x v="9"/>
    </i>
    <i>
      <x v="23"/>
    </i>
    <i>
      <x/>
    </i>
    <i>
      <x v="5"/>
    </i>
    <i>
      <x v="7"/>
    </i>
    <i>
      <x v="29"/>
    </i>
    <i>
      <x v="10"/>
    </i>
    <i>
      <x v="20"/>
    </i>
    <i>
      <x v="25"/>
    </i>
    <i>
      <x v="18"/>
    </i>
    <i>
      <x v="3"/>
    </i>
    <i>
      <x v="26"/>
    </i>
    <i>
      <x v="17"/>
    </i>
    <i>
      <x v="6"/>
    </i>
  </rowItems>
  <colFields count="1">
    <field x="-2"/>
  </colFields>
  <colItems count="3">
    <i>
      <x/>
    </i>
    <i i="1">
      <x v="1"/>
    </i>
    <i i="2">
      <x v="2"/>
    </i>
  </colItems>
  <dataFields count="3">
    <dataField name="人数" fld="3" baseField="0" baseItem="3"/>
    <dataField name="销量" fld="1" baseField="0" baseItem="0"/>
    <dataField name="销售额￥" fld="2" baseField="0" baseItem="0"/>
  </dataFields>
  <formats count="5">
    <format dxfId="80">
      <pivotArea type="all" dataOnly="0" outline="0" fieldPosition="0"/>
    </format>
    <format dxfId="79">
      <pivotArea outline="0" collapsedLevelsAreSubtotals="1" fieldPosition="0"/>
    </format>
    <format dxfId="78">
      <pivotArea type="all" dataOnly="0" outline="0" fieldPosition="0"/>
    </format>
    <format dxfId="77">
      <pivotArea outline="0" collapsedLevelsAreSubtotals="1" fieldPosition="0"/>
    </format>
    <format dxfId="76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1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32.xml><?xml version="1.0" encoding="utf-8"?>
<pivotTableDefinition xmlns="http://schemas.openxmlformats.org/spreadsheetml/2006/main" name="数据透视表2" cacheId="215" applyNumberFormats="0" applyBorderFormats="0" applyFontFormats="0" applyPatternFormats="0" applyAlignmentFormats="0" applyWidthHeightFormats="1" dataCaption="值" tag="4de7b3bf-3e0a-4386-adc9-9748fd6d06dc" updatedVersion="5" minRefreshableVersion="3" showDrill="0" useAutoFormatting="1" subtotalHiddenItems="1" rowGrandTotals="0" colGrandTotals="0" itemPrintTitles="1" createdVersion="5" indent="0" compact="0" compactData="0" multipleFieldFilters="0" chartFormat="1">
  <location ref="A2:D2509" firstHeaderRow="0" firstDataRow="1" firstDataCol="1"/>
  <pivotFields count="4">
    <pivotField axis="axisRow" compact="0" allDrilled="1" outline="0" showAll="0" sortType="descending" defaultAttributeDrillState="1">
      <items count="25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507">
    <i>
      <x v="1900"/>
    </i>
    <i>
      <x v="1002"/>
    </i>
    <i>
      <x v="2500"/>
    </i>
    <i>
      <x v="1293"/>
    </i>
    <i>
      <x v="2240"/>
    </i>
    <i>
      <x v="2201"/>
    </i>
    <i>
      <x v="1281"/>
    </i>
    <i>
      <x v="1314"/>
    </i>
    <i>
      <x v="1890"/>
    </i>
    <i>
      <x v="1753"/>
    </i>
    <i>
      <x v="1883"/>
    </i>
    <i>
      <x v="2295"/>
    </i>
    <i>
      <x v="2186"/>
    </i>
    <i>
      <x v="925"/>
    </i>
    <i>
      <x v="633"/>
    </i>
    <i>
      <x v="1246"/>
    </i>
    <i>
      <x v="1491"/>
    </i>
    <i>
      <x v="1238"/>
    </i>
    <i>
      <x v="1625"/>
    </i>
    <i>
      <x v="1888"/>
    </i>
    <i>
      <x v="1668"/>
    </i>
    <i>
      <x v="982"/>
    </i>
    <i>
      <x v="1728"/>
    </i>
    <i>
      <x v="1341"/>
    </i>
    <i>
      <x v="1511"/>
    </i>
    <i>
      <x v="1483"/>
    </i>
    <i>
      <x v="2088"/>
    </i>
    <i>
      <x v="649"/>
    </i>
    <i>
      <x v="2278"/>
    </i>
    <i>
      <x v="1882"/>
    </i>
    <i>
      <x v="701"/>
    </i>
    <i>
      <x v="2155"/>
    </i>
    <i>
      <x v="1299"/>
    </i>
    <i>
      <x v="588"/>
    </i>
    <i>
      <x v="1877"/>
    </i>
    <i>
      <x v="1864"/>
    </i>
    <i>
      <x v="1617"/>
    </i>
    <i>
      <x v="1780"/>
    </i>
    <i>
      <x v="1834"/>
    </i>
    <i>
      <x v="767"/>
    </i>
    <i>
      <x v="1306"/>
    </i>
    <i>
      <x v="1880"/>
    </i>
    <i>
      <x v="2388"/>
    </i>
    <i>
      <x v="1451"/>
    </i>
    <i>
      <x v="1954"/>
    </i>
    <i>
      <x v="2042"/>
    </i>
    <i>
      <x v="2415"/>
    </i>
    <i>
      <x v="1756"/>
    </i>
    <i>
      <x v="2066"/>
    </i>
    <i>
      <x v="53"/>
    </i>
    <i>
      <x v="859"/>
    </i>
    <i>
      <x v="1502"/>
    </i>
    <i>
      <x v="856"/>
    </i>
    <i>
      <x v="1099"/>
    </i>
    <i>
      <x v="2318"/>
    </i>
    <i>
      <x v="1994"/>
    </i>
    <i>
      <x v="1767"/>
    </i>
    <i>
      <x v="1862"/>
    </i>
    <i>
      <x v="1891"/>
    </i>
    <i>
      <x v="2276"/>
    </i>
    <i>
      <x v="1283"/>
    </i>
    <i>
      <x v="1498"/>
    </i>
    <i>
      <x v="1263"/>
    </i>
    <i>
      <x v="1270"/>
    </i>
    <i>
      <x v="97"/>
    </i>
    <i>
      <x v="641"/>
    </i>
    <i>
      <x v="1171"/>
    </i>
    <i>
      <x v="796"/>
    </i>
    <i>
      <x v="2077"/>
    </i>
    <i>
      <x v="1527"/>
    </i>
    <i>
      <x v="798"/>
    </i>
    <i>
      <x v="684"/>
    </i>
    <i>
      <x v="1114"/>
    </i>
    <i>
      <x v="1651"/>
    </i>
    <i>
      <x v="2086"/>
    </i>
    <i>
      <x v="815"/>
    </i>
    <i>
      <x v="2091"/>
    </i>
    <i>
      <x v="1053"/>
    </i>
    <i>
      <x v="628"/>
    </i>
    <i>
      <x v="1254"/>
    </i>
    <i>
      <x v="1480"/>
    </i>
    <i>
      <x v="1335"/>
    </i>
    <i>
      <x v="1919"/>
    </i>
    <i>
      <x v="1201"/>
    </i>
    <i>
      <x v="741"/>
    </i>
    <i>
      <x v="1835"/>
    </i>
    <i>
      <x v="853"/>
    </i>
    <i>
      <x v="1454"/>
    </i>
    <i>
      <x v="2228"/>
    </i>
    <i>
      <x v="66"/>
    </i>
    <i>
      <x v="154"/>
    </i>
    <i>
      <x v="1089"/>
    </i>
    <i>
      <x v="1790"/>
    </i>
    <i>
      <x v="1553"/>
    </i>
    <i>
      <x v="1823"/>
    </i>
    <i>
      <x v="605"/>
    </i>
    <i>
      <x v="2302"/>
    </i>
    <i>
      <x v="1828"/>
    </i>
    <i>
      <x v="1308"/>
    </i>
    <i>
      <x v="604"/>
    </i>
    <i>
      <x v="924"/>
    </i>
    <i>
      <x v="1474"/>
    </i>
    <i>
      <x v="609"/>
    </i>
    <i>
      <x v="627"/>
    </i>
    <i>
      <x v="2332"/>
    </i>
    <i>
      <x v="2181"/>
    </i>
    <i>
      <x v="1453"/>
    </i>
    <i>
      <x v="1569"/>
    </i>
    <i>
      <x v="1333"/>
    </i>
    <i>
      <x v="916"/>
    </i>
    <i>
      <x v="293"/>
    </i>
    <i>
      <x v="1722"/>
    </i>
    <i>
      <x v="1206"/>
    </i>
    <i>
      <x v="1706"/>
    </i>
    <i>
      <x v="1241"/>
    </i>
    <i>
      <x v="1991"/>
    </i>
    <i>
      <x v="2462"/>
    </i>
    <i>
      <x v="1556"/>
    </i>
    <i>
      <x v="1389"/>
    </i>
    <i>
      <x v="2446"/>
    </i>
    <i>
      <x v="1501"/>
    </i>
    <i>
      <x v="2344"/>
    </i>
    <i>
      <x v="2320"/>
    </i>
    <i>
      <x v="841"/>
    </i>
    <i>
      <x v="1181"/>
    </i>
    <i>
      <x v="1058"/>
    </i>
    <i>
      <x v="1844"/>
    </i>
    <i>
      <x v="1680"/>
    </i>
    <i>
      <x v="2423"/>
    </i>
    <i>
      <x v="2074"/>
    </i>
    <i>
      <x v="939"/>
    </i>
    <i>
      <x v="1568"/>
    </i>
    <i>
      <x v="1803"/>
    </i>
    <i>
      <x v="632"/>
    </i>
    <i>
      <x v="1185"/>
    </i>
    <i>
      <x v="1927"/>
    </i>
    <i>
      <x v="2080"/>
    </i>
    <i>
      <x v="1084"/>
    </i>
    <i>
      <x v="2457"/>
    </i>
    <i>
      <x v="1133"/>
    </i>
    <i>
      <x v="1330"/>
    </i>
    <i>
      <x v="1017"/>
    </i>
    <i>
      <x v="1950"/>
    </i>
    <i>
      <x v="2396"/>
    </i>
    <i>
      <x v="1593"/>
    </i>
    <i>
      <x v="1232"/>
    </i>
    <i>
      <x v="2364"/>
    </i>
    <i>
      <x v="2402"/>
    </i>
    <i>
      <x v="129"/>
    </i>
    <i>
      <x v="1518"/>
    </i>
    <i>
      <x v="1302"/>
    </i>
    <i>
      <x v="766"/>
    </i>
    <i>
      <x v="69"/>
    </i>
    <i>
      <x v="1733"/>
    </i>
    <i>
      <x v="1316"/>
    </i>
    <i>
      <x v="1992"/>
    </i>
    <i>
      <x v="171"/>
    </i>
    <i>
      <x v="1020"/>
    </i>
    <i>
      <x v="738"/>
    </i>
    <i>
      <x v="1667"/>
    </i>
    <i>
      <x v="1291"/>
    </i>
    <i>
      <x v="2005"/>
    </i>
    <i>
      <x v="834"/>
    </i>
    <i>
      <x v="2036"/>
    </i>
    <i>
      <x v="1071"/>
    </i>
    <i>
      <x v="2239"/>
    </i>
    <i>
      <x v="1170"/>
    </i>
    <i>
      <x v="1257"/>
    </i>
    <i>
      <x v="1876"/>
    </i>
    <i>
      <x v="619"/>
    </i>
    <i>
      <x v="357"/>
    </i>
    <i>
      <x v="1986"/>
    </i>
    <i>
      <x v="1943"/>
    </i>
    <i>
      <x v="2194"/>
    </i>
    <i>
      <x v="2118"/>
    </i>
    <i>
      <x v="1006"/>
    </i>
    <i>
      <x v="987"/>
    </i>
    <i>
      <x v="2416"/>
    </i>
    <i>
      <x v="964"/>
    </i>
    <i>
      <x v="1381"/>
    </i>
    <i>
      <x v="134"/>
    </i>
    <i>
      <x v="1027"/>
    </i>
    <i>
      <x v="703"/>
    </i>
    <i>
      <x v="1286"/>
    </i>
    <i>
      <x v="1894"/>
    </i>
    <i>
      <x v="1505"/>
    </i>
    <i>
      <x v="1522"/>
    </i>
    <i>
      <x v="1968"/>
    </i>
    <i>
      <x v="1395"/>
    </i>
    <i>
      <x v="1339"/>
    </i>
    <i>
      <x v="1473"/>
    </i>
    <i>
      <x v="2422"/>
    </i>
    <i>
      <x v="2292"/>
    </i>
    <i>
      <x v="1430"/>
    </i>
    <i>
      <x v="994"/>
    </i>
    <i>
      <x v="1236"/>
    </i>
    <i>
      <x v="2372"/>
    </i>
    <i>
      <x v="2040"/>
    </i>
    <i>
      <x v="1415"/>
    </i>
    <i>
      <x v="1104"/>
    </i>
    <i>
      <x v="886"/>
    </i>
    <i>
      <x v="857"/>
    </i>
    <i>
      <x v="1402"/>
    </i>
    <i>
      <x v="1500"/>
    </i>
    <i>
      <x v="1141"/>
    </i>
    <i>
      <x v="1804"/>
    </i>
    <i>
      <x v="1939"/>
    </i>
    <i>
      <x v="614"/>
    </i>
    <i>
      <x v="973"/>
    </i>
    <i>
      <x v="2455"/>
    </i>
    <i>
      <x v="2321"/>
    </i>
    <i>
      <x v="246"/>
    </i>
    <i>
      <x v="1878"/>
    </i>
    <i>
      <x v="2412"/>
    </i>
    <i>
      <x v="1486"/>
    </i>
    <i>
      <x v="1124"/>
    </i>
    <i>
      <x v="1952"/>
    </i>
    <i>
      <x v="2355"/>
    </i>
    <i>
      <x v="1401"/>
    </i>
    <i>
      <x v="1949"/>
    </i>
    <i>
      <x v="1885"/>
    </i>
    <i>
      <x v="1884"/>
    </i>
    <i>
      <x v="626"/>
    </i>
    <i>
      <x v="1292"/>
    </i>
    <i>
      <x v="1105"/>
    </i>
    <i>
      <x v="1371"/>
    </i>
    <i>
      <x v="1445"/>
    </i>
    <i>
      <x v="1284"/>
    </i>
    <i>
      <x v="2004"/>
    </i>
    <i>
      <x v="456"/>
    </i>
    <i>
      <x v="1087"/>
    </i>
    <i>
      <x v="63"/>
    </i>
    <i>
      <x v="1856"/>
    </i>
    <i>
      <x v="1296"/>
    </i>
    <i>
      <x v="1150"/>
    </i>
    <i>
      <x v="1963"/>
    </i>
    <i>
      <x v="1407"/>
    </i>
    <i>
      <x v="1612"/>
    </i>
    <i>
      <x v="2081"/>
    </i>
    <i>
      <x v="1127"/>
    </i>
    <i>
      <x v="765"/>
    </i>
    <i>
      <x v="1817"/>
    </i>
    <i>
      <x v="1319"/>
    </i>
    <i>
      <x v="2339"/>
    </i>
    <i>
      <x v="893"/>
    </i>
    <i>
      <x v="2414"/>
    </i>
    <i>
      <x v="2300"/>
    </i>
    <i>
      <x v="255"/>
    </i>
    <i>
      <x v="1908"/>
    </i>
    <i>
      <x v="1528"/>
    </i>
    <i>
      <x v="1664"/>
    </i>
    <i>
      <x v="1479"/>
    </i>
    <i>
      <x v="758"/>
    </i>
    <i>
      <x v="909"/>
    </i>
    <i>
      <x v="2024"/>
    </i>
    <i>
      <x v="247"/>
    </i>
    <i>
      <x v="2357"/>
    </i>
    <i>
      <x v="155"/>
    </i>
    <i>
      <x v="1321"/>
    </i>
    <i>
      <x v="2408"/>
    </i>
    <i>
      <x v="1204"/>
    </i>
    <i>
      <x v="1674"/>
    </i>
    <i>
      <x v="2346"/>
    </i>
    <i>
      <x v="2079"/>
    </i>
    <i>
      <x v="732"/>
    </i>
    <i>
      <x v="2478"/>
    </i>
    <i>
      <x v="1429"/>
    </i>
    <i>
      <x v="1424"/>
    </i>
    <i>
      <x v="2159"/>
    </i>
    <i>
      <x v="1326"/>
    </i>
    <i>
      <x v="1113"/>
    </i>
    <i>
      <x v="858"/>
    </i>
    <i>
      <x v="1142"/>
    </i>
    <i>
      <x v="936"/>
    </i>
    <i>
      <x v="2064"/>
    </i>
    <i>
      <x v="1514"/>
    </i>
    <i>
      <x v="1072"/>
    </i>
    <i>
      <x v="1754"/>
    </i>
    <i>
      <x v="875"/>
    </i>
    <i>
      <x v="1033"/>
    </i>
    <i>
      <x v="2020"/>
    </i>
    <i>
      <x v="1661"/>
    </i>
    <i>
      <x v="1711"/>
    </i>
    <i>
      <x v="1282"/>
    </i>
    <i>
      <x v="623"/>
    </i>
    <i>
      <x v="1836"/>
    </i>
    <i>
      <x v="899"/>
    </i>
    <i>
      <x v="1577"/>
    </i>
    <i>
      <x v="1428"/>
    </i>
    <i>
      <x v="2424"/>
    </i>
    <i>
      <x v="1998"/>
    </i>
    <i>
      <x v="674"/>
    </i>
    <i>
      <x v="690"/>
    </i>
    <i>
      <x v="809"/>
    </i>
    <i>
      <x v="413"/>
    </i>
    <i>
      <x v="1732"/>
    </i>
    <i>
      <x v="1924"/>
    </i>
    <i>
      <x v="727"/>
    </i>
    <i>
      <x v="1982"/>
    </i>
    <i>
      <x v="869"/>
    </i>
    <i>
      <x v="1745"/>
    </i>
    <i>
      <x v="739"/>
    </i>
    <i>
      <x v="710"/>
    </i>
    <i>
      <x v="1746"/>
    </i>
    <i>
      <x v="1278"/>
    </i>
    <i>
      <x v="1188"/>
    </i>
    <i>
      <x v="1521"/>
    </i>
    <i>
      <x v="1211"/>
    </i>
    <i>
      <x v="1759"/>
    </i>
    <i>
      <x v="138"/>
    </i>
    <i>
      <x v="2052"/>
    </i>
    <i>
      <x v="1579"/>
    </i>
    <i>
      <x v="260"/>
    </i>
    <i>
      <x v="966"/>
    </i>
    <i>
      <x v="1850"/>
    </i>
    <i>
      <x v="1256"/>
    </i>
    <i>
      <x v="2312"/>
    </i>
    <i>
      <x v="472"/>
    </i>
    <i>
      <x v="1290"/>
    </i>
    <i>
      <x v="1091"/>
    </i>
    <i>
      <x v="2113"/>
    </i>
    <i>
      <x v="446"/>
    </i>
    <i>
      <x v="579"/>
    </i>
    <i>
      <x v="2198"/>
    </i>
    <i>
      <x v="2363"/>
    </i>
    <i>
      <x v="1050"/>
    </i>
    <i>
      <x v="1215"/>
    </i>
    <i>
      <x v="965"/>
    </i>
    <i>
      <x v="2437"/>
    </i>
    <i>
      <x v="1649"/>
    </i>
    <i>
      <x v="2345"/>
    </i>
    <i>
      <x v="903"/>
    </i>
    <i>
      <x v="455"/>
    </i>
    <i>
      <x v="1592"/>
    </i>
    <i>
      <x v="2389"/>
    </i>
    <i>
      <x v="1405"/>
    </i>
    <i>
      <x v="671"/>
    </i>
    <i>
      <x v="481"/>
    </i>
    <i>
      <x v="1598"/>
    </i>
    <i>
      <x v="1279"/>
    </i>
    <i>
      <x v="1665"/>
    </i>
    <i>
      <x v="2296"/>
    </i>
    <i>
      <x v="1301"/>
    </i>
    <i>
      <x v="1566"/>
    </i>
    <i>
      <x v="1936"/>
    </i>
    <i>
      <x v="1833"/>
    </i>
    <i>
      <x v="341"/>
    </i>
    <i>
      <x v="142"/>
    </i>
    <i>
      <x v="2045"/>
    </i>
    <i>
      <x v="1734"/>
    </i>
    <i>
      <x v="610"/>
    </i>
    <i>
      <x v="733"/>
    </i>
    <i>
      <x v="784"/>
    </i>
    <i>
      <x v="1046"/>
    </i>
    <i>
      <x v="1931"/>
    </i>
    <i>
      <x v="2190"/>
    </i>
    <i>
      <x v="1469"/>
    </i>
    <i>
      <x v="214"/>
    </i>
    <i>
      <x v="1872"/>
    </i>
    <i>
      <x v="2452"/>
    </i>
    <i>
      <x v="1009"/>
    </i>
    <i>
      <x v="1715"/>
    </i>
    <i>
      <x v="1614"/>
    </i>
    <i>
      <x v="1857"/>
    </i>
    <i>
      <x v="1437"/>
    </i>
    <i>
      <x v="989"/>
    </i>
    <i>
      <x v="1179"/>
    </i>
    <i>
      <x v="292"/>
    </i>
    <i>
      <x v="2123"/>
    </i>
    <i>
      <x v="87"/>
    </i>
    <i>
      <x v="1426"/>
    </i>
    <i>
      <x v="782"/>
    </i>
    <i>
      <x v="2012"/>
    </i>
    <i>
      <x v="998"/>
    </i>
    <i>
      <x v="2182"/>
    </i>
    <i>
      <x v="912"/>
    </i>
    <i>
      <x v="166"/>
    </i>
    <i>
      <x v="700"/>
    </i>
    <i>
      <x v="1812"/>
    </i>
    <i>
      <x v="1718"/>
    </i>
    <i>
      <x v="1611"/>
    </i>
    <i>
      <x v="2436"/>
    </i>
    <i>
      <x v="643"/>
    </i>
    <i>
      <x v="1021"/>
    </i>
    <i>
      <x v="1741"/>
    </i>
    <i>
      <x v="1313"/>
    </i>
    <i>
      <x v="805"/>
    </i>
    <i>
      <x v="78"/>
    </i>
    <i>
      <x v="986"/>
    </i>
    <i>
      <x v="1446"/>
    </i>
    <i>
      <x v="1338"/>
    </i>
    <i>
      <x v="2230"/>
    </i>
    <i>
      <x v="2105"/>
    </i>
    <i>
      <x v="478"/>
    </i>
    <i>
      <x v="2369"/>
    </i>
    <i>
      <x v="1554"/>
    </i>
    <i>
      <x v="1334"/>
    </i>
    <i>
      <x v="2448"/>
    </i>
    <i>
      <x v="1646"/>
    </i>
    <i>
      <x v="1673"/>
    </i>
    <i>
      <x v="877"/>
    </i>
    <i>
      <x v="686"/>
    </i>
    <i>
      <x v="1062"/>
    </i>
    <i>
      <x v="2026"/>
    </i>
    <i>
      <x v="2187"/>
    </i>
    <i>
      <x v="1719"/>
    </i>
    <i>
      <x v="1207"/>
    </i>
    <i>
      <x v="575"/>
    </i>
    <i>
      <x v="1154"/>
    </i>
    <i>
      <x v="2330"/>
    </i>
    <i>
      <x v="1289"/>
    </i>
    <i>
      <x v="208"/>
    </i>
    <i>
      <x v="1404"/>
    </i>
    <i>
      <x v="1701"/>
    </i>
    <i>
      <x v="866"/>
    </i>
    <i>
      <x v="1851"/>
    </i>
    <i>
      <x v="931"/>
    </i>
    <i>
      <x v="2069"/>
    </i>
    <i>
      <x v="1886"/>
    </i>
    <i>
      <x v="2471"/>
    </i>
    <i>
      <x v="1380"/>
    </i>
    <i>
      <x v="207"/>
    </i>
    <i>
      <x v="1853"/>
    </i>
    <i>
      <x v="847"/>
    </i>
    <i>
      <x v="890"/>
    </i>
    <i>
      <x v="1603"/>
    </i>
    <i>
      <x v="647"/>
    </i>
    <i>
      <x v="1934"/>
    </i>
    <i>
      <x v="706"/>
    </i>
    <i>
      <x v="988"/>
    </i>
    <i>
      <x v="712"/>
    </i>
    <i>
      <x v="2480"/>
    </i>
    <i>
      <x v="1531"/>
    </i>
    <i>
      <x v="2094"/>
    </i>
    <i>
      <x v="2223"/>
    </i>
    <i>
      <x v="1003"/>
    </i>
    <i>
      <x v="713"/>
    </i>
    <i>
      <x v="1703"/>
    </i>
    <i>
      <x v="1203"/>
    </i>
    <i>
      <x v="1343"/>
    </i>
    <i>
      <x v="1868"/>
    </i>
    <i>
      <x v="1810"/>
    </i>
    <i>
      <x v="2368"/>
    </i>
    <i>
      <x v="1155"/>
    </i>
    <i>
      <x v="970"/>
    </i>
    <i>
      <x v="1421"/>
    </i>
    <i>
      <x v="1457"/>
    </i>
    <i>
      <x v="962"/>
    </i>
    <i>
      <x v="2249"/>
    </i>
    <i>
      <x v="1948"/>
    </i>
    <i>
      <x v="2059"/>
    </i>
    <i>
      <x v="343"/>
    </i>
    <i>
      <x v="1560"/>
    </i>
    <i>
      <x v="1781"/>
    </i>
    <i>
      <x v="1791"/>
    </i>
    <i>
      <x v="1225"/>
    </i>
    <i>
      <x v="1636"/>
    </i>
    <i>
      <x v="2313"/>
    </i>
    <i>
      <x v="2418"/>
    </i>
    <i>
      <x v="2298"/>
    </i>
    <i>
      <x v="2013"/>
    </i>
    <i>
      <x v="1235"/>
    </i>
    <i>
      <x v="488"/>
    </i>
    <i>
      <x v="719"/>
    </i>
    <i>
      <x v="1670"/>
    </i>
    <i>
      <x v="1355"/>
    </i>
    <i>
      <x v="1686"/>
    </i>
    <i>
      <x v="1585"/>
    </i>
    <i>
      <x v="2007"/>
    </i>
    <i>
      <x v="2041"/>
    </i>
    <i>
      <x v="375"/>
    </i>
    <i>
      <x v="823"/>
    </i>
    <i>
      <x v="1525"/>
    </i>
    <i>
      <x v="1004"/>
    </i>
    <i>
      <x v="1377"/>
    </i>
    <i>
      <x v="1788"/>
    </i>
    <i>
      <x v="1685"/>
    </i>
    <i>
      <x v="887"/>
    </i>
    <i>
      <x v="403"/>
    </i>
    <i>
      <x v="1028"/>
    </i>
    <i>
      <x v="2103"/>
    </i>
    <i>
      <x v="795"/>
    </i>
    <i>
      <x v="2479"/>
    </i>
    <i>
      <x v="1993"/>
    </i>
    <i>
      <x v="968"/>
    </i>
    <i>
      <x v="895"/>
    </i>
    <i>
      <x v="2365"/>
    </i>
    <i>
      <x v="975"/>
    </i>
    <i>
      <x v="2427"/>
    </i>
    <i>
      <x v="1990"/>
    </i>
    <i>
      <x v="871"/>
    </i>
    <i>
      <x v="803"/>
    </i>
    <i>
      <x v="837"/>
    </i>
    <i>
      <x v="2133"/>
    </i>
    <i>
      <x v="644"/>
    </i>
    <i>
      <x v="295"/>
    </i>
    <i>
      <x v="356"/>
    </i>
    <i>
      <x v="839"/>
    </i>
    <i>
      <x v="1822"/>
    </i>
    <i>
      <x v="1609"/>
    </i>
    <i>
      <x v="283"/>
    </i>
    <i>
      <x v="2258"/>
    </i>
    <i>
      <x v="350"/>
    </i>
    <i>
      <x v="1559"/>
    </i>
    <i>
      <x v="601"/>
    </i>
    <i>
      <x v="1922"/>
    </i>
    <i>
      <x v="1573"/>
    </i>
    <i>
      <x v="1039"/>
    </i>
    <i>
      <x v="2146"/>
    </i>
    <i>
      <x v="1325"/>
    </i>
    <i>
      <x v="1047"/>
    </i>
    <i>
      <x v="2068"/>
    </i>
    <i>
      <x v="1632"/>
    </i>
    <i>
      <x v="1832"/>
    </i>
    <i>
      <x v="28"/>
    </i>
    <i>
      <x v="1264"/>
    </i>
    <i>
      <x v="1910"/>
    </i>
    <i>
      <x v="2093"/>
    </i>
    <i>
      <x v="2403"/>
    </i>
    <i>
      <x v="152"/>
    </i>
    <i>
      <x v="1378"/>
    </i>
    <i>
      <x v="419"/>
    </i>
    <i>
      <x v="2179"/>
    </i>
    <i>
      <x v="215"/>
    </i>
    <i>
      <x v="1375"/>
    </i>
    <i>
      <x v="1795"/>
    </i>
    <i>
      <x v="1816"/>
    </i>
    <i>
      <x v="824"/>
    </i>
    <i>
      <x v="581"/>
    </i>
    <i>
      <x v="1599"/>
    </i>
    <i>
      <x v="2162"/>
    </i>
    <i>
      <x v="2378"/>
    </i>
    <i>
      <x v="747"/>
    </i>
    <i>
      <x v="1337"/>
    </i>
    <i>
      <x v="1983"/>
    </i>
    <i>
      <x v="600"/>
    </i>
    <i>
      <x v="191"/>
    </i>
    <i>
      <x v="625"/>
    </i>
    <i>
      <x v="1373"/>
    </i>
    <i>
      <x v="1892"/>
    </i>
    <i>
      <x v="974"/>
    </i>
    <i>
      <x v="1224"/>
    </i>
    <i>
      <x v="1216"/>
    </i>
    <i>
      <x v="1034"/>
    </i>
    <i>
      <x v="915"/>
    </i>
    <i>
      <x v="1392"/>
    </i>
    <i>
      <x v="1494"/>
    </i>
    <i>
      <x v="67"/>
    </i>
    <i>
      <x v="74"/>
    </i>
    <i>
      <x v="243"/>
    </i>
    <i>
      <x v="266"/>
    </i>
    <i>
      <x v="1541"/>
    </i>
    <i>
      <x v="1881"/>
    </i>
    <i>
      <x v="131"/>
    </i>
    <i>
      <x v="1118"/>
    </i>
    <i>
      <x v="1580"/>
    </i>
    <i>
      <x v="1409"/>
    </i>
    <i>
      <x v="1297"/>
    </i>
    <i>
      <x v="1049"/>
    </i>
    <i>
      <x v="618"/>
    </i>
    <i>
      <x v="928"/>
    </i>
    <i>
      <x v="1749"/>
    </i>
    <i>
      <x v="2387"/>
    </i>
    <i>
      <x v="1164"/>
    </i>
    <i>
      <x v="1267"/>
    </i>
    <i>
      <x v="1350"/>
    </i>
    <i>
      <x v="2469"/>
    </i>
    <i>
      <x v="814"/>
    </i>
    <i>
      <x v="2147"/>
    </i>
    <i>
      <x v="376"/>
    </i>
    <i>
      <x v="2309"/>
    </i>
    <i>
      <x v="1229"/>
    </i>
    <i>
      <x v="999"/>
    </i>
    <i>
      <x v="2429"/>
    </i>
    <i>
      <x v="611"/>
    </i>
    <i>
      <x v="2284"/>
    </i>
    <i>
      <x v="2032"/>
    </i>
    <i>
      <x v="89"/>
    </i>
    <i>
      <x v="1605"/>
    </i>
    <i>
      <x v="123"/>
    </i>
    <i>
      <x v="2305"/>
    </i>
    <i>
      <x v="2257"/>
    </i>
    <i>
      <x v="1422"/>
    </i>
    <i>
      <x v="2110"/>
    </i>
    <i>
      <x v="1909"/>
    </i>
    <i>
      <x v="603"/>
    </i>
    <i>
      <x v="1303"/>
    </i>
    <i>
      <x v="1730"/>
    </i>
    <i>
      <x v="1508"/>
    </i>
    <i>
      <x v="811"/>
    </i>
    <i>
      <x v="2371"/>
    </i>
    <i>
      <x v="1805"/>
    </i>
    <i>
      <x v="1928"/>
    </i>
    <i>
      <x v="2334"/>
    </i>
    <i>
      <x v="90"/>
    </i>
    <i>
      <x v="1600"/>
    </i>
    <i>
      <x v="36"/>
    </i>
    <i>
      <x v="162"/>
    </i>
    <i>
      <x v="752"/>
    </i>
    <i>
      <x v="314"/>
    </i>
    <i>
      <x v="1980"/>
    </i>
    <i>
      <x v="2393"/>
    </i>
    <i>
      <x v="2100"/>
    </i>
    <i>
      <x v="1497"/>
    </i>
    <i>
      <x v="1382"/>
    </i>
    <i>
      <x v="1852"/>
    </i>
    <i>
      <x v="1490"/>
    </i>
    <i>
      <x v="770"/>
    </i>
    <i>
      <x v="453"/>
    </i>
    <i>
      <x v="1005"/>
    </i>
    <i>
      <x v="2244"/>
    </i>
    <i>
      <x v="676"/>
    </i>
    <i>
      <x v="2352"/>
    </i>
    <i>
      <x v="2043"/>
    </i>
    <i>
      <x v="2076"/>
    </i>
    <i>
      <x v="584"/>
    </i>
    <i>
      <x v="2286"/>
    </i>
    <i>
      <x v="2506"/>
    </i>
    <i>
      <x v="1312"/>
    </i>
    <i>
      <x v="76"/>
    </i>
    <i>
      <x v="1167"/>
    </i>
    <i>
      <x v="1583"/>
    </i>
    <i>
      <x v="2400"/>
    </i>
    <i>
      <x v="148"/>
    </i>
    <i>
      <x v="1818"/>
    </i>
    <i>
      <x v="1172"/>
    </i>
    <i>
      <x v="1438"/>
    </i>
    <i>
      <x v="1040"/>
    </i>
    <i>
      <x v="693"/>
    </i>
    <i>
      <x v="2137"/>
    </i>
    <i>
      <x v="1327"/>
    </i>
    <i>
      <x v="1923"/>
    </i>
    <i>
      <x v="656"/>
    </i>
    <i>
      <x v="1094"/>
    </i>
    <i>
      <x v="1223"/>
    </i>
    <i>
      <x v="695"/>
    </i>
    <i>
      <x v="1182"/>
    </i>
    <i>
      <x v="117"/>
    </i>
    <i>
      <x v="868"/>
    </i>
    <i>
      <x v="1477"/>
    </i>
    <i>
      <x v="1242"/>
    </i>
    <i>
      <x v="1148"/>
    </i>
    <i>
      <x v="1692"/>
    </i>
    <i>
      <x v="2328"/>
    </i>
    <i>
      <x v="678"/>
    </i>
    <i>
      <x v="1549"/>
    </i>
    <i>
      <x v="1328"/>
    </i>
    <i>
      <x v="995"/>
    </i>
    <i>
      <x v="2163"/>
    </i>
    <i>
      <x v="566"/>
    </i>
    <i>
      <x v="1589"/>
    </i>
    <i>
      <x v="515"/>
    </i>
    <i>
      <x v="1331"/>
    </i>
    <i>
      <x v="1509"/>
    </i>
    <i>
      <x v="2366"/>
    </i>
    <i>
      <x v="85"/>
    </i>
    <i>
      <x v="1843"/>
    </i>
    <i>
      <x v="1731"/>
    </i>
    <i>
      <x v="114"/>
    </i>
    <i>
      <x v="101"/>
    </i>
    <i>
      <x v="2156"/>
    </i>
    <i>
      <x v="1310"/>
    </i>
    <i>
      <x v="1016"/>
    </i>
    <i>
      <x v="320"/>
    </i>
    <i>
      <x v="1192"/>
    </i>
    <i>
      <x v="442"/>
    </i>
    <i>
      <x v="787"/>
    </i>
    <i>
      <x v="335"/>
    </i>
    <i>
      <x v="1388"/>
    </i>
    <i>
      <x v="1400"/>
    </i>
    <i>
      <x v="482"/>
    </i>
    <i>
      <x v="1515"/>
    </i>
    <i>
      <x v="2176"/>
    </i>
    <i>
      <x v="2101"/>
    </i>
    <i>
      <x v="466"/>
    </i>
    <i>
      <x v="1245"/>
    </i>
    <i>
      <x v="1386"/>
    </i>
    <i>
      <x v="2114"/>
    </i>
    <i>
      <x v="1186"/>
    </i>
    <i>
      <x v="646"/>
    </i>
    <i>
      <x v="1470"/>
    </i>
    <i>
      <x v="582"/>
    </i>
    <i>
      <x v="1169"/>
    </i>
    <i>
      <x v="1689"/>
    </i>
    <i>
      <x v="2235"/>
    </i>
    <i>
      <x v="1200"/>
    </i>
    <i>
      <x v="1889"/>
    </i>
    <i>
      <x v="523"/>
    </i>
    <i>
      <x v="1750"/>
    </i>
    <i>
      <x v="1442"/>
    </i>
    <i>
      <x v="1941"/>
    </i>
    <i>
      <x v="361"/>
    </i>
    <i>
      <x v="794"/>
    </i>
    <i>
      <x v="1096"/>
    </i>
    <i>
      <x v="1318"/>
    </i>
    <i>
      <x v="942"/>
    </i>
    <i>
      <x v="499"/>
    </i>
    <i>
      <x v="1895"/>
    </i>
    <i>
      <x v="2102"/>
    </i>
    <i>
      <x v="904"/>
    </i>
    <i>
      <x v="2134"/>
    </i>
    <i>
      <x v="1995"/>
    </i>
    <i>
      <x v="2380"/>
    </i>
    <i>
      <x v="1045"/>
    </i>
    <i>
      <x v="1587"/>
    </i>
    <i>
      <x v="777"/>
    </i>
    <i>
      <x v="1101"/>
    </i>
    <i>
      <x v="180"/>
    </i>
    <i>
      <x v="354"/>
    </i>
    <i>
      <x v="704"/>
    </i>
    <i>
      <x v="387"/>
    </i>
    <i>
      <x v="725"/>
    </i>
    <i>
      <x v="1610"/>
    </i>
    <i>
      <x v="923"/>
    </i>
    <i>
      <x v="2030"/>
    </i>
    <i>
      <x v="1157"/>
    </i>
    <i>
      <x v="1940"/>
    </i>
    <i>
      <x v="2381"/>
    </i>
    <i>
      <x v="2303"/>
    </i>
    <i>
      <x v="786"/>
    </i>
    <i>
      <x v="1640"/>
    </i>
    <i>
      <x v="781"/>
    </i>
    <i>
      <x v="436"/>
    </i>
    <i>
      <x v="507"/>
    </i>
    <i>
      <x v="1247"/>
    </i>
    <i>
      <x v="1434"/>
    </i>
    <i>
      <x v="2358"/>
    </i>
    <i>
      <x v="961"/>
    </i>
    <i>
      <x v="1175"/>
    </i>
    <i>
      <x v="2003"/>
    </i>
    <i>
      <x v="822"/>
    </i>
    <i>
      <x v="1007"/>
    </i>
    <i>
      <x v="1742"/>
    </i>
    <i>
      <x v="1608"/>
    </i>
    <i>
      <x v="382"/>
    </i>
    <i>
      <x v="2451"/>
    </i>
    <i>
      <x v="957"/>
    </i>
    <i>
      <x v="1643"/>
    </i>
    <i>
      <x v="168"/>
    </i>
    <i>
      <x v="1926"/>
    </i>
    <i>
      <x v="843"/>
    </i>
    <i>
      <x v="1322"/>
    </i>
    <i>
      <x v="1606"/>
    </i>
    <i>
      <x v="817"/>
    </i>
    <i>
      <x v="1280"/>
    </i>
    <i>
      <x v="1399"/>
    </i>
    <i>
      <x v="2246"/>
    </i>
    <i>
      <x v="518"/>
    </i>
    <i>
      <x v="1716"/>
    </i>
    <i>
      <x v="373"/>
    </i>
    <i>
      <x v="2377"/>
    </i>
    <i>
      <x v="1092"/>
    </i>
    <i>
      <x v="497"/>
    </i>
    <i>
      <x v="612"/>
    </i>
    <i>
      <x v="1633"/>
    </i>
    <i>
      <x v="1295"/>
    </i>
    <i>
      <x v="1726"/>
    </i>
    <i>
      <x v="285"/>
    </i>
    <i>
      <x v="1070"/>
    </i>
    <i>
      <x v="677"/>
    </i>
    <i>
      <x v="960"/>
    </i>
    <i>
      <x v="229"/>
    </i>
    <i>
      <x v="1623"/>
    </i>
    <i>
      <x v="593"/>
    </i>
    <i>
      <x v="583"/>
    </i>
    <i>
      <x v="431"/>
    </i>
    <i>
      <x v="1023"/>
    </i>
    <i>
      <x v="1390"/>
    </i>
    <i>
      <x v="1811"/>
    </i>
    <i>
      <x v="1736"/>
    </i>
    <i>
      <x v="1572"/>
    </i>
    <i>
      <x v="1821"/>
    </i>
    <i>
      <x v="2361"/>
    </i>
    <i>
      <x v="2382"/>
    </i>
    <i>
      <x v="897"/>
    </i>
    <i>
      <x v="1506"/>
    </i>
    <i>
      <x v="1015"/>
    </i>
    <i>
      <x v="1212"/>
    </i>
    <i>
      <x v="1761"/>
    </i>
    <i>
      <x v="1074"/>
    </i>
    <i>
      <x v="1383"/>
    </i>
    <i>
      <x v="1068"/>
    </i>
    <i>
      <x v="2191"/>
    </i>
    <i>
      <x v="1488"/>
    </i>
    <i>
      <x v="1555"/>
    </i>
    <i>
      <x v="1899"/>
    </i>
    <i>
      <x v="513"/>
    </i>
    <i>
      <x v="1704"/>
    </i>
    <i>
      <x v="722"/>
    </i>
    <i>
      <x v="832"/>
    </i>
    <i>
      <x v="2229"/>
    </i>
    <i>
      <x v="1914"/>
    </i>
    <i>
      <x v="2247"/>
    </i>
    <i>
      <x v="580"/>
    </i>
    <i>
      <x v="1540"/>
    </i>
    <i>
      <x v="329"/>
    </i>
    <i>
      <x v="783"/>
    </i>
    <i>
      <x v="1193"/>
    </i>
    <i>
      <x v="144"/>
    </i>
    <i>
      <x v="137"/>
    </i>
    <i>
      <x v="717"/>
    </i>
    <i>
      <x v="900"/>
    </i>
    <i>
      <x v="351"/>
    </i>
    <i>
      <x v="775"/>
    </i>
    <i>
      <x v="1342"/>
    </i>
    <i>
      <x v="938"/>
    </i>
    <i>
      <x v="1937"/>
    </i>
    <i>
      <x v="500"/>
    </i>
    <i>
      <x v="190"/>
    </i>
    <i>
      <x v="2183"/>
    </i>
    <i>
      <x v="2049"/>
    </i>
    <i>
      <x v="445"/>
    </i>
    <i>
      <x v="1748"/>
    </i>
    <i>
      <x v="1870"/>
    </i>
    <i>
      <x v="652"/>
    </i>
    <i>
      <x v="415"/>
    </i>
    <i>
      <x v="1779"/>
    </i>
    <i>
      <x v="756"/>
    </i>
    <i>
      <x v="2370"/>
    </i>
    <i>
      <x v="1014"/>
    </i>
    <i>
      <x v="804"/>
    </i>
    <i>
      <x v="1682"/>
    </i>
    <i>
      <x v="586"/>
    </i>
    <i>
      <x v="1765"/>
    </i>
    <i>
      <x v="885"/>
    </i>
    <i>
      <x v="430"/>
    </i>
    <i>
      <x v="1387"/>
    </i>
    <i>
      <x v="898"/>
    </i>
    <i>
      <x v="1774"/>
    </i>
    <i>
      <x v="2053"/>
    </i>
    <i>
      <x v="1529"/>
    </i>
    <i>
      <x v="1539"/>
    </i>
    <i>
      <x v="640"/>
    </i>
    <i>
      <x v="902"/>
    </i>
    <i>
      <x v="920"/>
    </i>
    <i>
      <x v="1798"/>
    </i>
    <i>
      <x v="1709"/>
    </i>
    <i>
      <x v="1974"/>
    </i>
    <i>
      <x v="2294"/>
    </i>
    <i>
      <x v="1231"/>
    </i>
    <i>
      <x v="1162"/>
    </i>
    <i>
      <x v="514"/>
    </i>
    <i>
      <x v="553"/>
    </i>
    <i>
      <x v="1915"/>
    </i>
    <i>
      <x v="821"/>
    </i>
    <i>
      <x v="2203"/>
    </i>
    <i>
      <x v="639"/>
    </i>
    <i>
      <x v="1151"/>
    </i>
    <i>
      <x v="952"/>
    </i>
    <i>
      <x v="369"/>
    </i>
    <i>
      <x v="203"/>
    </i>
    <i>
      <x v="550"/>
    </i>
    <i>
      <x v="2434"/>
    </i>
    <i>
      <x v="2275"/>
    </i>
    <i>
      <x v="322"/>
    </i>
    <i>
      <x v="2315"/>
    </i>
    <i>
      <x v="855"/>
    </i>
    <i>
      <x v="1897"/>
    </i>
    <i>
      <x v="1144"/>
    </i>
    <i>
      <x v="1464"/>
    </i>
    <i>
      <x v="1676"/>
    </i>
    <i>
      <x v="2233"/>
    </i>
    <i>
      <x v="1274"/>
    </i>
    <i>
      <x v="2142"/>
    </i>
    <i>
      <x v="1947"/>
    </i>
    <i>
      <x v="1413"/>
    </i>
    <i>
      <x v="173"/>
    </i>
    <i>
      <x v="692"/>
    </i>
    <i>
      <x v="1638"/>
    </i>
    <i>
      <x v="1443"/>
    </i>
    <i>
      <x v="1959"/>
    </i>
    <i>
      <x v="1240"/>
    </i>
    <i>
      <x v="954"/>
    </i>
    <i>
      <x v="1482"/>
    </i>
    <i>
      <x v="1159"/>
    </i>
    <i>
      <x v="2324"/>
    </i>
    <i>
      <x v="1109"/>
    </i>
    <i>
      <x v="751"/>
    </i>
    <i>
      <x v="2445"/>
    </i>
    <i>
      <x v="1458"/>
    </i>
    <i>
      <x v="919"/>
    </i>
    <i>
      <x v="316"/>
    </i>
    <i>
      <x v="1513"/>
    </i>
    <i>
      <x v="830"/>
    </i>
    <i>
      <x v="971"/>
    </i>
    <i>
      <x v="2289"/>
    </i>
    <i>
      <x v="2503"/>
    </i>
    <i>
      <x v="1978"/>
    </i>
    <i>
      <x v="755"/>
    </i>
    <i>
      <x v="2476"/>
    </i>
    <i>
      <x v="1265"/>
    </i>
    <i>
      <x v="1988"/>
    </i>
    <i>
      <x v="147"/>
    </i>
    <i>
      <x v="1187"/>
    </i>
    <i>
      <x v="2168"/>
    </i>
    <i>
      <x v="2071"/>
    </i>
    <i>
      <x v="2098"/>
    </i>
    <i>
      <x v="1641"/>
    </i>
    <i>
      <x v="160"/>
    </i>
    <i>
      <x v="2255"/>
    </i>
    <i>
      <x v="1542"/>
    </i>
    <i>
      <x v="1546"/>
    </i>
    <i>
      <x v="2265"/>
    </i>
    <i>
      <x v="1987"/>
    </i>
    <i>
      <x v="711"/>
    </i>
    <i>
      <x v="45"/>
    </i>
    <i>
      <x v="537"/>
    </i>
    <i>
      <x v="2202"/>
    </i>
    <i>
      <x v="880"/>
    </i>
    <i>
      <x v="2218"/>
    </i>
    <i>
      <x v="2212"/>
    </i>
    <i>
      <x v="1485"/>
    </i>
    <i>
      <x v="1168"/>
    </i>
    <i>
      <x v="1032"/>
    </i>
    <i>
      <x v="1268"/>
    </i>
    <i>
      <x v="1414"/>
    </i>
    <i>
      <x v="311"/>
    </i>
    <i>
      <x v="731"/>
    </i>
    <i>
      <x v="64"/>
    </i>
    <i>
      <x v="1300"/>
    </i>
    <i>
      <x v="177"/>
    </i>
    <i>
      <x v="174"/>
    </i>
    <i>
      <x v="60"/>
    </i>
    <i>
      <x v="1737"/>
    </i>
    <i>
      <x v="306"/>
    </i>
    <i>
      <x v="1145"/>
    </i>
    <i>
      <x v="2185"/>
    </i>
    <i>
      <x v="1366"/>
    </i>
    <i>
      <x v="1202"/>
    </i>
    <i>
      <x v="199"/>
    </i>
    <i>
      <x v="2215"/>
    </i>
    <i>
      <x v="176"/>
    </i>
    <i>
      <x v="524"/>
    </i>
    <i>
      <x v="1520"/>
    </i>
    <i>
      <x v="2329"/>
    </i>
    <i>
      <x v="1069"/>
    </i>
    <i>
      <x v="175"/>
    </i>
    <i>
      <x v="2493"/>
    </i>
    <i>
      <x v="2373"/>
    </i>
    <i>
      <x v="163"/>
    </i>
    <i>
      <x v="2409"/>
    </i>
    <i>
      <x v="1126"/>
    </i>
    <i>
      <x v="2505"/>
    </i>
    <i>
      <x v="308"/>
    </i>
    <i>
      <x v="1693"/>
    </i>
    <i>
      <x v="510"/>
    </i>
    <i>
      <x v="864"/>
    </i>
    <i>
      <x v="1465"/>
    </i>
    <i>
      <x v="985"/>
    </i>
    <i>
      <x v="749"/>
    </i>
    <i>
      <x v="907"/>
    </i>
    <i>
      <x v="1261"/>
    </i>
    <i>
      <x v="1139"/>
    </i>
    <i>
      <x v="13"/>
    </i>
    <i>
      <x v="1607"/>
    </i>
    <i>
      <x v="2487"/>
    </i>
    <i>
      <x v="2008"/>
    </i>
    <i>
      <x v="1372"/>
    </i>
    <i>
      <x v="2450"/>
    </i>
    <i>
      <x v="1524"/>
    </i>
    <i>
      <x v="422"/>
    </i>
    <i>
      <x v="2270"/>
    </i>
    <i>
      <x v="1782"/>
    </i>
    <i>
      <x v="2022"/>
    </i>
    <i>
      <x v="773"/>
    </i>
    <i>
      <x v="1194"/>
    </i>
    <i>
      <x v="849"/>
    </i>
    <i>
      <x v="1662"/>
    </i>
    <i>
      <x v="1510"/>
    </i>
    <i>
      <x v="38"/>
    </i>
    <i>
      <x v="556"/>
    </i>
    <i>
      <x v="675"/>
    </i>
    <i>
      <x v="2316"/>
    </i>
    <i>
      <x v="1177"/>
    </i>
    <i>
      <x v="650"/>
    </i>
    <i>
      <x v="355"/>
    </i>
    <i>
      <x v="688"/>
    </i>
    <i>
      <x v="2291"/>
    </i>
    <i>
      <x v="1660"/>
    </i>
    <i>
      <x v="2141"/>
    </i>
    <i>
      <x v="2454"/>
    </i>
    <i>
      <x v="592"/>
    </i>
    <i>
      <x v="1507"/>
    </i>
    <i>
      <x v="1837"/>
    </i>
    <i>
      <x v="669"/>
    </i>
    <i>
      <x v="1866"/>
    </i>
    <i>
      <x v="2399"/>
    </i>
    <i>
      <x v="420"/>
    </i>
    <i>
      <x v="24"/>
    </i>
    <i>
      <x v="68"/>
    </i>
    <i>
      <x v="241"/>
    </i>
    <i>
      <x v="1208"/>
    </i>
    <i>
      <x v="1115"/>
    </i>
    <i>
      <x v="345"/>
    </i>
    <i>
      <x v="118"/>
    </i>
    <i>
      <x v="1773"/>
    </i>
    <i>
      <x v="519"/>
    </i>
    <i>
      <x v="715"/>
    </i>
    <i>
      <x v="54"/>
    </i>
    <i>
      <x v="271"/>
    </i>
    <i>
      <x v="2279"/>
    </i>
    <i>
      <x v="1694"/>
    </i>
    <i>
      <x v="1984"/>
    </i>
    <i>
      <x v="231"/>
    </i>
    <i>
      <x v="489"/>
    </i>
    <i>
      <x v="2285"/>
    </i>
    <i>
      <x v="697"/>
    </i>
    <i>
      <x v="1845"/>
    </i>
    <i>
      <x v="2149"/>
    </i>
    <i>
      <x v="313"/>
    </i>
    <i>
      <x v="526"/>
    </i>
    <i>
      <x v="2308"/>
    </i>
    <i>
      <x v="249"/>
    </i>
    <i>
      <x v="1596"/>
    </i>
    <i>
      <x v="1620"/>
    </i>
    <i>
      <x v="327"/>
    </i>
    <i>
      <x v="2307"/>
    </i>
    <i>
      <x v="2282"/>
    </i>
    <i>
      <x v="2267"/>
    </i>
    <i>
      <x v="658"/>
    </i>
    <i>
      <x v="530"/>
    </i>
    <i>
      <x v="551"/>
    </i>
    <i>
      <x v="251"/>
    </i>
    <i>
      <x v="2288"/>
    </i>
    <i>
      <x v="2375"/>
    </i>
    <i>
      <x v="2443"/>
    </i>
    <i>
      <x v="1744"/>
    </i>
    <i>
      <x v="1359"/>
    </i>
    <i>
      <x v="2362"/>
    </i>
    <i>
      <x v="933"/>
    </i>
    <i>
      <x v="2050"/>
    </i>
    <i>
      <x v="1534"/>
    </i>
    <i>
      <x v="959"/>
    </i>
    <i>
      <x v="1252"/>
    </i>
    <i>
      <x v="2150"/>
    </i>
    <i>
      <x v="2360"/>
    </i>
    <i>
      <x v="1272"/>
    </i>
    <i>
      <x v="879"/>
    </i>
    <i>
      <x v="1447"/>
    </i>
    <i>
      <x v="254"/>
    </i>
    <i>
      <x v="2430"/>
    </i>
    <i>
      <x v="1985"/>
    </i>
    <i>
      <x v="104"/>
    </i>
    <i>
      <x v="1379"/>
    </i>
    <i>
      <x v="2023"/>
    </i>
    <i>
      <x v="1411"/>
    </i>
    <i>
      <x v="561"/>
    </i>
    <i>
      <x v="204"/>
    </i>
    <i>
      <x v="2135"/>
    </i>
    <i>
      <x v="1865"/>
    </i>
    <i>
      <x v="620"/>
    </i>
    <i>
      <x v="1807"/>
    </i>
    <i>
      <x v="197"/>
    </i>
    <i>
      <x v="23"/>
    </i>
    <i>
      <x v="831"/>
    </i>
    <i>
      <x v="508"/>
    </i>
    <i>
      <x v="1663"/>
    </i>
    <i>
      <x v="2398"/>
    </i>
    <i>
      <x v="860"/>
    </i>
    <i>
      <x v="1107"/>
    </i>
    <i>
      <x v="2206"/>
    </i>
    <i>
      <x v="1932"/>
    </i>
    <i>
      <x v="2331"/>
    </i>
    <i>
      <x v="426"/>
    </i>
    <i>
      <x v="1191"/>
    </i>
    <i>
      <x v="872"/>
    </i>
    <i>
      <x v="972"/>
    </i>
    <i>
      <x v="92"/>
    </i>
    <i>
      <x v="613"/>
    </i>
    <i>
      <x v="1516"/>
    </i>
    <i>
      <x v="1234"/>
    </i>
    <i>
      <x v="595"/>
    </i>
    <i>
      <x v="598"/>
    </i>
    <i>
      <x v="1163"/>
    </i>
    <i>
      <x v="1431"/>
    </i>
    <i>
      <x v="873"/>
    </i>
    <i>
      <x v="1999"/>
    </i>
    <i>
      <x v="2011"/>
    </i>
    <i>
      <x v="1677"/>
    </i>
    <i>
      <x v="1714"/>
    </i>
    <i>
      <x v="2219"/>
    </i>
    <i>
      <x v="1213"/>
    </i>
    <i>
      <x v="1846"/>
    </i>
    <i>
      <x v="2205"/>
    </i>
    <i>
      <x v="94"/>
    </i>
    <i>
      <x v="657"/>
    </i>
    <i>
      <x v="984"/>
    </i>
    <i>
      <x v="1755"/>
    </i>
    <i>
      <x v="1796"/>
    </i>
    <i>
      <x v="2482"/>
    </i>
    <i>
      <x v="2317"/>
    </i>
    <i>
      <x v="1340"/>
    </i>
    <i>
      <x v="1642"/>
    </i>
    <i>
      <x v="1024"/>
    </i>
    <i>
      <x v="2107"/>
    </i>
    <i>
      <x v="905"/>
    </i>
    <i>
      <x v="616"/>
    </i>
    <i>
      <x v="1131"/>
    </i>
    <i>
      <x v="789"/>
    </i>
    <i>
      <x v="2164"/>
    </i>
    <i>
      <x v="110"/>
    </i>
    <i>
      <x v="1776"/>
    </i>
    <i>
      <x v="835"/>
    </i>
    <i>
      <x v="362"/>
    </i>
    <i>
      <x v="2489"/>
    </i>
    <i>
      <x v="2089"/>
    </i>
    <i>
      <x v="2083"/>
    </i>
    <i>
      <x v="2252"/>
    </i>
    <i>
      <x v="228"/>
    </i>
    <i>
      <x v="1481"/>
    </i>
    <i>
      <x v="248"/>
    </i>
    <i>
      <x v="1086"/>
    </i>
    <i>
      <x v="1933"/>
    </i>
    <i>
      <x v="951"/>
    </i>
    <i>
      <x v="5"/>
    </i>
    <i>
      <x v="1873"/>
    </i>
    <i>
      <x v="1459"/>
    </i>
    <i>
      <x v="2413"/>
    </i>
    <i>
      <x v="2472"/>
    </i>
    <i>
      <x v="385"/>
    </i>
    <i>
      <x v="910"/>
    </i>
    <i>
      <x v="1831"/>
    </i>
    <i>
      <x v="124"/>
    </i>
    <i>
      <x v="2225"/>
    </i>
    <i>
      <x v="926"/>
    </i>
    <i>
      <x v="2438"/>
    </i>
    <i>
      <x v="748"/>
    </i>
    <i>
      <x v="1042"/>
    </i>
    <i>
      <x v="2000"/>
    </i>
    <i>
      <x v="570"/>
    </i>
    <i>
      <x v="1738"/>
    </i>
    <i>
      <x v="558"/>
    </i>
    <i>
      <x v="452"/>
    </i>
    <i>
      <x v="119"/>
    </i>
    <i>
      <x v="949"/>
    </i>
    <i>
      <x v="1122"/>
    </i>
    <i>
      <x v="648"/>
    </i>
    <i>
      <x v="440"/>
    </i>
    <i>
      <x v="2502"/>
    </i>
    <i>
      <x v="1011"/>
    </i>
    <i>
      <x v="1374"/>
    </i>
    <i>
      <x v="848"/>
    </i>
    <i>
      <x v="297"/>
    </i>
    <i>
      <x v="1345"/>
    </i>
    <i>
      <x v="1079"/>
    </i>
    <i>
      <x v="1128"/>
    </i>
    <i>
      <x v="504"/>
    </i>
    <i>
      <x v="1989"/>
    </i>
    <i>
      <x v="301"/>
    </i>
    <i>
      <x v="441"/>
    </i>
    <i>
      <x v="2131"/>
    </i>
    <i>
      <x v="827"/>
    </i>
    <i>
      <x v="2054"/>
    </i>
    <i>
      <x v="2221"/>
    </i>
    <i>
      <x v="1871"/>
    </i>
    <i>
      <x v="2264"/>
    </i>
    <i>
      <x v="801"/>
    </i>
    <i>
      <x v="1757"/>
    </i>
    <i>
      <x v="660"/>
    </i>
    <i>
      <x v="1960"/>
    </i>
    <i>
      <x v="2260"/>
    </i>
    <i>
      <x v="1588"/>
    </i>
    <i>
      <x v="170"/>
    </i>
    <i>
      <x v="1535"/>
    </i>
    <i>
      <x v="2034"/>
    </i>
    <i>
      <x v="1174"/>
    </i>
    <i>
      <x v="338"/>
    </i>
    <i>
      <x v="1471"/>
    </i>
    <i>
      <x v="943"/>
    </i>
    <i>
      <x v="284"/>
    </i>
    <i>
      <x v="525"/>
    </i>
    <i>
      <x v="778"/>
    </i>
    <i>
      <x v="2204"/>
    </i>
    <i>
      <x v="527"/>
    </i>
    <i>
      <x v="659"/>
    </i>
    <i>
      <x v="237"/>
    </i>
    <i>
      <x v="330"/>
    </i>
    <i>
      <x v="2273"/>
    </i>
    <i>
      <x v="516"/>
    </i>
    <i>
      <x v="2390"/>
    </i>
    <i>
      <x v="1197"/>
    </i>
    <i>
      <x v="587"/>
    </i>
    <i>
      <x v="146"/>
    </i>
    <i>
      <x v="1801"/>
    </i>
    <i>
      <x v="2383"/>
    </i>
    <i>
      <x v="492"/>
    </i>
    <i>
      <x v="1591"/>
    </i>
    <i>
      <x v="2031"/>
    </i>
    <i>
      <x v="1059"/>
    </i>
    <i>
      <x v="1462"/>
    </i>
    <i>
      <x v="1385"/>
    </i>
    <i>
      <x v="1951"/>
    </i>
    <i>
      <x v="1358"/>
    </i>
    <i>
      <x v="1672"/>
    </i>
    <i>
      <x v="411"/>
    </i>
    <i>
      <x v="1976"/>
    </i>
    <i>
      <x v="1826"/>
    </i>
    <i>
      <x v="1222"/>
    </i>
    <i>
      <x v="838"/>
    </i>
    <i>
      <x v="631"/>
    </i>
    <i>
      <x v="1489"/>
    </i>
    <i>
      <x v="1637"/>
    </i>
    <i>
      <x v="707"/>
    </i>
    <i>
      <x v="372"/>
    </i>
    <i>
      <x v="252"/>
    </i>
    <i>
      <x v="58"/>
    </i>
    <i>
      <x v="1397"/>
    </i>
    <i>
      <x v="802"/>
    </i>
    <i>
      <x v="2311"/>
    </i>
    <i>
      <x v="2343"/>
    </i>
    <i>
      <x v="1777"/>
    </i>
    <i>
      <x v="642"/>
    </i>
    <i>
      <x v="940"/>
    </i>
    <i>
      <x v="1618"/>
    </i>
    <i>
      <x v="451"/>
    </i>
    <i>
      <x v="1001"/>
    </i>
    <i>
      <x v="158"/>
    </i>
    <i>
      <x v="2062"/>
    </i>
    <i>
      <x v="2262"/>
    </i>
    <i>
      <x v="1658"/>
    </i>
    <i>
      <x v="400"/>
    </i>
    <i>
      <x v="2256"/>
    </i>
    <i>
      <x v="1712"/>
    </i>
    <i>
      <x v="2154"/>
    </i>
    <i>
      <x v="2121"/>
    </i>
    <i>
      <x v="1098"/>
    </i>
    <i>
      <x v="750"/>
    </i>
    <i>
      <x v="227"/>
    </i>
    <i>
      <x v="1861"/>
    </i>
    <i>
      <x v="487"/>
    </i>
    <i>
      <x v="2474"/>
    </i>
    <i>
      <x v="225"/>
    </i>
    <i>
      <x v="1687"/>
    </i>
    <i>
      <x v="1075"/>
    </i>
    <i>
      <x v="881"/>
    </i>
    <i>
      <x v="172"/>
    </i>
    <i>
      <x v="673"/>
    </i>
    <i>
      <x v="1219"/>
    </i>
    <i>
      <x v="434"/>
    </i>
    <i>
      <x v="585"/>
    </i>
    <i>
      <x v="1307"/>
    </i>
    <i>
      <x v="1178"/>
    </i>
    <i>
      <x v="503"/>
    </i>
    <i>
      <x v="2274"/>
    </i>
    <i>
      <x v="1393"/>
    </i>
    <i>
      <x v="1771"/>
    </i>
    <i>
      <x v="1348"/>
    </i>
    <i>
      <x v="672"/>
    </i>
    <i>
      <x v="666"/>
    </i>
    <i>
      <x v="449"/>
    </i>
    <i>
      <x v="1590"/>
    </i>
    <i>
      <x v="273"/>
    </i>
    <i>
      <x v="937"/>
    </i>
    <i>
      <x v="576"/>
    </i>
    <i>
      <x v="474"/>
    </i>
    <i>
      <x v="1054"/>
    </i>
    <i>
      <x v="2395"/>
    </i>
    <i>
      <x v="1111"/>
    </i>
    <i>
      <x v="1699"/>
    </i>
    <i>
      <x v="1273"/>
    </i>
    <i>
      <x v="1495"/>
    </i>
    <i>
      <x v="1352"/>
    </i>
    <i>
      <x v="4"/>
    </i>
    <i>
      <x v="1841"/>
    </i>
    <i>
      <x v="264"/>
    </i>
    <i>
      <x v="1707"/>
    </i>
    <i>
      <x v="479"/>
    </i>
    <i>
      <x v="517"/>
    </i>
    <i>
      <x v="1251"/>
    </i>
    <i>
      <x v="399"/>
    </i>
    <i>
      <x v="505"/>
    </i>
    <i>
      <x v="200"/>
    </i>
    <i>
      <x v="1243"/>
    </i>
    <i>
      <x v="2327"/>
    </i>
    <i>
      <x v="2060"/>
    </i>
    <i>
      <x v="1102"/>
    </i>
    <i>
      <x v="2333"/>
    </i>
    <i>
      <x v="1629"/>
    </i>
    <i>
      <x v="2117"/>
    </i>
    <i>
      <x v="854"/>
    </i>
    <i>
      <x v="896"/>
    </i>
    <i>
      <x v="2199"/>
    </i>
    <i>
      <x v="31"/>
    </i>
    <i>
      <x v="56"/>
    </i>
    <i>
      <x v="621"/>
    </i>
    <i>
      <x v="26"/>
    </i>
    <i>
      <x v="32"/>
    </i>
    <i>
      <x v="2449"/>
    </i>
    <i>
      <x v="1427"/>
    </i>
    <i>
      <x v="1571"/>
    </i>
    <i>
      <x v="667"/>
    </i>
    <i>
      <x v="1147"/>
    </i>
    <i>
      <x v="2058"/>
    </i>
    <i>
      <x v="1647"/>
    </i>
    <i>
      <x v="791"/>
    </i>
    <i>
      <x v="1905"/>
    </i>
    <i>
      <x v="552"/>
    </i>
    <i>
      <x v="2242"/>
    </i>
    <i>
      <x v="100"/>
    </i>
    <i>
      <x v="1095"/>
    </i>
    <i>
      <x v="1110"/>
    </i>
    <i>
      <x v="1698"/>
    </i>
    <i>
      <x v="1324"/>
    </i>
    <i>
      <x v="1412"/>
    </i>
    <i>
      <x v="1038"/>
    </i>
    <i>
      <x v="296"/>
    </i>
    <i>
      <x v="1149"/>
    </i>
    <i>
      <x v="541"/>
    </i>
    <i>
      <x v="1863"/>
    </i>
    <i>
      <x v="2015"/>
    </i>
    <i>
      <x v="491"/>
    </i>
    <i>
      <x v="2459"/>
    </i>
    <i>
      <x v="983"/>
    </i>
    <i>
      <x v="1406"/>
    </i>
    <i>
      <x v="2271"/>
    </i>
    <i>
      <x v="572"/>
    </i>
    <i>
      <x v="913"/>
    </i>
    <i>
      <x v="846"/>
    </i>
    <i>
      <x v="774"/>
    </i>
    <i>
      <x v="115"/>
    </i>
    <i>
      <x v="213"/>
    </i>
    <i>
      <x v="743"/>
    </i>
    <i>
      <x v="1735"/>
    </i>
    <i>
      <x v="2227"/>
    </i>
    <i>
      <x v="1656"/>
    </i>
    <i>
      <x v="1119"/>
    </i>
    <i>
      <x v="1336"/>
    </i>
    <i>
      <x v="2322"/>
    </i>
    <i>
      <x v="323"/>
    </i>
    <i>
      <x v="863"/>
    </i>
    <i>
      <x v="1581"/>
    </i>
    <i>
      <x v="79"/>
    </i>
    <i>
      <x v="393"/>
    </i>
    <i>
      <x v="262"/>
    </i>
    <i>
      <x v="1364"/>
    </i>
    <i>
      <x v="46"/>
    </i>
    <i>
      <x v="2144"/>
    </i>
    <i>
      <x v="2484"/>
    </i>
    <i>
      <x v="1958"/>
    </i>
    <i>
      <x v="1616"/>
    </i>
    <i>
      <x v="521"/>
    </i>
    <i>
      <x v="1775"/>
    </i>
    <i>
      <x v="1708"/>
    </i>
    <i>
      <x v="1305"/>
    </i>
    <i>
      <x v="81"/>
    </i>
    <i>
      <x v="2104"/>
    </i>
    <i>
      <x v="277"/>
    </i>
    <i>
      <x v="1008"/>
    </i>
    <i>
      <x v="258"/>
    </i>
    <i>
      <x v="1838"/>
    </i>
    <i>
      <x v="716"/>
    </i>
    <i>
      <x v="1786"/>
    </i>
    <i>
      <x v="1526"/>
    </i>
    <i>
      <x v="2433"/>
    </i>
    <i>
      <x v="996"/>
    </i>
    <i>
      <x v="2166"/>
    </i>
    <i>
      <x v="1586"/>
    </i>
    <i>
      <x v="493"/>
    </i>
    <i>
      <x v="82"/>
    </i>
    <i>
      <x v="714"/>
    </i>
    <i>
      <x v="1317"/>
    </i>
    <i>
      <x v="494"/>
    </i>
    <i>
      <x v="332"/>
    </i>
    <i>
      <x v="279"/>
    </i>
    <i>
      <x v="280"/>
    </i>
    <i>
      <x v="495"/>
    </i>
    <i>
      <x v="2151"/>
    </i>
    <i>
      <x v="1802"/>
    </i>
    <i>
      <x v="1398"/>
    </i>
    <i>
      <x v="1026"/>
    </i>
    <i>
      <x v="139"/>
    </i>
    <i>
      <x v="1964"/>
    </i>
    <i>
      <x v="29"/>
    </i>
    <i>
      <x v="1218"/>
    </i>
    <i>
      <x v="2419"/>
    </i>
    <i>
      <x v="401"/>
    </i>
    <i>
      <x v="990"/>
    </i>
    <i>
      <x v="120"/>
    </i>
    <i>
      <x v="245"/>
    </i>
    <i>
      <x v="1080"/>
    </i>
    <i>
      <x v="1869"/>
    </i>
    <i>
      <x v="1635"/>
    </i>
    <i>
      <x v="1971"/>
    </i>
    <i>
      <x v="259"/>
    </i>
    <i>
      <x v="1597"/>
    </i>
    <i>
      <x v="2248"/>
    </i>
    <i>
      <x v="1657"/>
    </i>
    <i>
      <x v="2287"/>
    </i>
    <i>
      <x v="1367"/>
    </i>
    <i>
      <x v="2132"/>
    </i>
    <i>
      <x v="1184"/>
    </i>
    <i>
      <x v="1363"/>
    </i>
    <i>
      <x v="342"/>
    </i>
    <i>
      <x v="2001"/>
    </i>
    <i>
      <x v="2160"/>
    </i>
    <i>
      <x v="450"/>
    </i>
    <i>
      <x v="2468"/>
    </i>
    <i>
      <x v="1269"/>
    </i>
    <i>
      <x v="1061"/>
    </i>
    <i>
      <x v="398"/>
    </i>
    <i>
      <x v="2491"/>
    </i>
    <i>
      <x v="1783"/>
    </i>
    <i>
      <x v="359"/>
    </i>
    <i>
      <x v="2116"/>
    </i>
    <i>
      <x v="2017"/>
    </i>
    <i>
      <x v="1916"/>
    </i>
    <i>
      <x v="2065"/>
    </i>
    <i>
      <x v="52"/>
    </i>
    <i>
      <x v="2214"/>
    </i>
    <i>
      <x v="157"/>
    </i>
    <i>
      <x v="1879"/>
    </i>
    <i>
      <x v="240"/>
    </i>
    <i>
      <x v="681"/>
    </i>
    <i>
      <x v="929"/>
    </i>
    <i>
      <x v="303"/>
    </i>
    <i>
      <x v="679"/>
    </i>
    <i>
      <x v="2351"/>
    </i>
    <i>
      <x v="1199"/>
    </i>
    <i>
      <x v="10"/>
    </i>
    <i>
      <x v="1410"/>
    </i>
    <i>
      <x v="953"/>
    </i>
    <i>
      <x v="759"/>
    </i>
    <i>
      <x v="30"/>
    </i>
    <i>
      <x v="2096"/>
    </i>
    <i>
      <x v="769"/>
    </i>
    <i>
      <x v="346"/>
    </i>
    <i>
      <x v="242"/>
    </i>
    <i>
      <x v="2158"/>
    </i>
    <i>
      <x v="1557"/>
    </i>
    <i>
      <x v="761"/>
    </i>
    <i>
      <x v="1484"/>
    </i>
    <i>
      <x v="1093"/>
    </i>
    <i>
      <x v="368"/>
    </i>
    <i>
      <x v="1262"/>
    </i>
    <i>
      <x v="2349"/>
    </i>
    <i>
      <x v="1472"/>
    </i>
    <i>
      <x v="2245"/>
    </i>
    <i>
      <x v="2464"/>
    </i>
    <i>
      <x v="2075"/>
    </i>
    <i>
      <x v="2359"/>
    </i>
    <i>
      <x v="395"/>
    </i>
    <i>
      <x v="272"/>
    </i>
    <i>
      <x v="35"/>
    </i>
    <i>
      <x v="2128"/>
    </i>
    <i>
      <x v="702"/>
    </i>
    <i>
      <x v="427"/>
    </i>
    <i>
      <x v="2207"/>
    </i>
    <i>
      <x v="726"/>
    </i>
    <i>
      <x v="121"/>
    </i>
    <i>
      <x v="216"/>
    </i>
    <i>
      <x v="6"/>
    </i>
    <i>
      <x v="555"/>
    </i>
    <i>
      <x v="932"/>
    </i>
    <i>
      <x v="2082"/>
    </i>
    <i>
      <x v="1025"/>
    </i>
    <i>
      <x v="331"/>
    </i>
    <i>
      <x v="1613"/>
    </i>
    <i>
      <x v="1116"/>
    </i>
    <i>
      <x v="736"/>
    </i>
    <i>
      <x v="1146"/>
    </i>
    <i>
      <x v="2440"/>
    </i>
    <i>
      <x v="1648"/>
    </i>
    <i>
      <x v="127"/>
    </i>
    <i>
      <x v="274"/>
    </i>
    <i>
      <x v="1356"/>
    </i>
    <i>
      <x v="326"/>
    </i>
    <i>
      <x v="2392"/>
    </i>
    <i>
      <x v="192"/>
    </i>
    <i>
      <x v="720"/>
    </i>
    <i>
      <x v="1065"/>
    </i>
    <i>
      <x v="1013"/>
    </i>
    <i>
      <x v="2306"/>
    </i>
    <i>
      <x v="2385"/>
    </i>
    <i>
      <x v="73"/>
    </i>
    <i>
      <x v="299"/>
    </i>
    <i>
      <x v="2139"/>
    </i>
    <i>
      <x v="463"/>
    </i>
    <i>
      <x v="1898"/>
    </i>
    <i>
      <x v="126"/>
    </i>
    <i>
      <x v="882"/>
    </i>
    <i>
      <x v="1562"/>
    </i>
    <i>
      <x v="2051"/>
    </i>
    <i>
      <x v="1747"/>
    </i>
    <i>
      <x v="2325"/>
    </i>
    <i>
      <x v="1681"/>
    </i>
    <i>
      <x v="708"/>
    </i>
    <i>
      <x v="1533"/>
    </i>
    <i>
      <x v="2458"/>
    </i>
    <i>
      <x v="1545"/>
    </i>
    <i>
      <x v="153"/>
    </i>
    <i>
      <x v="448"/>
    </i>
    <i>
      <x v="132"/>
    </i>
    <i>
      <x v="2442"/>
    </i>
    <i>
      <x v="1769"/>
    </i>
    <i>
      <x v="1547"/>
    </i>
    <i>
      <x v="1357"/>
    </i>
    <i>
      <x v="1721"/>
    </i>
    <i>
      <x v="2406"/>
    </i>
    <i>
      <x v="1143"/>
    </i>
    <i>
      <x v="2197"/>
    </i>
    <i>
      <x v="569"/>
    </i>
    <i>
      <x v="522"/>
    </i>
    <i>
      <x v="1209"/>
    </i>
    <i>
      <x v="1277"/>
    </i>
    <i>
      <x v="744"/>
    </i>
    <i>
      <x v="476"/>
    </i>
    <i>
      <x v="1717"/>
    </i>
    <i>
      <x v="1650"/>
    </i>
    <i>
      <x v="1436"/>
    </i>
    <i>
      <x v="2216"/>
    </i>
    <i>
      <x v="1478"/>
    </i>
    <i>
      <x v="602"/>
    </i>
    <i>
      <x v="1369"/>
    </i>
    <i>
      <x v="232"/>
    </i>
    <i>
      <x v="2044"/>
    </i>
    <i>
      <x v="2410"/>
    </i>
    <i>
      <x v="2241"/>
    </i>
    <i>
      <x v="1842"/>
    </i>
    <i>
      <x v="1918"/>
    </i>
    <i>
      <x v="997"/>
    </i>
    <i>
      <x v="568"/>
    </i>
    <i>
      <x v="414"/>
    </i>
    <i>
      <x v="1679"/>
    </i>
    <i>
      <x v="2261"/>
    </i>
    <i>
      <x v="687"/>
    </i>
    <i>
      <x v="2348"/>
    </i>
    <i>
      <x v="1595"/>
    </i>
    <i>
      <x v="2211"/>
    </i>
    <i>
      <x v="2009"/>
    </i>
    <i>
      <x v="1123"/>
    </i>
    <i>
      <x v="1250"/>
    </i>
    <i>
      <x v="829"/>
    </i>
    <i>
      <x v="606"/>
    </i>
    <i>
      <x v="1439"/>
    </i>
    <i>
      <x v="43"/>
    </i>
    <i>
      <x v="2250"/>
    </i>
    <i>
      <x v="1575"/>
    </i>
    <i>
      <x v="390"/>
    </i>
    <i>
      <x v="1970"/>
    </i>
    <i>
      <x v="1056"/>
    </i>
    <i>
      <x v="432"/>
    </i>
    <i>
      <x v="1266"/>
    </i>
    <i>
      <x v="358"/>
    </i>
    <i>
      <x v="2120"/>
    </i>
    <i>
      <x v="2111"/>
    </i>
    <i>
      <x v="319"/>
    </i>
    <i>
      <x v="1548"/>
    </i>
    <i>
      <x v="979"/>
    </i>
    <i>
      <x v="564"/>
    </i>
    <i>
      <x v="261"/>
    </i>
    <i>
      <x v="2195"/>
    </i>
    <i>
      <x v="818"/>
    </i>
    <i>
      <x v="930"/>
    </i>
    <i>
      <x v="1601"/>
    </i>
    <i>
      <x v="2095"/>
    </i>
    <i>
      <x v="1463"/>
    </i>
    <i>
      <x v="1778"/>
    </i>
    <i>
      <x v="1271"/>
    </i>
    <i>
      <x v="977"/>
    </i>
    <i>
      <x v="1760"/>
    </i>
    <i>
      <x v="1830"/>
    </i>
    <i>
      <x v="282"/>
    </i>
    <i>
      <x v="195"/>
    </i>
    <i>
      <x v="2136"/>
    </i>
    <i>
      <x v="914"/>
    </i>
    <i>
      <x v="1973"/>
    </i>
    <i>
      <x v="1503"/>
    </i>
    <i>
      <x v="1233"/>
    </i>
    <i>
      <x v="1824"/>
    </i>
    <i>
      <x v="1138"/>
    </i>
    <i>
      <x v="696"/>
    </i>
    <i>
      <x v="958"/>
    </i>
    <i>
      <x v="1800"/>
    </i>
    <i>
      <x v="874"/>
    </i>
    <i>
      <x v="1806"/>
    </i>
    <i>
      <x v="1221"/>
    </i>
    <i>
      <x v="156"/>
    </i>
    <i>
      <x v="1564"/>
    </i>
    <i>
      <x v="437"/>
    </i>
    <i>
      <x v="2125"/>
    </i>
    <i>
      <x v="511"/>
    </i>
    <i>
      <x v="2266"/>
    </i>
    <i>
      <x v="800"/>
    </i>
    <i>
      <x v="267"/>
    </i>
    <i>
      <x v="1912"/>
    </i>
    <i>
      <x v="196"/>
    </i>
    <i>
      <x v="1083"/>
    </i>
    <i>
      <x v="547"/>
    </i>
    <i>
      <x v="1969"/>
    </i>
    <i>
      <x v="2281"/>
    </i>
    <i>
      <x v="211"/>
    </i>
    <i>
      <x v="433"/>
    </i>
    <i>
      <x v="428"/>
    </i>
    <i>
      <x v="2277"/>
    </i>
    <i>
      <x v="1955"/>
    </i>
    <i>
      <x v="2336"/>
    </i>
    <i>
      <x v="384"/>
    </i>
    <i>
      <x v="1743"/>
    </i>
    <i>
      <x v="698"/>
    </i>
    <i>
      <x v="2143"/>
    </i>
    <i>
      <x v="1827"/>
    </i>
    <i>
      <x v="1793"/>
    </i>
    <i>
      <x v="1825"/>
    </i>
    <i>
      <x v="1134"/>
    </i>
    <i>
      <x v="2297"/>
    </i>
    <i>
      <x v="222"/>
    </i>
    <i>
      <x v="2501"/>
    </i>
    <i>
      <x v="2354"/>
    </i>
    <i>
      <x v="1012"/>
    </i>
    <i>
      <x v="2481"/>
    </i>
    <i>
      <x v="2483"/>
    </i>
    <i>
      <x v="2072"/>
    </i>
    <i>
      <x v="753"/>
    </i>
    <i>
      <x v="836"/>
    </i>
    <i>
      <x v="1082"/>
    </i>
    <i>
      <x v="2268"/>
    </i>
    <i>
      <x v="1536"/>
    </i>
    <i>
      <x v="1205"/>
    </i>
    <i>
      <x v="1391"/>
    </i>
    <i>
      <x v="806"/>
    </i>
    <i>
      <x v="1100"/>
    </i>
    <i>
      <x v="771"/>
    </i>
    <i>
      <x v="545"/>
    </i>
    <i>
      <x v="2492"/>
    </i>
    <i>
      <x v="884"/>
    </i>
    <i>
      <x v="1720"/>
    </i>
    <i>
      <x v="1762"/>
    </i>
    <i>
      <x v="42"/>
    </i>
    <i>
      <x v="2184"/>
    </i>
    <i>
      <x v="18"/>
    </i>
    <i>
      <x v="1073"/>
    </i>
    <i>
      <x v="128"/>
    </i>
    <i>
      <x v="1408"/>
    </i>
    <i>
      <x v="2106"/>
    </i>
    <i>
      <x v="457"/>
    </i>
    <i>
      <x v="2175"/>
    </i>
    <i>
      <x v="889"/>
    </i>
    <i>
      <x v="34"/>
    </i>
    <i>
      <x v="1797"/>
    </i>
    <i>
      <x v="1860"/>
    </i>
    <i>
      <x v="1351"/>
    </i>
    <i>
      <x v="1195"/>
    </i>
    <i>
      <x v="1066"/>
    </i>
    <i>
      <x v="250"/>
    </i>
    <i>
      <x v="2016"/>
    </i>
    <i>
      <x v="944"/>
    </i>
    <i>
      <x v="1766"/>
    </i>
    <i>
      <x v="2226"/>
    </i>
    <i>
      <x v="1794"/>
    </i>
    <i>
      <x v="1972"/>
    </i>
    <i>
      <x v="531"/>
    </i>
    <i>
      <x v="528"/>
    </i>
    <i>
      <x v="1444"/>
    </i>
    <i>
      <x v="557"/>
    </i>
    <i>
      <x v="2254"/>
    </i>
    <i>
      <x v="2067"/>
    </i>
    <i>
      <x v="486"/>
    </i>
    <i>
      <x v="1930"/>
    </i>
    <i>
      <x v="1435"/>
    </i>
    <i>
      <x v="833"/>
    </i>
    <i>
      <x v="370"/>
    </i>
    <i>
      <x v="439"/>
    </i>
    <i>
      <x v="2439"/>
    </i>
    <i>
      <x v="2353"/>
    </i>
    <i>
      <x v="2014"/>
    </i>
    <i>
      <x v="340"/>
    </i>
    <i>
      <x v="315"/>
    </i>
    <i>
      <x v="2152"/>
    </i>
    <i>
      <x v="458"/>
    </i>
    <i>
      <x v="72"/>
    </i>
    <i>
      <x v="1847"/>
    </i>
    <i>
      <x v="1230"/>
    </i>
    <i>
      <x v="1311"/>
    </i>
    <i>
      <x v="1140"/>
    </i>
    <i>
      <x v="1198"/>
    </i>
    <i>
      <x v="1044"/>
    </i>
    <i>
      <x v="2028"/>
    </i>
    <i>
      <x v="1582"/>
    </i>
    <i>
      <x v="1287"/>
    </i>
    <i>
      <x v="1977"/>
    </i>
    <i>
      <x v="278"/>
    </i>
    <i>
      <x v="151"/>
    </i>
    <i>
      <x v="850"/>
    </i>
    <i>
      <x v="405"/>
    </i>
    <i>
      <x v="1036"/>
    </i>
    <i>
      <x v="2356"/>
    </i>
    <i>
      <x v="2035"/>
    </i>
    <i>
      <x v="963"/>
    </i>
    <i>
      <x v="1768"/>
    </i>
    <i>
      <x v="454"/>
    </i>
    <i>
      <x v="1166"/>
    </i>
    <i>
      <x v="352"/>
    </i>
    <i>
      <x v="462"/>
    </i>
    <i>
      <x v="1418"/>
    </i>
    <i>
      <x v="1365"/>
    </i>
    <i>
      <x v="1353"/>
    </i>
    <i>
      <x v="2092"/>
    </i>
    <i>
      <x v="8"/>
    </i>
    <i>
      <x v="1137"/>
    </i>
    <i>
      <x v="563"/>
    </i>
    <i>
      <x v="2494"/>
    </i>
    <i>
      <x v="2475"/>
    </i>
    <i>
      <x v="1228"/>
    </i>
    <i>
      <x v="1615"/>
    </i>
    <i>
      <x v="935"/>
    </i>
    <i>
      <x v="1196"/>
    </i>
    <i>
      <x v="2165"/>
    </i>
    <i>
      <x v="2048"/>
    </i>
    <i>
      <x v="435"/>
    </i>
    <i>
      <x v="2178"/>
    </i>
    <i>
      <x v="549"/>
    </i>
    <i>
      <x v="861"/>
    </i>
    <i>
      <x v="1724"/>
    </i>
    <i>
      <x v="955"/>
    </i>
    <i>
      <x v="27"/>
    </i>
    <i>
      <x v="1859"/>
    </i>
    <i>
      <x v="1517"/>
    </i>
    <i>
      <x v="2411"/>
    </i>
    <i>
      <x v="468"/>
    </i>
    <i>
      <x v="145"/>
    </i>
    <i>
      <x v="21"/>
    </i>
    <i>
      <x v="483"/>
    </i>
    <i>
      <x v="2222"/>
    </i>
    <i>
      <x v="374"/>
    </i>
    <i>
      <x v="2456"/>
    </i>
    <i>
      <x v="19"/>
    </i>
    <i>
      <x v="1552"/>
    </i>
    <i>
      <x v="1594"/>
    </i>
    <i>
      <x v="307"/>
    </i>
    <i>
      <x v="167"/>
    </i>
    <i>
      <x v="2234"/>
    </i>
    <i>
      <x v="1237"/>
    </i>
    <i>
      <x v="2010"/>
    </i>
    <i>
      <x v="956"/>
    </i>
    <i>
      <x v="577"/>
    </i>
    <i>
      <x v="1129"/>
    </i>
    <i>
      <x v="788"/>
    </i>
    <i>
      <x v="862"/>
    </i>
    <i>
      <x v="467"/>
    </i>
    <i>
      <x v="520"/>
    </i>
    <i>
      <x v="2379"/>
    </i>
    <i>
      <x v="75"/>
    </i>
    <i>
      <x v="44"/>
    </i>
    <i>
      <x v="1466"/>
    </i>
    <i>
      <x v="792"/>
    </i>
    <i>
      <x v="1763"/>
    </i>
    <i>
      <x v="2283"/>
    </i>
    <i>
      <x v="793"/>
    </i>
    <i>
      <x v="234"/>
    </i>
    <i>
      <x v="2441"/>
    </i>
    <i>
      <x v="694"/>
    </i>
    <i>
      <x v="597"/>
    </i>
    <i>
      <x v="1035"/>
    </i>
    <i>
      <x v="967"/>
    </i>
    <i>
      <x v="1929"/>
    </i>
    <i>
      <x v="2180"/>
    </i>
    <i>
      <x v="1644"/>
    </i>
    <i>
      <x v="1530"/>
    </i>
    <i>
      <x v="2394"/>
    </i>
    <i>
      <x v="562"/>
    </i>
    <i>
      <x v="1925"/>
    </i>
    <i>
      <x v="1275"/>
    </i>
    <i>
      <x v="1010"/>
    </i>
    <i>
      <x v="1702"/>
    </i>
    <i>
      <x v="470"/>
    </i>
    <i>
      <x v="83"/>
    </i>
    <i>
      <x v="1055"/>
    </i>
    <i>
      <x v="1496"/>
    </i>
    <i>
      <x v="1839"/>
    </i>
    <i>
      <x v="202"/>
    </i>
    <i>
      <x v="548"/>
    </i>
    <i>
      <x v="2084"/>
    </i>
    <i>
      <x v="2498"/>
    </i>
    <i>
      <x v="7"/>
    </i>
    <i>
      <x v="1697"/>
    </i>
    <i>
      <x v="2420"/>
    </i>
    <i>
      <x v="1690"/>
    </i>
    <i>
      <x v="536"/>
    </i>
    <i>
      <x v="1935"/>
    </i>
    <i>
      <x v="334"/>
    </i>
    <i>
      <x v="286"/>
    </i>
    <i>
      <x v="1064"/>
    </i>
    <i>
      <x v="969"/>
    </i>
    <i>
      <x v="2188"/>
    </i>
    <i>
      <x v="2391"/>
    </i>
    <i>
      <x v="2170"/>
    </i>
    <i>
      <x v="565"/>
    </i>
    <i>
      <x v="980"/>
    </i>
    <i>
      <x v="2232"/>
    </i>
    <i>
      <x v="2130"/>
    </i>
    <i>
      <x v="573"/>
    </i>
    <i>
      <x v="976"/>
    </i>
    <i>
      <x v="2217"/>
    </i>
    <i>
      <x v="2290"/>
    </i>
    <i>
      <x v="1675"/>
    </i>
    <i>
      <x v="539"/>
    </i>
    <i>
      <x v="1394"/>
    </i>
    <i>
      <x v="409"/>
    </i>
    <i>
      <x v="1499"/>
    </i>
    <i>
      <x v="653"/>
    </i>
    <i>
      <x v="662"/>
    </i>
    <i>
      <x v="360"/>
    </i>
    <i>
      <x v="367"/>
    </i>
    <i>
      <x v="2126"/>
    </i>
    <i>
      <x v="762"/>
    </i>
    <i>
      <x v="379"/>
    </i>
    <i>
      <x v="2063"/>
    </i>
    <i>
      <x v="288"/>
    </i>
    <i>
      <x v="1165"/>
    </i>
    <i>
      <x v="317"/>
    </i>
    <i>
      <x v="1103"/>
    </i>
    <i>
      <x v="1081"/>
    </i>
    <i>
      <x v="1019"/>
    </i>
    <i>
      <x v="105"/>
    </i>
    <i>
      <x v="746"/>
    </i>
    <i>
      <x v="635"/>
    </i>
    <i>
      <x v="615"/>
    </i>
    <i>
      <x v="1829"/>
    </i>
    <i>
      <x v="1979"/>
    </i>
    <i>
      <x v="1700"/>
    </i>
    <i>
      <x v="1183"/>
    </i>
    <i>
      <x v="607"/>
    </i>
    <i>
      <x v="1961"/>
    </i>
    <i>
      <x v="383"/>
    </i>
    <i>
      <x v="891"/>
    </i>
    <i>
      <x v="682"/>
    </i>
    <i>
      <x v="212"/>
    </i>
    <i>
      <x v="654"/>
    </i>
    <i>
      <x v="459"/>
    </i>
    <i>
      <x v="1725"/>
    </i>
    <i>
      <x v="634"/>
    </i>
    <i>
      <x v="219"/>
    </i>
    <i>
      <x v="2341"/>
    </i>
    <i>
      <x v="2210"/>
    </i>
    <i>
      <x v="840"/>
    </i>
    <i>
      <x v="1475"/>
    </i>
    <i>
      <x v="1874"/>
    </i>
    <i>
      <x v="906"/>
    </i>
    <i>
      <x v="892"/>
    </i>
    <i>
      <x v="571"/>
    </i>
    <i>
      <x v="1875"/>
    </i>
    <i>
      <x v="1396"/>
    </i>
    <i>
      <x v="1584"/>
    </i>
    <i>
      <x v="1420"/>
    </i>
    <i>
      <x v="265"/>
    </i>
    <i>
      <x v="512"/>
    </i>
    <i>
      <x v="238"/>
    </i>
    <i>
      <x v="1258"/>
    </i>
    <i>
      <x v="198"/>
    </i>
    <i>
      <x v="1108"/>
    </i>
    <i>
      <x v="1130"/>
    </i>
    <i>
      <x v="62"/>
    </i>
    <i>
      <x v="2347"/>
    </i>
    <i>
      <x v="2061"/>
    </i>
    <i>
      <x v="534"/>
    </i>
    <i>
      <x v="948"/>
    </i>
    <i>
      <x v="1787"/>
    </i>
    <i>
      <x v="1078"/>
    </i>
    <i>
      <x v="1043"/>
    </i>
    <i>
      <x v="310"/>
    </i>
    <i>
      <x v="2376"/>
    </i>
    <i>
      <x v="194"/>
    </i>
    <i>
      <x v="270"/>
    </i>
    <i>
      <x v="993"/>
    </i>
    <i>
      <x v="1808"/>
    </i>
    <i>
      <x v="1713"/>
    </i>
    <i>
      <x v="1354"/>
    </i>
    <i>
      <x v="1975"/>
    </i>
    <i>
      <x v="91"/>
    </i>
    <i>
      <x v="149"/>
    </i>
    <i>
      <x v="2097"/>
    </i>
    <i>
      <x v="1461"/>
    </i>
    <i>
      <x v="111"/>
    </i>
    <i>
      <x v="2021"/>
    </i>
    <i>
      <x v="1639"/>
    </i>
    <i>
      <x v="184"/>
    </i>
    <i>
      <x v="2177"/>
    </i>
    <i>
      <x v="2473"/>
    </i>
    <i>
      <x v="2337"/>
    </i>
    <i>
      <x v="2019"/>
    </i>
    <i>
      <x v="1160"/>
    </i>
    <i>
      <x v="302"/>
    </i>
    <i>
      <x v="1907"/>
    </i>
    <i>
      <x v="226"/>
    </i>
    <i>
      <x v="852"/>
    </i>
    <i>
      <x v="927"/>
    </i>
    <i>
      <x v="461"/>
    </i>
    <i>
      <x v="2319"/>
    </i>
    <i>
      <x v="1512"/>
    </i>
    <i>
      <x v="122"/>
    </i>
    <i>
      <x v="77"/>
    </i>
    <i>
      <x v="11"/>
    </i>
    <i>
      <x v="981"/>
    </i>
    <i>
      <x v="201"/>
    </i>
    <i>
      <x v="680"/>
    </i>
    <i>
      <x v="745"/>
    </i>
    <i>
      <x v="2037"/>
    </i>
    <i>
      <x v="2046"/>
    </i>
    <i>
      <x v="1920"/>
    </i>
    <i>
      <x v="2112"/>
    </i>
    <i>
      <x v="1854"/>
    </i>
    <i>
      <x v="12"/>
    </i>
    <i>
      <x v="1158"/>
    </i>
    <i>
      <x v="2453"/>
    </i>
    <i>
      <x v="1727"/>
    </i>
    <i>
      <x v="819"/>
    </i>
    <i>
      <x v="366"/>
    </i>
    <i>
      <x v="230"/>
    </i>
    <i>
      <x v="1285"/>
    </i>
    <i>
      <x v="2504"/>
    </i>
    <i>
      <x v="1125"/>
    </i>
    <i>
      <x v="1440"/>
    </i>
    <i>
      <x v="1696"/>
    </i>
    <i>
      <x v="1576"/>
    </i>
    <i>
      <x v="1799"/>
    </i>
    <i>
      <x v="269"/>
    </i>
    <i>
      <x v="1260"/>
    </i>
    <i>
      <x v="851"/>
    </i>
    <i>
      <x v="391"/>
    </i>
    <i>
      <x v="2173"/>
    </i>
    <i>
      <x v="2237"/>
    </i>
    <i>
      <x v="878"/>
    </i>
    <i>
      <x v="1248"/>
    </i>
    <i>
      <x v="281"/>
    </i>
    <i>
      <x v="1288"/>
    </i>
    <i>
      <x v="655"/>
    </i>
    <i>
      <x v="2171"/>
    </i>
    <i>
      <x v="2167"/>
    </i>
    <i>
      <x v="768"/>
    </i>
    <i>
      <x v="1361"/>
    </i>
    <i>
      <x v="397"/>
    </i>
    <i>
      <x v="2342"/>
    </i>
    <i>
      <x v="1323"/>
    </i>
    <i>
      <x v="1076"/>
    </i>
    <i>
      <x v="1740"/>
    </i>
    <i>
      <x v="365"/>
    </i>
    <i>
      <x v="1037"/>
    </i>
    <i>
      <x v="424"/>
    </i>
    <i>
      <x v="318"/>
    </i>
    <i>
      <x v="1561"/>
    </i>
    <i>
      <x v="1052"/>
    </i>
    <i>
      <x v="102"/>
    </i>
    <i>
      <x v="188"/>
    </i>
    <i>
      <x v="1666"/>
    </i>
    <i>
      <x v="2425"/>
    </i>
    <i>
      <x v="1631"/>
    </i>
    <i>
      <x v="141"/>
    </i>
    <i>
      <x v="1"/>
    </i>
    <i>
      <x v="1688"/>
    </i>
    <i>
      <x v="1887"/>
    </i>
    <i>
      <x v="140"/>
    </i>
    <i>
      <x v="59"/>
    </i>
    <i>
      <x v="1858"/>
    </i>
    <i>
      <x v="1789"/>
    </i>
    <i>
      <x v="2417"/>
    </i>
    <i>
      <x v="1729"/>
    </i>
    <i>
      <x v="1370"/>
    </i>
    <i>
      <x v="1492"/>
    </i>
    <i>
      <x v="70"/>
    </i>
    <i>
      <x v="389"/>
    </i>
    <i>
      <x v="2323"/>
    </i>
    <i>
      <x v="1376"/>
    </i>
    <i>
      <x v="321"/>
    </i>
    <i>
      <x v="328"/>
    </i>
    <i>
      <x v="17"/>
    </i>
    <i>
      <x v="1239"/>
    </i>
    <i>
      <x v="113"/>
    </i>
    <i>
      <x v="1419"/>
    </i>
    <i>
      <x v="1944"/>
    </i>
    <i>
      <x v="1153"/>
    </i>
    <i>
      <x v="1332"/>
    </i>
    <i>
      <x v="236"/>
    </i>
    <i>
      <x v="560"/>
    </i>
    <i>
      <x v="2338"/>
    </i>
    <i>
      <x v="1567"/>
    </i>
    <i>
      <x v="253"/>
    </i>
    <i>
      <x v="48"/>
    </i>
    <i>
      <x v="651"/>
    </i>
    <i>
      <x v="1276"/>
    </i>
    <i>
      <x v="1543"/>
    </i>
    <i>
      <x v="1691"/>
    </i>
    <i>
      <x v="780"/>
    </i>
    <i>
      <x v="1112"/>
    </i>
    <i>
      <x v="2148"/>
    </i>
    <i>
      <x v="1751"/>
    </i>
    <i>
      <x v="1220"/>
    </i>
    <i>
      <x v="233"/>
    </i>
    <i>
      <x v="1425"/>
    </i>
    <i>
      <x v="1848"/>
    </i>
    <i>
      <x v="1551"/>
    </i>
    <i>
      <x v="2432"/>
    </i>
    <i>
      <x v="2263"/>
    </i>
    <i>
      <x v="779"/>
    </i>
    <i>
      <x v="2140"/>
    </i>
    <i>
      <x v="2145"/>
    </i>
    <i>
      <x v="1504"/>
    </i>
    <i>
      <x v="2161"/>
    </i>
    <i>
      <x v="33"/>
    </i>
    <i>
      <x v="1441"/>
    </i>
    <i>
      <x v="883"/>
    </i>
    <i>
      <x v="624"/>
    </i>
    <i>
      <x v="826"/>
    </i>
    <i>
      <x v="718"/>
    </i>
    <i>
      <x v="406"/>
    </i>
    <i>
      <x v="1347"/>
    </i>
    <i>
      <x v="47"/>
    </i>
    <i>
      <x v="1604"/>
    </i>
    <i>
      <x v="917"/>
    </i>
    <i>
      <x v="378"/>
    </i>
    <i>
      <x v="380"/>
    </i>
    <i>
      <x v="1764"/>
    </i>
    <i>
      <x v="1849"/>
    </i>
    <i>
      <x v="1710"/>
    </i>
    <i>
      <x v="1088"/>
    </i>
    <i>
      <x v="991"/>
    </i>
    <i>
      <x v="290"/>
    </i>
    <i>
      <x v="291"/>
    </i>
    <i>
      <x v="1962"/>
    </i>
    <i>
      <x v="1792"/>
    </i>
    <i>
      <x v="691"/>
    </i>
    <i>
      <x v="1867"/>
    </i>
    <i>
      <x v="336"/>
    </i>
    <i>
      <x v="353"/>
    </i>
    <i>
      <x v="934"/>
    </i>
    <i>
      <x v="1135"/>
    </i>
    <i>
      <x v="950"/>
    </i>
    <i>
      <x v="785"/>
    </i>
    <i>
      <x v="185"/>
    </i>
    <i>
      <x v="95"/>
    </i>
    <i>
      <x v="1820"/>
    </i>
    <i>
      <x v="1344"/>
    </i>
    <i>
      <x v="1558"/>
    </i>
    <i>
      <x v="1180"/>
    </i>
    <i>
      <x v="844"/>
    </i>
    <i>
      <x v="2025"/>
    </i>
    <i>
      <x v="182"/>
    </i>
    <i>
      <x v="263"/>
    </i>
    <i>
      <x v="535"/>
    </i>
    <i>
      <x v="344"/>
    </i>
    <i>
      <x v="1938"/>
    </i>
    <i>
      <x v="1329"/>
    </i>
    <i>
      <x v="1669"/>
    </i>
    <i>
      <x v="2314"/>
    </i>
    <i>
      <x v="1813"/>
    </i>
    <i>
      <x v="2224"/>
    </i>
    <i>
      <x v="484"/>
    </i>
    <i>
      <x v="663"/>
    </i>
    <i>
      <x v="543"/>
    </i>
    <i>
      <x v="1452"/>
    </i>
    <i>
      <x v="2047"/>
    </i>
    <i>
      <x v="2006"/>
    </i>
    <i>
      <x v="2138"/>
    </i>
    <i>
      <x v="2056"/>
    </i>
    <i>
      <x v="1403"/>
    </i>
    <i>
      <x v="737"/>
    </i>
    <i>
      <x v="55"/>
    </i>
    <i>
      <x v="1031"/>
    </i>
    <i>
      <x v="275"/>
    </i>
    <i>
      <x v="1455"/>
    </i>
    <i>
      <x v="421"/>
    </i>
    <i>
      <x v="2310"/>
    </i>
    <i>
      <x v="683"/>
    </i>
    <i>
      <x v="96"/>
    </i>
    <i>
      <x v="2087"/>
    </i>
    <i>
      <x v="349"/>
    </i>
    <i>
      <x v="670"/>
    </i>
    <i>
      <x v="1538"/>
    </i>
    <i>
      <x v="799"/>
    </i>
    <i>
      <x v="1309"/>
    </i>
    <i>
      <x v="1346"/>
    </i>
    <i>
      <x v="438"/>
    </i>
    <i>
      <x v="721"/>
    </i>
    <i>
      <x v="865"/>
    </i>
    <i>
      <x v="2405"/>
    </i>
    <i>
      <x v="1029"/>
    </i>
    <i>
      <x v="2397"/>
    </i>
    <i>
      <x v="1621"/>
    </i>
    <i>
      <x v="2401"/>
    </i>
    <i>
      <x v="1189"/>
    </i>
    <i>
      <x v="1060"/>
    </i>
    <i>
      <x v="820"/>
    </i>
    <i>
      <x v="729"/>
    </i>
    <i>
      <x v="1809"/>
    </i>
    <i>
      <x v="2055"/>
    </i>
    <i>
      <x v="98"/>
    </i>
    <i>
      <x v="599"/>
    </i>
    <i>
      <x v="1456"/>
    </i>
    <i>
      <x v="2293"/>
    </i>
    <i>
      <x v="813"/>
    </i>
    <i>
      <x v="1819"/>
    </i>
    <i>
      <x v="80"/>
    </i>
    <i>
      <x v="810"/>
    </i>
    <i>
      <x v="2253"/>
    </i>
    <i>
      <x v="1226"/>
    </i>
    <i>
      <x/>
    </i>
    <i>
      <x v="1739"/>
    </i>
    <i>
      <x v="2374"/>
    </i>
    <i>
      <x v="1815"/>
    </i>
    <i>
      <x v="417"/>
    </i>
    <i>
      <x v="797"/>
    </i>
    <i>
      <x v="594"/>
    </i>
    <i>
      <x v="133"/>
    </i>
    <i>
      <x v="20"/>
    </i>
    <i>
      <x v="1051"/>
    </i>
    <i>
      <x v="2460"/>
    </i>
    <i>
      <x v="546"/>
    </i>
    <i>
      <x v="2122"/>
    </i>
    <i>
      <x v="532"/>
    </i>
    <i>
      <x v="2465"/>
    </i>
    <i>
      <x v="1758"/>
    </i>
    <i>
      <x v="730"/>
    </i>
    <i>
      <x v="425"/>
    </i>
    <i>
      <x v="2367"/>
    </i>
    <i>
      <x v="1896"/>
    </i>
    <i>
      <x v="544"/>
    </i>
    <i>
      <x v="1030"/>
    </i>
    <i>
      <x v="945"/>
    </i>
    <i>
      <x v="2027"/>
    </i>
    <i>
      <x v="2157"/>
    </i>
    <i>
      <x v="992"/>
    </i>
    <i>
      <x v="333"/>
    </i>
    <i>
      <x v="763"/>
    </i>
    <i>
      <x v="239"/>
    </i>
    <i>
      <x v="1628"/>
    </i>
    <i>
      <x v="630"/>
    </i>
    <i>
      <x v="2280"/>
    </i>
    <i>
      <x v="1578"/>
    </i>
    <i>
      <x v="1855"/>
    </i>
    <i>
      <x v="876"/>
    </i>
    <i>
      <x v="1996"/>
    </i>
    <i>
      <x v="1432"/>
    </i>
    <i>
      <x v="1156"/>
    </i>
    <i>
      <x v="812"/>
    </i>
    <i>
      <x v="742"/>
    </i>
    <i>
      <x v="921"/>
    </i>
    <i>
      <x v="2189"/>
    </i>
    <i>
      <x v="1217"/>
    </i>
    <i>
      <x v="709"/>
    </i>
    <i>
      <x v="150"/>
    </i>
    <i>
      <x v="51"/>
    </i>
    <i>
      <x v="2259"/>
    </i>
    <i>
      <x v="287"/>
    </i>
    <i>
      <x v="1695"/>
    </i>
    <i>
      <x v="2477"/>
    </i>
    <i>
      <x v="617"/>
    </i>
    <i>
      <x v="381"/>
    </i>
    <i>
      <x v="2301"/>
    </i>
    <i>
      <x v="1645"/>
    </i>
    <i>
      <x v="1814"/>
    </i>
    <i>
      <x v="471"/>
    </i>
    <i>
      <x v="84"/>
    </i>
    <i>
      <x v="2039"/>
    </i>
    <i>
      <x v="1368"/>
    </i>
    <i>
      <x v="1417"/>
    </i>
    <i>
      <x v="364"/>
    </i>
    <i>
      <x v="1416"/>
    </i>
    <i>
      <x v="235"/>
    </i>
    <i>
      <x v="116"/>
    </i>
    <i>
      <x v="1911"/>
    </i>
    <i>
      <x v="412"/>
    </i>
    <i>
      <x v="179"/>
    </i>
    <i>
      <x v="2490"/>
    </i>
    <i>
      <x v="502"/>
    </i>
    <i>
      <x v="665"/>
    </i>
    <i>
      <x v="734"/>
    </i>
    <i>
      <x v="705"/>
    </i>
    <i>
      <x v="1671"/>
    </i>
    <i>
      <x v="2269"/>
    </i>
    <i>
      <x v="1487"/>
    </i>
    <i>
      <x v="57"/>
    </i>
    <i>
      <x v="324"/>
    </i>
    <i>
      <x v="244"/>
    </i>
    <i>
      <x v="2485"/>
    </i>
    <i>
      <x v="2073"/>
    </i>
    <i>
      <x v="1913"/>
    </i>
    <i>
      <x v="2208"/>
    </i>
    <i>
      <x v="1563"/>
    </i>
    <i>
      <x v="1298"/>
    </i>
    <i>
      <x v="533"/>
    </i>
    <i>
      <x v="2172"/>
    </i>
    <i>
      <x v="1176"/>
    </i>
    <i>
      <x v="542"/>
    </i>
    <i>
      <x v="1468"/>
    </i>
    <i>
      <x v="1214"/>
    </i>
    <i>
      <x v="1965"/>
    </i>
    <i>
      <x v="2099"/>
    </i>
    <i>
      <x v="1627"/>
    </i>
    <i>
      <x v="1654"/>
    </i>
    <i>
      <x v="1785"/>
    </i>
    <i>
      <x v="109"/>
    </i>
    <i>
      <x v="1904"/>
    </i>
    <i>
      <x v="221"/>
    </i>
    <i>
      <x v="2057"/>
    </i>
    <i>
      <x v="1619"/>
    </i>
    <i>
      <x v="2231"/>
    </i>
    <i>
      <x v="2153"/>
    </i>
    <i>
      <x v="699"/>
    </i>
    <i>
      <x v="15"/>
    </i>
    <i>
      <x v="289"/>
    </i>
    <i>
      <x v="2431"/>
    </i>
    <i>
      <x v="2018"/>
    </i>
    <i>
      <x v="978"/>
    </i>
    <i>
      <x v="394"/>
    </i>
    <i>
      <x v="2127"/>
    </i>
    <i>
      <x v="2029"/>
    </i>
    <i>
      <x v="559"/>
    </i>
    <i>
      <x v="1173"/>
    </i>
    <i>
      <x v="429"/>
    </i>
    <i>
      <x v="1981"/>
    </i>
    <i>
      <x v="661"/>
    </i>
    <i>
      <x v="1467"/>
    </i>
    <i>
      <x v="169"/>
    </i>
    <i>
      <x v="1117"/>
    </i>
    <i>
      <x v="2236"/>
    </i>
    <i>
      <x v="305"/>
    </i>
    <i>
      <x v="1653"/>
    </i>
    <i>
      <x v="2470"/>
    </i>
    <i>
      <x v="1602"/>
    </i>
    <i>
      <x v="941"/>
    </i>
    <i>
      <x v="165"/>
    </i>
    <i>
      <x v="2350"/>
    </i>
    <i>
      <x v="2304"/>
    </i>
    <i>
      <x v="325"/>
    </i>
    <i>
      <x v="465"/>
    </i>
    <i>
      <x v="2340"/>
    </i>
    <i>
      <x v="2078"/>
    </i>
    <i>
      <x v="1255"/>
    </i>
    <i>
      <x v="1041"/>
    </i>
    <i>
      <x v="485"/>
    </i>
    <i>
      <x v="1210"/>
    </i>
    <i>
      <x v="1532"/>
    </i>
    <i>
      <x v="402"/>
    </i>
    <i>
      <x v="220"/>
    </i>
    <i>
      <x v="2495"/>
    </i>
    <i>
      <x v="1320"/>
    </i>
    <i>
      <x v="1077"/>
    </i>
    <i>
      <x v="444"/>
    </i>
    <i>
      <x v="1622"/>
    </i>
    <i>
      <x v="1460"/>
    </i>
    <i>
      <x v="867"/>
    </i>
    <i>
      <x v="501"/>
    </i>
    <i>
      <x v="416"/>
    </i>
    <i>
      <x v="2486"/>
    </i>
    <i>
      <x v="1967"/>
    </i>
    <i>
      <x v="2108"/>
    </i>
    <i>
      <x v="1966"/>
    </i>
    <i>
      <x v="1956"/>
    </i>
    <i>
      <x v="911"/>
    </i>
    <i>
      <x v="37"/>
    </i>
    <i>
      <x v="2209"/>
    </i>
    <i>
      <x v="1120"/>
    </i>
    <i>
      <x v="423"/>
    </i>
    <i>
      <x v="1227"/>
    </i>
    <i>
      <x v="757"/>
    </i>
    <i>
      <x v="112"/>
    </i>
    <i>
      <x v="210"/>
    </i>
    <i>
      <x v="2213"/>
    </i>
    <i>
      <x v="2326"/>
    </i>
    <i>
      <x v="2497"/>
    </i>
    <i>
      <x v="608"/>
    </i>
    <i>
      <x v="1244"/>
    </i>
    <i>
      <x v="304"/>
    </i>
    <i>
      <x v="1433"/>
    </i>
    <i>
      <x v="1953"/>
    </i>
    <i>
      <x v="61"/>
    </i>
    <i>
      <x v="1770"/>
    </i>
    <i>
      <x v="218"/>
    </i>
    <i>
      <x v="2386"/>
    </i>
    <i>
      <x v="538"/>
    </i>
    <i>
      <x v="206"/>
    </i>
    <i>
      <x v="638"/>
    </i>
    <i>
      <x v="908"/>
    </i>
    <i>
      <x v="224"/>
    </i>
    <i>
      <x v="1523"/>
    </i>
    <i>
      <x v="1384"/>
    </i>
    <i>
      <x v="2192"/>
    </i>
    <i>
      <x v="1683"/>
    </i>
    <i>
      <x v="825"/>
    </i>
    <i>
      <x v="685"/>
    </i>
    <i>
      <x v="339"/>
    </i>
    <i>
      <x v="86"/>
    </i>
    <i>
      <x v="14"/>
    </i>
    <i>
      <x v="740"/>
    </i>
    <i>
      <x v="728"/>
    </i>
    <i>
      <x v="49"/>
    </i>
    <i>
      <x v="1902"/>
    </i>
    <i>
      <x v="1901"/>
    </i>
    <i>
      <x v="377"/>
    </i>
    <i>
      <x v="790"/>
    </i>
    <i>
      <x v="159"/>
    </i>
    <i>
      <x v="205"/>
    </i>
    <i>
      <x v="668"/>
    </i>
    <i>
      <x v="1570"/>
    </i>
    <i>
      <x v="1574"/>
    </i>
    <i>
      <x v="490"/>
    </i>
    <i>
      <x v="1476"/>
    </i>
    <i>
      <x v="636"/>
    </i>
    <i>
      <x v="2444"/>
    </i>
    <i>
      <x v="1304"/>
    </i>
    <i>
      <x v="1537"/>
    </i>
    <i>
      <x v="842"/>
    </i>
    <i>
      <x v="475"/>
    </i>
    <i>
      <x v="1659"/>
    </i>
    <i>
      <x v="2428"/>
    </i>
    <i>
      <x v="2488"/>
    </i>
    <i>
      <x v="2299"/>
    </i>
    <i>
      <x v="1624"/>
    </i>
    <i>
      <x v="447"/>
    </i>
    <i>
      <x v="496"/>
    </i>
    <i>
      <x v="2"/>
    </i>
    <i>
      <x v="637"/>
    </i>
    <i>
      <x v="1630"/>
    </i>
    <i>
      <x v="1249"/>
    </i>
    <i>
      <x v="161"/>
    </i>
    <i>
      <x v="1946"/>
    </i>
    <i>
      <x v="947"/>
    </i>
    <i>
      <x v="509"/>
    </i>
    <i>
      <x v="2169"/>
    </i>
    <i>
      <x v="1448"/>
    </i>
    <i>
      <x v="922"/>
    </i>
    <i>
      <x v="181"/>
    </i>
    <i>
      <x v="735"/>
    </i>
    <i>
      <x v="645"/>
    </i>
    <i>
      <x v="1057"/>
    </i>
    <i>
      <x v="1772"/>
    </i>
    <i>
      <x v="300"/>
    </i>
    <i>
      <x v="1152"/>
    </i>
    <i>
      <x v="404"/>
    </i>
    <i>
      <x v="1906"/>
    </i>
    <i>
      <x v="2463"/>
    </i>
    <i>
      <x v="298"/>
    </i>
    <i>
      <x v="1684"/>
    </i>
    <i>
      <x v="2193"/>
    </i>
    <i>
      <x v="1705"/>
    </i>
    <i>
      <x v="135"/>
    </i>
    <i>
      <x v="2002"/>
    </i>
    <i>
      <x v="2251"/>
    </i>
    <i>
      <x v="1190"/>
    </i>
    <i>
      <x v="1022"/>
    </i>
    <i>
      <x v="2109"/>
    </i>
    <i>
      <x v="1840"/>
    </i>
    <i>
      <x v="946"/>
    </i>
    <i>
      <x v="828"/>
    </i>
    <i>
      <x v="764"/>
    </i>
    <i>
      <x v="1997"/>
    </i>
    <i>
      <x v="312"/>
    </i>
    <i>
      <x v="591"/>
    </i>
    <i>
      <x v="125"/>
    </i>
    <i>
      <x v="1493"/>
    </i>
    <i>
      <x v="629"/>
    </i>
    <i>
      <x v="130"/>
    </i>
    <i>
      <x v="371"/>
    </i>
    <i>
      <x v="25"/>
    </i>
    <i>
      <x v="294"/>
    </i>
    <i>
      <x v="71"/>
    </i>
    <i>
      <x v="1294"/>
    </i>
    <i>
      <x v="256"/>
    </i>
    <i>
      <x v="2384"/>
    </i>
    <i>
      <x v="2435"/>
    </i>
    <i>
      <x v="1945"/>
    </i>
    <i>
      <x v="723"/>
    </i>
    <i>
      <x v="93"/>
    </i>
    <i>
      <x v="348"/>
    </i>
    <i>
      <x v="106"/>
    </i>
    <i>
      <x v="888"/>
    </i>
    <i>
      <x v="1259"/>
    </i>
    <i>
      <x v="1132"/>
    </i>
    <i>
      <x v="2467"/>
    </i>
    <i>
      <x v="183"/>
    </i>
    <i>
      <x v="407"/>
    </i>
    <i>
      <x v="2407"/>
    </i>
    <i>
      <x v="164"/>
    </i>
    <i>
      <x v="410"/>
    </i>
    <i>
      <x v="776"/>
    </i>
    <i>
      <x v="193"/>
    </i>
    <i>
      <x v="1903"/>
    </i>
    <i>
      <x v="1634"/>
    </i>
    <i>
      <x v="589"/>
    </i>
    <i>
      <x v="2174"/>
    </i>
    <i>
      <x v="498"/>
    </i>
    <i>
      <x v="2090"/>
    </i>
    <i>
      <x v="477"/>
    </i>
    <i>
      <x v="107"/>
    </i>
    <i>
      <x v="2461"/>
    </i>
    <i>
      <x v="2038"/>
    </i>
    <i>
      <x v="1678"/>
    </i>
    <i>
      <x v="754"/>
    </i>
    <i>
      <x v="363"/>
    </i>
    <i>
      <x v="257"/>
    </i>
    <i>
      <x v="22"/>
    </i>
    <i>
      <x v="108"/>
    </i>
    <i>
      <x v="2466"/>
    </i>
    <i>
      <x v="2070"/>
    </i>
    <i>
      <x v="529"/>
    </i>
    <i>
      <x v="386"/>
    </i>
    <i>
      <x v="392"/>
    </i>
    <i>
      <x v="2129"/>
    </i>
    <i>
      <x v="1784"/>
    </i>
    <i>
      <x v="1315"/>
    </i>
    <i>
      <x v="1000"/>
    </i>
    <i>
      <x v="2200"/>
    </i>
    <i>
      <x v="506"/>
    </i>
    <i>
      <x v="918"/>
    </i>
    <i>
      <x v="2119"/>
    </i>
    <i>
      <x v="2499"/>
    </i>
    <i>
      <x v="1449"/>
    </i>
    <i>
      <x v="178"/>
    </i>
    <i>
      <x v="99"/>
    </i>
    <i>
      <x v="554"/>
    </i>
    <i>
      <x v="2447"/>
    </i>
    <i>
      <x v="1723"/>
    </i>
    <i>
      <x v="1752"/>
    </i>
    <i>
      <x v="1018"/>
    </i>
    <i>
      <x v="1655"/>
    </i>
    <i>
      <x v="268"/>
    </i>
    <i>
      <x v="1626"/>
    </i>
    <i>
      <x v="464"/>
    </i>
    <i>
      <x v="408"/>
    </i>
    <i>
      <x v="16"/>
    </i>
    <i>
      <x v="223"/>
    </i>
    <i>
      <x v="65"/>
    </i>
    <i>
      <x v="1360"/>
    </i>
    <i>
      <x v="894"/>
    </i>
    <i>
      <x v="664"/>
    </i>
    <i>
      <x v="1450"/>
    </i>
    <i>
      <x v="1565"/>
    </i>
    <i>
      <x v="2496"/>
    </i>
    <i>
      <x v="337"/>
    </i>
    <i>
      <x v="3"/>
    </i>
    <i>
      <x v="309"/>
    </i>
    <i>
      <x v="1136"/>
    </i>
    <i>
      <x v="41"/>
    </i>
    <i>
      <x v="50"/>
    </i>
    <i>
      <x v="2404"/>
    </i>
    <i>
      <x v="1253"/>
    </i>
    <i>
      <x v="1349"/>
    </i>
    <i>
      <x v="1097"/>
    </i>
    <i>
      <x v="724"/>
    </i>
    <i>
      <x v="217"/>
    </i>
    <i>
      <x v="396"/>
    </i>
    <i>
      <x v="1121"/>
    </i>
    <i>
      <x v="1085"/>
    </i>
    <i>
      <x v="1090"/>
    </i>
    <i>
      <x v="1063"/>
    </i>
    <i>
      <x v="2335"/>
    </i>
    <i>
      <x v="1917"/>
    </i>
    <i>
      <x v="2272"/>
    </i>
    <i>
      <x v="1921"/>
    </i>
    <i>
      <x v="2238"/>
    </i>
    <i>
      <x v="418"/>
    </i>
    <i>
      <x v="578"/>
    </i>
    <i>
      <x v="388"/>
    </i>
    <i>
      <x v="807"/>
    </i>
    <i>
      <x v="40"/>
    </i>
    <i>
      <x v="2196"/>
    </i>
    <i>
      <x v="1048"/>
    </i>
    <i>
      <x v="443"/>
    </i>
    <i>
      <x v="136"/>
    </i>
    <i>
      <x v="1519"/>
    </i>
    <i>
      <x v="772"/>
    </i>
    <i>
      <x v="1550"/>
    </i>
    <i>
      <x v="143"/>
    </i>
    <i>
      <x v="9"/>
    </i>
    <i>
      <x v="347"/>
    </i>
    <i>
      <x v="2085"/>
    </i>
    <i>
      <x v="460"/>
    </i>
    <i>
      <x v="189"/>
    </i>
    <i>
      <x v="901"/>
    </i>
    <i>
      <x v="1942"/>
    </i>
    <i>
      <x v="2426"/>
    </i>
    <i>
      <x v="1362"/>
    </i>
    <i>
      <x v="1161"/>
    </i>
    <i>
      <x v="276"/>
    </i>
    <i>
      <x v="816"/>
    </i>
    <i>
      <x v="574"/>
    </i>
    <i>
      <x v="186"/>
    </i>
    <i>
      <x v="2421"/>
    </i>
    <i>
      <x v="870"/>
    </i>
    <i>
      <x v="760"/>
    </i>
    <i>
      <x v="540"/>
    </i>
    <i>
      <x v="2115"/>
    </i>
    <i>
      <x v="473"/>
    </i>
    <i>
      <x v="88"/>
    </i>
    <i>
      <x v="2243"/>
    </i>
    <i>
      <x v="808"/>
    </i>
    <i>
      <x v="1067"/>
    </i>
    <i>
      <x v="2220"/>
    </i>
    <i>
      <x v="1106"/>
    </i>
    <i>
      <x v="209"/>
    </i>
    <i>
      <x v="567"/>
    </i>
    <i>
      <x v="480"/>
    </i>
    <i>
      <x v="590"/>
    </i>
    <i>
      <x v="2124"/>
    </i>
    <i>
      <x v="1893"/>
    </i>
    <i>
      <x v="845"/>
    </i>
    <i>
      <x v="689"/>
    </i>
    <i>
      <x v="1544"/>
    </i>
    <i>
      <x v="1652"/>
    </i>
    <i>
      <x v="596"/>
    </i>
    <i>
      <x v="2033"/>
    </i>
    <i>
      <x v="39"/>
    </i>
    <i>
      <x v="1957"/>
    </i>
    <i>
      <x v="622"/>
    </i>
    <i>
      <x v="469"/>
    </i>
    <i>
      <x v="1423"/>
    </i>
    <i>
      <x v="103"/>
    </i>
    <i>
      <x v="187"/>
    </i>
  </rowItems>
  <colFields count="1">
    <field x="-2"/>
  </colFields>
  <colItems count="3">
    <i>
      <x/>
    </i>
    <i i="1">
      <x v="1"/>
    </i>
    <i i="2">
      <x v="2"/>
    </i>
  </colItems>
  <dataFields count="3">
    <dataField name="人数" fld="3" baseField="0" baseItem="3169"/>
    <dataField name="销量" fld="1" baseField="0" baseItem="0"/>
    <dataField name="销售额￥" fld="2" baseField="0" baseItem="0"/>
  </dataFields>
  <formats count="7">
    <format dxfId="75">
      <pivotArea type="all" dataOnly="0" outline="0" fieldPosition="0"/>
    </format>
    <format dxfId="74">
      <pivotArea type="all" dataOnly="0" outline="0" fieldPosition="0"/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type="all" dataOnly="0" outline="0" fieldPosition="0"/>
    </format>
    <format dxfId="70">
      <pivotArea outline="0" collapsedLevelsAreSubtotals="1" fieldPosition="0"/>
    </format>
    <format dxfId="69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1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33.xml><?xml version="1.0" encoding="utf-8"?>
<pivotTableDefinition xmlns="http://schemas.openxmlformats.org/spreadsheetml/2006/main" name="数据透视表3" cacheId="212" applyNumberFormats="0" applyBorderFormats="0" applyFontFormats="0" applyPatternFormats="0" applyAlignmentFormats="0" applyWidthHeightFormats="1" dataCaption="值" tag="aa6954dc-32dd-4f17-abbd-402fb8c4e159" updatedVersion="5" minRefreshableVersion="3" showDrill="0" useAutoFormatting="1" subtotalHiddenItems="1" rowGrandTotals="0" colGrandTotals="0" itemPrintTitles="1" createdVersion="5" indent="0" compact="0" compactData="0" multipleFieldFilters="0">
  <location ref="A2:D524" firstHeaderRow="0" firstDataRow="1" firstDataCol="1"/>
  <pivotFields count="4">
    <pivotField axis="axisRow" compact="0" allDrilled="1" outline="0" showAll="0" sortType="descending" defaultAttributeDrillState="1">
      <items count="5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22">
    <i>
      <x v="18"/>
    </i>
    <i>
      <x v="362"/>
    </i>
    <i>
      <x v="48"/>
    </i>
    <i>
      <x v="479"/>
    </i>
    <i>
      <x v="329"/>
    </i>
    <i>
      <x v="30"/>
    </i>
    <i>
      <x v="36"/>
    </i>
    <i>
      <x v="24"/>
    </i>
    <i>
      <x v="57"/>
    </i>
    <i>
      <x v="150"/>
    </i>
    <i>
      <x v="104"/>
    </i>
    <i>
      <x v="472"/>
    </i>
    <i>
      <x v="91"/>
    </i>
    <i>
      <x v="208"/>
    </i>
    <i>
      <x v="419"/>
    </i>
    <i>
      <x v="264"/>
    </i>
    <i>
      <x v="209"/>
    </i>
    <i>
      <x v="327"/>
    </i>
    <i>
      <x v="396"/>
    </i>
    <i>
      <x v="129"/>
    </i>
    <i>
      <x v="62"/>
    </i>
    <i>
      <x v="302"/>
    </i>
    <i>
      <x v="202"/>
    </i>
    <i>
      <x v="130"/>
    </i>
    <i>
      <x v="289"/>
    </i>
    <i>
      <x v="332"/>
    </i>
    <i>
      <x v="272"/>
    </i>
    <i>
      <x v="8"/>
    </i>
    <i>
      <x v="376"/>
    </i>
    <i>
      <x v="424"/>
    </i>
    <i>
      <x v="483"/>
    </i>
    <i>
      <x v="45"/>
    </i>
    <i>
      <x v="20"/>
    </i>
    <i>
      <x v="164"/>
    </i>
    <i>
      <x v="337"/>
    </i>
    <i>
      <x v="5"/>
    </i>
    <i>
      <x v="353"/>
    </i>
    <i>
      <x v="252"/>
    </i>
    <i>
      <x v="140"/>
    </i>
    <i>
      <x v="508"/>
    </i>
    <i>
      <x v="323"/>
    </i>
    <i>
      <x v="384"/>
    </i>
    <i>
      <x v="452"/>
    </i>
    <i>
      <x v="166"/>
    </i>
    <i>
      <x v="286"/>
    </i>
    <i>
      <x v="397"/>
    </i>
    <i>
      <x v="53"/>
    </i>
    <i>
      <x v="255"/>
    </i>
    <i>
      <x v="40"/>
    </i>
    <i>
      <x v="462"/>
    </i>
    <i>
      <x v="460"/>
    </i>
    <i>
      <x v="84"/>
    </i>
    <i>
      <x v="75"/>
    </i>
    <i>
      <x v="489"/>
    </i>
    <i>
      <x v="429"/>
    </i>
    <i>
      <x v="121"/>
    </i>
    <i>
      <x v="1"/>
    </i>
    <i>
      <x v="443"/>
    </i>
    <i>
      <x v="259"/>
    </i>
    <i>
      <x v="470"/>
    </i>
    <i>
      <x v="133"/>
    </i>
    <i>
      <x v="141"/>
    </i>
    <i>
      <x v="279"/>
    </i>
    <i>
      <x v="325"/>
    </i>
    <i>
      <x v="436"/>
    </i>
    <i>
      <x v="199"/>
    </i>
    <i>
      <x v="174"/>
    </i>
    <i>
      <x v="357"/>
    </i>
    <i>
      <x v="128"/>
    </i>
    <i>
      <x v="299"/>
    </i>
    <i>
      <x v="245"/>
    </i>
    <i>
      <x v="263"/>
    </i>
    <i>
      <x v="260"/>
    </i>
    <i>
      <x v="187"/>
    </i>
    <i>
      <x v="43"/>
    </i>
    <i>
      <x v="95"/>
    </i>
    <i>
      <x v="9"/>
    </i>
    <i>
      <x v="72"/>
    </i>
    <i>
      <x v="269"/>
    </i>
    <i>
      <x v="466"/>
    </i>
    <i>
      <x v="120"/>
    </i>
    <i>
      <x v="355"/>
    </i>
    <i>
      <x v="201"/>
    </i>
    <i>
      <x v="293"/>
    </i>
    <i>
      <x v="405"/>
    </i>
    <i>
      <x v="119"/>
    </i>
    <i>
      <x v="169"/>
    </i>
    <i>
      <x v="106"/>
    </i>
    <i>
      <x v="499"/>
    </i>
    <i>
      <x v="239"/>
    </i>
    <i>
      <x v="343"/>
    </i>
    <i>
      <x v="347"/>
    </i>
    <i>
      <x v="55"/>
    </i>
    <i>
      <x v="211"/>
    </i>
    <i>
      <x v="309"/>
    </i>
    <i>
      <x v="495"/>
    </i>
    <i>
      <x v="517"/>
    </i>
    <i>
      <x v="305"/>
    </i>
    <i>
      <x v="233"/>
    </i>
    <i>
      <x v="144"/>
    </i>
    <i>
      <x v="163"/>
    </i>
    <i>
      <x v="441"/>
    </i>
    <i>
      <x v="402"/>
    </i>
    <i>
      <x v="105"/>
    </i>
    <i>
      <x v="33"/>
    </i>
    <i>
      <x v="388"/>
    </i>
    <i>
      <x v="380"/>
    </i>
    <i>
      <x v="346"/>
    </i>
    <i>
      <x v="227"/>
    </i>
    <i>
      <x v="223"/>
    </i>
    <i>
      <x v="437"/>
    </i>
    <i>
      <x v="230"/>
    </i>
    <i>
      <x v="11"/>
    </i>
    <i>
      <x v="83"/>
    </i>
    <i>
      <x v="312"/>
    </i>
    <i>
      <x v="318"/>
    </i>
    <i>
      <x v="214"/>
    </i>
    <i>
      <x v="375"/>
    </i>
    <i>
      <x v="97"/>
    </i>
    <i>
      <x v="349"/>
    </i>
    <i>
      <x v="314"/>
    </i>
    <i>
      <x v="125"/>
    </i>
    <i>
      <x v="416"/>
    </i>
    <i>
      <x v="418"/>
    </i>
    <i>
      <x v="12"/>
    </i>
    <i>
      <x v="219"/>
    </i>
    <i>
      <x v="220"/>
    </i>
    <i>
      <x v="295"/>
    </i>
    <i>
      <x v="513"/>
    </i>
    <i>
      <x v="58"/>
    </i>
    <i>
      <x v="371"/>
    </i>
    <i>
      <x v="217"/>
    </i>
    <i>
      <x v="303"/>
    </i>
    <i>
      <x v="151"/>
    </i>
    <i>
      <x v="421"/>
    </i>
    <i>
      <x v="330"/>
    </i>
    <i>
      <x v="320"/>
    </i>
    <i>
      <x v="336"/>
    </i>
    <i>
      <x v="191"/>
    </i>
    <i>
      <x v="44"/>
    </i>
    <i>
      <x v="38"/>
    </i>
    <i>
      <x v="313"/>
    </i>
    <i>
      <x v="308"/>
    </i>
    <i>
      <x v="507"/>
    </i>
    <i>
      <x v="518"/>
    </i>
    <i>
      <x v="521"/>
    </i>
    <i>
      <x v="501"/>
    </i>
    <i>
      <x v="392"/>
    </i>
    <i>
      <x v="275"/>
    </i>
    <i>
      <x v="430"/>
    </i>
    <i>
      <x v="165"/>
    </i>
    <i>
      <x v="403"/>
    </i>
    <i>
      <x v="461"/>
    </i>
    <i>
      <x v="49"/>
    </i>
    <i>
      <x v="274"/>
    </i>
    <i>
      <x v="317"/>
    </i>
    <i>
      <x v="14"/>
    </i>
    <i>
      <x v="47"/>
    </i>
    <i>
      <x v="89"/>
    </i>
    <i>
      <x v="99"/>
    </i>
    <i>
      <x v="142"/>
    </i>
    <i>
      <x v="198"/>
    </i>
    <i>
      <x v="333"/>
    </i>
    <i>
      <x v="81"/>
    </i>
    <i>
      <x v="387"/>
    </i>
    <i>
      <x v="204"/>
    </i>
    <i>
      <x v="284"/>
    </i>
    <i>
      <x v="401"/>
    </i>
    <i>
      <x v="240"/>
    </i>
    <i>
      <x v="188"/>
    </i>
    <i>
      <x v="451"/>
    </i>
    <i>
      <x v="127"/>
    </i>
    <i>
      <x v="352"/>
    </i>
    <i>
      <x v="138"/>
    </i>
    <i>
      <x v="190"/>
    </i>
    <i>
      <x v="98"/>
    </i>
    <i>
      <x v="79"/>
    </i>
    <i>
      <x v="139"/>
    </i>
    <i>
      <x v="167"/>
    </i>
    <i>
      <x v="39"/>
    </i>
    <i>
      <x v="16"/>
    </i>
    <i>
      <x v="126"/>
    </i>
    <i>
      <x v="334"/>
    </i>
    <i>
      <x v="87"/>
    </i>
    <i>
      <x v="246"/>
    </i>
    <i>
      <x v="490"/>
    </i>
    <i>
      <x v="358"/>
    </i>
    <i>
      <x v="407"/>
    </i>
    <i>
      <x v="70"/>
    </i>
    <i>
      <x v="257"/>
    </i>
    <i>
      <x v="361"/>
    </i>
    <i>
      <x v="216"/>
    </i>
    <i>
      <x v="328"/>
    </i>
    <i>
      <x v="512"/>
    </i>
    <i>
      <x v="213"/>
    </i>
    <i>
      <x v="153"/>
    </i>
    <i>
      <x v="173"/>
    </i>
    <i>
      <x v="149"/>
    </i>
    <i>
      <x v="504"/>
    </i>
    <i>
      <x v="342"/>
    </i>
    <i>
      <x v="515"/>
    </i>
    <i>
      <x v="15"/>
    </i>
    <i>
      <x v="225"/>
    </i>
    <i>
      <x v="17"/>
    </i>
    <i>
      <x v="509"/>
    </i>
    <i>
      <x v="110"/>
    </i>
    <i>
      <x v="382"/>
    </i>
    <i>
      <x v="378"/>
    </i>
    <i>
      <x v="484"/>
    </i>
    <i>
      <x v="386"/>
    </i>
    <i>
      <x v="304"/>
    </i>
    <i>
      <x v="486"/>
    </i>
    <i>
      <x v="137"/>
    </i>
    <i>
      <x v="118"/>
    </i>
    <i>
      <x v="271"/>
    </i>
    <i>
      <x v="100"/>
    </i>
    <i>
      <x v="411"/>
    </i>
    <i>
      <x v="368"/>
    </i>
    <i>
      <x v="350"/>
    </i>
    <i>
      <x v="42"/>
    </i>
    <i>
      <x v="101"/>
    </i>
    <i>
      <x v="67"/>
    </i>
    <i>
      <x v="244"/>
    </i>
    <i>
      <x v="412"/>
    </i>
    <i>
      <x v="400"/>
    </i>
    <i>
      <x v="194"/>
    </i>
    <i>
      <x v="113"/>
    </i>
    <i>
      <x v="107"/>
    </i>
    <i>
      <x v="408"/>
    </i>
    <i>
      <x v="306"/>
    </i>
    <i>
      <x v="505"/>
    </i>
    <i>
      <x v="444"/>
    </i>
    <i>
      <x v="426"/>
    </i>
    <i>
      <x v="175"/>
    </i>
    <i>
      <x v="212"/>
    </i>
    <i>
      <x v="215"/>
    </i>
    <i>
      <x v="385"/>
    </i>
    <i>
      <x v="226"/>
    </i>
    <i>
      <x v="394"/>
    </i>
    <i>
      <x v="417"/>
    </i>
    <i>
      <x v="71"/>
    </i>
    <i>
      <x v="307"/>
    </i>
    <i>
      <x v="154"/>
    </i>
    <i>
      <x v="296"/>
    </i>
    <i>
      <x v="445"/>
    </i>
    <i>
      <x v="28"/>
    </i>
    <i>
      <x v="249"/>
    </i>
    <i>
      <x v="93"/>
    </i>
    <i>
      <x v="425"/>
    </i>
    <i>
      <x v="409"/>
    </i>
    <i>
      <x v="316"/>
    </i>
    <i>
      <x v="492"/>
    </i>
    <i>
      <x v="22"/>
    </i>
    <i>
      <x v="248"/>
    </i>
    <i>
      <x v="73"/>
    </i>
    <i>
      <x v="338"/>
    </i>
    <i>
      <x v="360"/>
    </i>
    <i>
      <x v="148"/>
    </i>
    <i>
      <x v="488"/>
    </i>
    <i>
      <x v="262"/>
    </i>
    <i>
      <x v="52"/>
    </i>
    <i>
      <x v="506"/>
    </i>
    <i>
      <x v="7"/>
    </i>
    <i>
      <x v="152"/>
    </i>
    <i>
      <x v="92"/>
    </i>
    <i>
      <x v="440"/>
    </i>
    <i>
      <x v="469"/>
    </i>
    <i>
      <x v="447"/>
    </i>
    <i>
      <x v="399"/>
    </i>
    <i>
      <x v="427"/>
    </i>
    <i>
      <x v="23"/>
    </i>
    <i>
      <x v="477"/>
    </i>
    <i>
      <x v="76"/>
    </i>
    <i>
      <x v="276"/>
    </i>
    <i>
      <x v="446"/>
    </i>
    <i>
      <x v="86"/>
    </i>
    <i>
      <x v="59"/>
    </i>
    <i>
      <x v="184"/>
    </i>
    <i>
      <x v="85"/>
    </i>
    <i>
      <x v="471"/>
    </i>
    <i>
      <x v="395"/>
    </i>
    <i>
      <x v="294"/>
    </i>
    <i>
      <x v="432"/>
    </i>
    <i>
      <x v="122"/>
    </i>
    <i>
      <x v="168"/>
    </i>
    <i>
      <x v="435"/>
    </i>
    <i>
      <x v="56"/>
    </i>
    <i>
      <x v="171"/>
    </i>
    <i>
      <x v="373"/>
    </i>
    <i>
      <x v="498"/>
    </i>
    <i>
      <x v="179"/>
    </i>
    <i>
      <x v="237"/>
    </i>
    <i>
      <x v="108"/>
    </i>
    <i>
      <x v="450"/>
    </i>
    <i>
      <x v="311"/>
    </i>
    <i>
      <x v="68"/>
    </i>
    <i>
      <x v="366"/>
    </i>
    <i>
      <x v="10"/>
    </i>
    <i>
      <x v="454"/>
    </i>
    <i>
      <x v="266"/>
    </i>
    <i>
      <x/>
    </i>
    <i>
      <x v="236"/>
    </i>
    <i>
      <x v="232"/>
    </i>
    <i>
      <x v="453"/>
    </i>
    <i>
      <x v="35"/>
    </i>
    <i>
      <x v="102"/>
    </i>
    <i>
      <x v="103"/>
    </i>
    <i>
      <x v="473"/>
    </i>
    <i>
      <x v="180"/>
    </i>
    <i>
      <x v="280"/>
    </i>
    <i>
      <x v="496"/>
    </i>
    <i>
      <x v="431"/>
    </i>
    <i>
      <x v="340"/>
    </i>
    <i>
      <x v="414"/>
    </i>
    <i>
      <x v="134"/>
    </i>
    <i>
      <x v="50"/>
    </i>
    <i>
      <x v="200"/>
    </i>
    <i>
      <x v="234"/>
    </i>
    <i>
      <x v="423"/>
    </i>
    <i>
      <x v="474"/>
    </i>
    <i>
      <x v="291"/>
    </i>
    <i>
      <x v="116"/>
    </i>
    <i>
      <x v="510"/>
    </i>
    <i>
      <x v="326"/>
    </i>
    <i>
      <x v="369"/>
    </i>
    <i>
      <x v="516"/>
    </i>
    <i>
      <x v="77"/>
    </i>
    <i>
      <x v="278"/>
    </i>
    <i>
      <x v="19"/>
    </i>
    <i>
      <x v="283"/>
    </i>
    <i>
      <x v="476"/>
    </i>
    <i>
      <x v="157"/>
    </i>
    <i>
      <x v="160"/>
    </i>
    <i>
      <x v="456"/>
    </i>
    <i>
      <x v="389"/>
    </i>
    <i>
      <x v="491"/>
    </i>
    <i>
      <x v="186"/>
    </i>
    <i>
      <x v="341"/>
    </i>
    <i>
      <x v="256"/>
    </i>
    <i>
      <x v="442"/>
    </i>
    <i>
      <x v="51"/>
    </i>
    <i>
      <x v="463"/>
    </i>
    <i>
      <x v="111"/>
    </i>
    <i>
      <x v="377"/>
    </i>
    <i>
      <x v="287"/>
    </i>
    <i>
      <x v="82"/>
    </i>
    <i>
      <x v="288"/>
    </i>
    <i>
      <x v="485"/>
    </i>
    <i>
      <x v="21"/>
    </i>
    <i>
      <x v="324"/>
    </i>
    <i>
      <x v="156"/>
    </i>
    <i>
      <x v="390"/>
    </i>
    <i>
      <x v="65"/>
    </i>
    <i>
      <x v="482"/>
    </i>
    <i>
      <x v="393"/>
    </i>
    <i>
      <x v="433"/>
    </i>
    <i>
      <x v="6"/>
    </i>
    <i>
      <x v="88"/>
    </i>
    <i>
      <x v="63"/>
    </i>
    <i>
      <x v="243"/>
    </i>
    <i>
      <x v="196"/>
    </i>
    <i>
      <x v="319"/>
    </i>
    <i>
      <x v="176"/>
    </i>
    <i>
      <x v="193"/>
    </i>
    <i>
      <x v="434"/>
    </i>
    <i>
      <x v="359"/>
    </i>
    <i>
      <x v="210"/>
    </i>
    <i>
      <x v="177"/>
    </i>
    <i>
      <x v="290"/>
    </i>
    <i>
      <x v="145"/>
    </i>
    <i>
      <x v="356"/>
    </i>
    <i>
      <x v="514"/>
    </i>
    <i>
      <x v="46"/>
    </i>
    <i>
      <x v="406"/>
    </i>
    <i>
      <x v="438"/>
    </i>
    <i>
      <x v="32"/>
    </i>
    <i>
      <x v="203"/>
    </i>
    <i>
      <x v="207"/>
    </i>
    <i>
      <x v="250"/>
    </i>
    <i>
      <x v="143"/>
    </i>
    <i>
      <x v="183"/>
    </i>
    <i>
      <x v="253"/>
    </i>
    <i>
      <x v="439"/>
    </i>
    <i>
      <x v="205"/>
    </i>
    <i>
      <x v="364"/>
    </i>
    <i>
      <x v="3"/>
    </i>
    <i>
      <x v="27"/>
    </i>
    <i>
      <x v="251"/>
    </i>
    <i>
      <x v="182"/>
    </i>
    <i>
      <x v="189"/>
    </i>
    <i>
      <x v="162"/>
    </i>
    <i>
      <x v="493"/>
    </i>
    <i>
      <x v="467"/>
    </i>
    <i>
      <x v="13"/>
    </i>
    <i>
      <x v="117"/>
    </i>
    <i>
      <x v="159"/>
    </i>
    <i>
      <x v="420"/>
    </i>
    <i>
      <x v="292"/>
    </i>
    <i>
      <x v="277"/>
    </i>
    <i>
      <x v="494"/>
    </i>
    <i>
      <x v="112"/>
    </i>
    <i>
      <x v="459"/>
    </i>
    <i>
      <x v="315"/>
    </i>
    <i>
      <x v="170"/>
    </i>
    <i>
      <x v="131"/>
    </i>
    <i>
      <x v="322"/>
    </i>
    <i>
      <x v="363"/>
    </i>
    <i>
      <x v="383"/>
    </i>
    <i>
      <x v="381"/>
    </i>
    <i>
      <x v="301"/>
    </i>
    <i>
      <x v="465"/>
    </i>
    <i>
      <x v="422"/>
    </i>
    <i>
      <x v="242"/>
    </i>
    <i>
      <x v="2"/>
    </i>
    <i>
      <x v="468"/>
    </i>
    <i>
      <x v="354"/>
    </i>
    <i>
      <x v="195"/>
    </i>
    <i>
      <x v="66"/>
    </i>
    <i>
      <x v="206"/>
    </i>
    <i>
      <x v="185"/>
    </i>
    <i>
      <x v="497"/>
    </i>
    <i>
      <x v="478"/>
    </i>
    <i>
      <x v="146"/>
    </i>
    <i>
      <x v="500"/>
    </i>
    <i>
      <x v="348"/>
    </i>
    <i>
      <x v="222"/>
    </i>
    <i>
      <x v="54"/>
    </i>
    <i>
      <x v="64"/>
    </i>
    <i>
      <x v="297"/>
    </i>
    <i>
      <x v="96"/>
    </i>
    <i>
      <x v="457"/>
    </i>
    <i>
      <x v="161"/>
    </i>
    <i>
      <x v="34"/>
    </i>
    <i>
      <x v="379"/>
    </i>
    <i>
      <x v="398"/>
    </i>
    <i>
      <x v="475"/>
    </i>
    <i>
      <x v="221"/>
    </i>
    <i>
      <x v="410"/>
    </i>
    <i>
      <x v="147"/>
    </i>
    <i>
      <x v="448"/>
    </i>
    <i>
      <x v="254"/>
    </i>
    <i>
      <x v="109"/>
    </i>
    <i>
      <x v="520"/>
    </i>
    <i>
      <x v="155"/>
    </i>
    <i>
      <x v="181"/>
    </i>
    <i>
      <x v="265"/>
    </i>
    <i>
      <x v="114"/>
    </i>
    <i>
      <x v="502"/>
    </i>
    <i>
      <x v="238"/>
    </i>
    <i>
      <x v="235"/>
    </i>
    <i>
      <x v="480"/>
    </i>
    <i>
      <x v="26"/>
    </i>
    <i>
      <x v="231"/>
    </i>
    <i>
      <x v="158"/>
    </i>
    <i>
      <x v="335"/>
    </i>
    <i>
      <x v="428"/>
    </i>
    <i>
      <x v="273"/>
    </i>
    <i>
      <x v="331"/>
    </i>
    <i>
      <x v="455"/>
    </i>
    <i>
      <x v="218"/>
    </i>
    <i>
      <x v="374"/>
    </i>
    <i>
      <x v="481"/>
    </i>
    <i>
      <x v="464"/>
    </i>
    <i>
      <x v="90"/>
    </i>
    <i>
      <x v="487"/>
    </i>
    <i>
      <x v="281"/>
    </i>
    <i>
      <x v="224"/>
    </i>
    <i>
      <x v="370"/>
    </i>
    <i>
      <x v="123"/>
    </i>
    <i>
      <x v="25"/>
    </i>
    <i>
      <x v="136"/>
    </i>
    <i>
      <x v="270"/>
    </i>
    <i>
      <x v="415"/>
    </i>
    <i>
      <x v="241"/>
    </i>
    <i>
      <x v="74"/>
    </i>
    <i>
      <x v="172"/>
    </i>
    <i>
      <x v="413"/>
    </i>
    <i>
      <x v="339"/>
    </i>
    <i>
      <x v="61"/>
    </i>
    <i>
      <x v="449"/>
    </i>
    <i>
      <x v="391"/>
    </i>
    <i>
      <x v="78"/>
    </i>
    <i>
      <x v="69"/>
    </i>
    <i>
      <x v="135"/>
    </i>
    <i>
      <x v="503"/>
    </i>
    <i>
      <x v="80"/>
    </i>
    <i>
      <x v="310"/>
    </i>
    <i>
      <x v="268"/>
    </i>
    <i>
      <x v="178"/>
    </i>
    <i>
      <x v="29"/>
    </i>
    <i>
      <x v="229"/>
    </i>
    <i>
      <x v="41"/>
    </i>
    <i>
      <x v="31"/>
    </i>
    <i>
      <x v="300"/>
    </i>
    <i>
      <x v="192"/>
    </i>
    <i>
      <x v="115"/>
    </i>
    <i>
      <x v="124"/>
    </i>
    <i>
      <x v="511"/>
    </i>
    <i>
      <x v="344"/>
    </i>
    <i>
      <x v="228"/>
    </i>
    <i>
      <x v="298"/>
    </i>
    <i>
      <x v="351"/>
    </i>
    <i>
      <x v="37"/>
    </i>
    <i>
      <x v="267"/>
    </i>
    <i>
      <x v="285"/>
    </i>
    <i>
      <x v="94"/>
    </i>
    <i>
      <x v="258"/>
    </i>
    <i>
      <x v="404"/>
    </i>
    <i>
      <x v="367"/>
    </i>
    <i>
      <x v="282"/>
    </i>
    <i>
      <x v="197"/>
    </i>
    <i>
      <x v="345"/>
    </i>
    <i>
      <x v="132"/>
    </i>
    <i>
      <x v="519"/>
    </i>
    <i>
      <x v="365"/>
    </i>
    <i>
      <x v="372"/>
    </i>
    <i>
      <x v="4"/>
    </i>
    <i>
      <x v="261"/>
    </i>
    <i>
      <x v="321"/>
    </i>
    <i>
      <x v="247"/>
    </i>
    <i>
      <x v="60"/>
    </i>
    <i>
      <x v="458"/>
    </i>
  </rowItems>
  <colFields count="1">
    <field x="-2"/>
  </colFields>
  <colItems count="3">
    <i>
      <x/>
    </i>
    <i i="1">
      <x v="1"/>
    </i>
    <i i="2">
      <x v="2"/>
    </i>
  </colItems>
  <dataFields count="3">
    <dataField name="人数" fld="3" baseField="0" baseItem="401"/>
    <dataField name="销量" fld="1" baseField="0" baseItem="0"/>
    <dataField name="销售额￥" fld="2" baseField="0" baseItem="46"/>
  </dataFields>
  <formats count="5">
    <format dxfId="68">
      <pivotArea type="all" dataOnly="0" outline="0" fieldPosition="0"/>
    </format>
    <format dxfId="67">
      <pivotArea outline="0" collapsedLevelsAreSubtotals="1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1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34.xml><?xml version="1.0" encoding="utf-8"?>
<pivotTableDefinition xmlns="http://schemas.openxmlformats.org/spreadsheetml/2006/main" name="数据透视表6" cacheId="206" applyNumberFormats="0" applyBorderFormats="0" applyFontFormats="0" applyPatternFormats="0" applyAlignmentFormats="0" applyWidthHeightFormats="1" dataCaption="值" tag="abab4876-afe1-48f6-8c43-fad7d0be6b62" updatedVersion="5" minRefreshableVersion="3" showDrill="0" useAutoFormatting="1" subtotalHiddenItems="1" rowGrandTotals="0" colGrandTotals="0" itemPrintTitles="1" createdVersion="5" indent="0" compact="0" compactData="0" multipleFieldFilters="0">
  <location ref="H3:K6" firstHeaderRow="0" firstDataRow="1" firstDataCol="1"/>
  <pivotFields count="4">
    <pivotField axis="axisRow" compact="0" allDrilled="1" outline="0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/>
    </i>
    <i>
      <x v="2"/>
    </i>
    <i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人数" fld="3" baseField="0" baseItem="2"/>
    <dataField name="销量" fld="1" baseField="0" baseItem="0"/>
    <dataField name="销售额￥" fld="2" baseField="0" baseItem="0"/>
  </dataFields>
  <formats count="1">
    <format dxfId="59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16" showRowHeaders="1" showColHeaders="1" showRowStripes="1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35.xml><?xml version="1.0" encoding="utf-8"?>
<pivotTableDefinition xmlns="http://schemas.openxmlformats.org/spreadsheetml/2006/main" name="数据透视表4" cacheId="209" applyNumberFormats="0" applyBorderFormats="0" applyFontFormats="0" applyPatternFormats="0" applyAlignmentFormats="0" applyWidthHeightFormats="1" dataCaption="值" tag="4e144065-f053-47f1-b629-8e4d145e390e" updatedVersion="5" minRefreshableVersion="3" showDrill="0" useAutoFormatting="1" subtotalHiddenItems="1" rowGrandTotals="0" colGrandTotals="0" itemPrintTitles="1" createdVersion="5" indent="0" compact="0" compactData="0" multipleFieldFilters="0" chartFormat="2">
  <location ref="A3:D17" firstHeaderRow="0" firstDataRow="1" firstDataCol="1"/>
  <pivotFields count="4">
    <pivotField axis="axisRow" compact="0" allDrilled="1" outline="0" showAll="0" sortType="descending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4">
    <i>
      <x v="4"/>
    </i>
    <i>
      <x v="9"/>
    </i>
    <i>
      <x v="1"/>
    </i>
    <i>
      <x v="10"/>
    </i>
    <i>
      <x/>
    </i>
    <i>
      <x v="7"/>
    </i>
    <i>
      <x v="5"/>
    </i>
    <i>
      <x v="8"/>
    </i>
    <i>
      <x v="11"/>
    </i>
    <i>
      <x v="13"/>
    </i>
    <i>
      <x v="6"/>
    </i>
    <i>
      <x v="3"/>
    </i>
    <i>
      <x v="2"/>
    </i>
    <i>
      <x v="12"/>
    </i>
  </rowItems>
  <colFields count="1">
    <field x="-2"/>
  </colFields>
  <colItems count="3">
    <i>
      <x/>
    </i>
    <i i="1">
      <x v="1"/>
    </i>
    <i i="2">
      <x v="2"/>
    </i>
  </colItems>
  <dataFields count="3">
    <dataField name="人数" fld="3" baseField="0" baseItem="3"/>
    <dataField name="销量" fld="1" baseField="0" baseItem="0"/>
    <dataField name="销售额￥" fld="2" baseField="0" baseItem="0"/>
  </dataFields>
  <formats count="1">
    <format dxfId="60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16" showRowHeaders="1" showColHeaders="1" showRowStripes="1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36.xml><?xml version="1.0" encoding="utf-8"?>
<pivotTableDefinition xmlns="http://schemas.openxmlformats.org/spreadsheetml/2006/main" name="数据透视表9" cacheId="197" applyNumberFormats="0" applyBorderFormats="0" applyFontFormats="0" applyPatternFormats="0" applyAlignmentFormats="0" applyWidthHeightFormats="1" dataCaption="值" tag="3048d15e-8889-404a-82ea-f4eb088a28cf" updatedVersion="5" minRefreshableVersion="3" showDrill="0" useAutoFormatting="1" subtotalHiddenItems="1" rowGrandTotals="0" colGrandTotals="0" itemPrintTitles="1" createdVersion="5" indent="0" compact="0" compactData="0" multipleFieldFilters="0">
  <location ref="AC3:AF118" firstHeaderRow="0" firstDataRow="1" firstDataCol="1"/>
  <pivotFields count="4">
    <pivotField axis="axisRow" compact="0" allDrilled="1" outline="0" showAll="0" sortType="descending" defaultAttributeDrillState="1">
      <items count="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15">
    <i>
      <x v="95"/>
    </i>
    <i>
      <x v="92"/>
    </i>
    <i>
      <x v="94"/>
    </i>
    <i>
      <x v="55"/>
    </i>
    <i>
      <x v="114"/>
    </i>
    <i>
      <x v="54"/>
    </i>
    <i>
      <x v="91"/>
    </i>
    <i>
      <x v="71"/>
    </i>
    <i>
      <x v="6"/>
    </i>
    <i>
      <x v="106"/>
    </i>
    <i>
      <x v="62"/>
    </i>
    <i>
      <x v="9"/>
    </i>
    <i>
      <x v="44"/>
    </i>
    <i>
      <x v="45"/>
    </i>
    <i>
      <x v="4"/>
    </i>
    <i>
      <x v="99"/>
    </i>
    <i>
      <x v="17"/>
    </i>
    <i>
      <x v="64"/>
    </i>
    <i>
      <x v="101"/>
    </i>
    <i>
      <x v="60"/>
    </i>
    <i>
      <x v="67"/>
    </i>
    <i>
      <x v="35"/>
    </i>
    <i>
      <x v="30"/>
    </i>
    <i>
      <x v="80"/>
    </i>
    <i>
      <x v="34"/>
    </i>
    <i>
      <x v="109"/>
    </i>
    <i>
      <x v="33"/>
    </i>
    <i>
      <x v="59"/>
    </i>
    <i>
      <x v="108"/>
    </i>
    <i>
      <x v="81"/>
    </i>
    <i>
      <x v="104"/>
    </i>
    <i>
      <x v="70"/>
    </i>
    <i>
      <x v="2"/>
    </i>
    <i>
      <x v="8"/>
    </i>
    <i>
      <x v="58"/>
    </i>
    <i>
      <x v="105"/>
    </i>
    <i>
      <x v="83"/>
    </i>
    <i>
      <x v="61"/>
    </i>
    <i>
      <x v="87"/>
    </i>
    <i>
      <x v="110"/>
    </i>
    <i>
      <x v="42"/>
    </i>
    <i>
      <x v="3"/>
    </i>
    <i>
      <x v="89"/>
    </i>
    <i>
      <x v="32"/>
    </i>
    <i>
      <x v="102"/>
    </i>
    <i>
      <x v="47"/>
    </i>
    <i>
      <x v="26"/>
    </i>
    <i>
      <x v="98"/>
    </i>
    <i>
      <x v="86"/>
    </i>
    <i>
      <x v="11"/>
    </i>
    <i>
      <x v="49"/>
    </i>
    <i>
      <x v="39"/>
    </i>
    <i>
      <x v="66"/>
    </i>
    <i>
      <x v="100"/>
    </i>
    <i>
      <x v="88"/>
    </i>
    <i>
      <x v="46"/>
    </i>
    <i>
      <x v="53"/>
    </i>
    <i>
      <x v="93"/>
    </i>
    <i>
      <x v="48"/>
    </i>
    <i>
      <x v="5"/>
    </i>
    <i>
      <x v="50"/>
    </i>
    <i>
      <x v="73"/>
    </i>
    <i>
      <x/>
    </i>
    <i>
      <x v="10"/>
    </i>
    <i>
      <x v="41"/>
    </i>
    <i>
      <x v="7"/>
    </i>
    <i>
      <x v="103"/>
    </i>
    <i>
      <x v="38"/>
    </i>
    <i>
      <x v="12"/>
    </i>
    <i>
      <x v="18"/>
    </i>
    <i>
      <x v="63"/>
    </i>
    <i>
      <x v="21"/>
    </i>
    <i>
      <x v="20"/>
    </i>
    <i>
      <x v="16"/>
    </i>
    <i>
      <x v="68"/>
    </i>
    <i>
      <x v="97"/>
    </i>
    <i>
      <x v="90"/>
    </i>
    <i>
      <x v="82"/>
    </i>
    <i>
      <x v="37"/>
    </i>
    <i>
      <x v="113"/>
    </i>
    <i>
      <x v="78"/>
    </i>
    <i>
      <x v="1"/>
    </i>
    <i>
      <x v="84"/>
    </i>
    <i>
      <x v="27"/>
    </i>
    <i>
      <x v="29"/>
    </i>
    <i>
      <x v="31"/>
    </i>
    <i>
      <x v="40"/>
    </i>
    <i>
      <x v="19"/>
    </i>
    <i>
      <x v="65"/>
    </i>
    <i>
      <x v="77"/>
    </i>
    <i>
      <x v="52"/>
    </i>
    <i>
      <x v="43"/>
    </i>
    <i>
      <x v="28"/>
    </i>
    <i>
      <x v="22"/>
    </i>
    <i>
      <x v="76"/>
    </i>
    <i>
      <x v="25"/>
    </i>
    <i>
      <x v="15"/>
    </i>
    <i>
      <x v="112"/>
    </i>
    <i>
      <x v="75"/>
    </i>
    <i>
      <x v="13"/>
    </i>
    <i>
      <x v="74"/>
    </i>
    <i>
      <x v="57"/>
    </i>
    <i>
      <x v="72"/>
    </i>
    <i>
      <x v="23"/>
    </i>
    <i>
      <x v="111"/>
    </i>
    <i>
      <x v="51"/>
    </i>
    <i>
      <x v="85"/>
    </i>
    <i>
      <x v="79"/>
    </i>
    <i>
      <x v="96"/>
    </i>
    <i>
      <x v="24"/>
    </i>
    <i>
      <x v="107"/>
    </i>
    <i>
      <x v="56"/>
    </i>
    <i>
      <x v="69"/>
    </i>
    <i>
      <x v="36"/>
    </i>
    <i>
      <x v="14"/>
    </i>
  </rowItems>
  <colFields count="1">
    <field x="-2"/>
  </colFields>
  <colItems count="3">
    <i>
      <x/>
    </i>
    <i i="1">
      <x v="1"/>
    </i>
    <i i="2">
      <x v="2"/>
    </i>
  </colItems>
  <dataFields count="3">
    <dataField name="人数" fld="3" baseField="0" baseItem="11"/>
    <dataField name="销量" fld="1" baseField="0" baseItem="0"/>
    <dataField name="销售额￥" fld="2" baseField="0" baseItem="0"/>
  </dataFields>
  <formats count="1">
    <format dxfId="61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16" showRowHeaders="1" showColHeaders="1" showRowStripes="1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37.xml><?xml version="1.0" encoding="utf-8"?>
<pivotTableDefinition xmlns="http://schemas.openxmlformats.org/spreadsheetml/2006/main" name="数据透视表8" cacheId="200" applyNumberFormats="0" applyBorderFormats="0" applyFontFormats="0" applyPatternFormats="0" applyAlignmentFormats="0" applyWidthHeightFormats="1" dataCaption="值" tag="bf5f746c-1e95-46ae-ad58-a422f6d36180" updatedVersion="5" minRefreshableVersion="3" showDrill="0" useAutoFormatting="1" subtotalHiddenItems="1" rowGrandTotals="0" colGrandTotals="0" itemPrintTitles="1" createdVersion="5" indent="0" compact="0" compactData="0" multipleFieldFilters="0">
  <location ref="V3:Y257" firstHeaderRow="0" firstDataRow="1" firstDataCol="1"/>
  <pivotFields count="4">
    <pivotField axis="axisRow" compact="0" allDrilled="1" outline="0" showAll="0" sortType="descending" defaultAttributeDrillState="1">
      <items count="2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254">
    <i>
      <x v="234"/>
    </i>
    <i>
      <x v="102"/>
    </i>
    <i>
      <x v="228"/>
    </i>
    <i>
      <x v="92"/>
    </i>
    <i>
      <x v="148"/>
    </i>
    <i>
      <x v="39"/>
    </i>
    <i>
      <x v="142"/>
    </i>
    <i>
      <x v="128"/>
    </i>
    <i>
      <x v="89"/>
    </i>
    <i>
      <x v="211"/>
    </i>
    <i>
      <x v="75"/>
    </i>
    <i>
      <x v="244"/>
    </i>
    <i>
      <x v="162"/>
    </i>
    <i>
      <x v="245"/>
    </i>
    <i>
      <x v="112"/>
    </i>
    <i>
      <x v="251"/>
    </i>
    <i>
      <x v="225"/>
    </i>
    <i>
      <x v="203"/>
    </i>
    <i>
      <x v="83"/>
    </i>
    <i>
      <x v="159"/>
    </i>
    <i>
      <x v="175"/>
    </i>
    <i>
      <x v="107"/>
    </i>
    <i>
      <x v="115"/>
    </i>
    <i>
      <x v="63"/>
    </i>
    <i>
      <x v="110"/>
    </i>
    <i>
      <x v="97"/>
    </i>
    <i>
      <x v="27"/>
    </i>
    <i>
      <x v="61"/>
    </i>
    <i>
      <x v="17"/>
    </i>
    <i>
      <x v="137"/>
    </i>
    <i>
      <x v="35"/>
    </i>
    <i>
      <x v="188"/>
    </i>
    <i>
      <x v="12"/>
    </i>
    <i>
      <x v="77"/>
    </i>
    <i>
      <x v="154"/>
    </i>
    <i>
      <x v="202"/>
    </i>
    <i>
      <x v="241"/>
    </i>
    <i>
      <x v="156"/>
    </i>
    <i>
      <x v="200"/>
    </i>
    <i>
      <x v="68"/>
    </i>
    <i>
      <x v="70"/>
    </i>
    <i>
      <x v="147"/>
    </i>
    <i>
      <x v="178"/>
    </i>
    <i>
      <x v="117"/>
    </i>
    <i>
      <x v="54"/>
    </i>
    <i>
      <x v="44"/>
    </i>
    <i>
      <x v="55"/>
    </i>
    <i>
      <x v="133"/>
    </i>
    <i>
      <x v="24"/>
    </i>
    <i>
      <x v="191"/>
    </i>
    <i>
      <x v="96"/>
    </i>
    <i>
      <x v="157"/>
    </i>
    <i>
      <x v="161"/>
    </i>
    <i>
      <x v="73"/>
    </i>
    <i>
      <x v="140"/>
    </i>
    <i>
      <x v="182"/>
    </i>
    <i>
      <x v="144"/>
    </i>
    <i>
      <x v="101"/>
    </i>
    <i>
      <x v="49"/>
    </i>
    <i>
      <x v="36"/>
    </i>
    <i>
      <x v="205"/>
    </i>
    <i>
      <x v="135"/>
    </i>
    <i>
      <x v="153"/>
    </i>
    <i>
      <x v="233"/>
    </i>
    <i>
      <x v="129"/>
    </i>
    <i>
      <x v="145"/>
    </i>
    <i>
      <x v="222"/>
    </i>
    <i>
      <x v="3"/>
    </i>
    <i>
      <x v="46"/>
    </i>
    <i>
      <x v="38"/>
    </i>
    <i>
      <x v="192"/>
    </i>
    <i>
      <x v="15"/>
    </i>
    <i>
      <x v="180"/>
    </i>
    <i>
      <x v="11"/>
    </i>
    <i>
      <x v="5"/>
    </i>
    <i>
      <x v="155"/>
    </i>
    <i>
      <x v="103"/>
    </i>
    <i>
      <x v="88"/>
    </i>
    <i>
      <x v="86"/>
    </i>
    <i>
      <x v="14"/>
    </i>
    <i>
      <x v="123"/>
    </i>
    <i>
      <x v="198"/>
    </i>
    <i>
      <x v="119"/>
    </i>
    <i>
      <x v="207"/>
    </i>
    <i>
      <x v="150"/>
    </i>
    <i>
      <x v="111"/>
    </i>
    <i>
      <x v="74"/>
    </i>
    <i>
      <x v="80"/>
    </i>
    <i>
      <x v="231"/>
    </i>
    <i>
      <x v="121"/>
    </i>
    <i>
      <x v="52"/>
    </i>
    <i>
      <x v="124"/>
    </i>
    <i>
      <x v="78"/>
    </i>
    <i>
      <x v="165"/>
    </i>
    <i>
      <x v="22"/>
    </i>
    <i>
      <x v="218"/>
    </i>
    <i>
      <x v="99"/>
    </i>
    <i>
      <x v="43"/>
    </i>
    <i>
      <x v="208"/>
    </i>
    <i>
      <x v="190"/>
    </i>
    <i>
      <x v="181"/>
    </i>
    <i>
      <x v="197"/>
    </i>
    <i>
      <x v="149"/>
    </i>
    <i>
      <x v="224"/>
    </i>
    <i>
      <x v="229"/>
    </i>
    <i>
      <x v="183"/>
    </i>
    <i>
      <x v="72"/>
    </i>
    <i>
      <x v="53"/>
    </i>
    <i>
      <x v="232"/>
    </i>
    <i>
      <x v="10"/>
    </i>
    <i>
      <x v="194"/>
    </i>
    <i>
      <x v="13"/>
    </i>
    <i>
      <x v="138"/>
    </i>
    <i>
      <x v="114"/>
    </i>
    <i>
      <x v="116"/>
    </i>
    <i>
      <x v="82"/>
    </i>
    <i>
      <x v="201"/>
    </i>
    <i>
      <x v="127"/>
    </i>
    <i>
      <x v="120"/>
    </i>
    <i>
      <x v="164"/>
    </i>
    <i>
      <x v="29"/>
    </i>
    <i>
      <x v="91"/>
    </i>
    <i>
      <x v="130"/>
    </i>
    <i>
      <x v="104"/>
    </i>
    <i>
      <x v="134"/>
    </i>
    <i>
      <x v="171"/>
    </i>
    <i>
      <x v="113"/>
    </i>
    <i>
      <x v="2"/>
    </i>
    <i>
      <x v="132"/>
    </i>
    <i>
      <x v="196"/>
    </i>
    <i>
      <x v="210"/>
    </i>
    <i>
      <x v="4"/>
    </i>
    <i>
      <x v="174"/>
    </i>
    <i>
      <x v="42"/>
    </i>
    <i>
      <x v="247"/>
    </i>
    <i>
      <x v="250"/>
    </i>
    <i>
      <x v="21"/>
    </i>
    <i>
      <x v="249"/>
    </i>
    <i>
      <x v="223"/>
    </i>
    <i>
      <x v="45"/>
    </i>
    <i>
      <x v="87"/>
    </i>
    <i>
      <x v="238"/>
    </i>
    <i>
      <x v="125"/>
    </i>
    <i>
      <x v="20"/>
    </i>
    <i>
      <x v="184"/>
    </i>
    <i>
      <x v="106"/>
    </i>
    <i>
      <x v="172"/>
    </i>
    <i>
      <x v="141"/>
    </i>
    <i>
      <x v="143"/>
    </i>
    <i>
      <x v="204"/>
    </i>
    <i>
      <x v="18"/>
    </i>
    <i>
      <x v="48"/>
    </i>
    <i>
      <x v="98"/>
    </i>
    <i>
      <x v="122"/>
    </i>
    <i>
      <x v="9"/>
    </i>
    <i>
      <x v="41"/>
    </i>
    <i>
      <x v="6"/>
    </i>
    <i>
      <x v="209"/>
    </i>
    <i>
      <x v="71"/>
    </i>
    <i>
      <x v="19"/>
    </i>
    <i>
      <x v="177"/>
    </i>
    <i>
      <x v="51"/>
    </i>
    <i>
      <x v="253"/>
    </i>
    <i>
      <x v="32"/>
    </i>
    <i>
      <x v="151"/>
    </i>
    <i>
      <x v="31"/>
    </i>
    <i>
      <x v="173"/>
    </i>
    <i>
      <x v="94"/>
    </i>
    <i>
      <x v="216"/>
    </i>
    <i>
      <x v="167"/>
    </i>
    <i>
      <x v="227"/>
    </i>
    <i>
      <x v="166"/>
    </i>
    <i>
      <x v="109"/>
    </i>
    <i>
      <x v="100"/>
    </i>
    <i>
      <x v="30"/>
    </i>
    <i>
      <x v="25"/>
    </i>
    <i>
      <x v="131"/>
    </i>
    <i>
      <x v="34"/>
    </i>
    <i>
      <x v="90"/>
    </i>
    <i>
      <x v="105"/>
    </i>
    <i>
      <x v="215"/>
    </i>
    <i>
      <x v="248"/>
    </i>
    <i>
      <x v="230"/>
    </i>
    <i>
      <x v="85"/>
    </i>
    <i>
      <x v="252"/>
    </i>
    <i>
      <x v="57"/>
    </i>
    <i>
      <x v="136"/>
    </i>
    <i>
      <x v="84"/>
    </i>
    <i>
      <x v="56"/>
    </i>
    <i>
      <x v="193"/>
    </i>
    <i>
      <x v="79"/>
    </i>
    <i>
      <x v="126"/>
    </i>
    <i>
      <x v="195"/>
    </i>
    <i>
      <x v="226"/>
    </i>
    <i>
      <x v="58"/>
    </i>
    <i>
      <x v="169"/>
    </i>
    <i>
      <x v="67"/>
    </i>
    <i>
      <x v="76"/>
    </i>
    <i>
      <x v="50"/>
    </i>
    <i>
      <x v="206"/>
    </i>
    <i>
      <x v="221"/>
    </i>
    <i>
      <x v="118"/>
    </i>
    <i>
      <x v="160"/>
    </i>
    <i>
      <x v="186"/>
    </i>
    <i>
      <x v="152"/>
    </i>
    <i>
      <x v="187"/>
    </i>
    <i>
      <x v="95"/>
    </i>
    <i>
      <x v="242"/>
    </i>
    <i>
      <x v="64"/>
    </i>
    <i>
      <x v="170"/>
    </i>
    <i>
      <x v="168"/>
    </i>
    <i>
      <x v="199"/>
    </i>
    <i>
      <x v="8"/>
    </i>
    <i>
      <x v="213"/>
    </i>
    <i>
      <x v="66"/>
    </i>
    <i>
      <x v="179"/>
    </i>
    <i>
      <x v="26"/>
    </i>
    <i>
      <x v="185"/>
    </i>
    <i>
      <x v="65"/>
    </i>
    <i>
      <x v="47"/>
    </i>
    <i>
      <x v="81"/>
    </i>
    <i>
      <x v="28"/>
    </i>
    <i>
      <x v="33"/>
    </i>
    <i>
      <x v="139"/>
    </i>
    <i>
      <x v="7"/>
    </i>
    <i>
      <x/>
    </i>
    <i>
      <x v="59"/>
    </i>
    <i>
      <x v="237"/>
    </i>
    <i>
      <x v="217"/>
    </i>
    <i>
      <x v="146"/>
    </i>
    <i>
      <x v="108"/>
    </i>
    <i>
      <x v="220"/>
    </i>
    <i>
      <x v="37"/>
    </i>
    <i>
      <x v="60"/>
    </i>
    <i>
      <x v="163"/>
    </i>
    <i>
      <x v="243"/>
    </i>
    <i>
      <x v="189"/>
    </i>
    <i>
      <x v="158"/>
    </i>
    <i>
      <x v="219"/>
    </i>
    <i>
      <x v="212"/>
    </i>
    <i>
      <x v="40"/>
    </i>
    <i>
      <x v="23"/>
    </i>
    <i>
      <x v="240"/>
    </i>
    <i>
      <x v="69"/>
    </i>
    <i>
      <x v="1"/>
    </i>
    <i>
      <x v="246"/>
    </i>
    <i>
      <x v="239"/>
    </i>
    <i>
      <x v="236"/>
    </i>
    <i>
      <x v="16"/>
    </i>
    <i>
      <x v="62"/>
    </i>
    <i>
      <x v="176"/>
    </i>
    <i>
      <x v="214"/>
    </i>
    <i>
      <x v="235"/>
    </i>
    <i>
      <x v="93"/>
    </i>
  </rowItems>
  <colFields count="1">
    <field x="-2"/>
  </colFields>
  <colItems count="3">
    <i>
      <x/>
    </i>
    <i i="1">
      <x v="1"/>
    </i>
    <i i="2">
      <x v="2"/>
    </i>
  </colItems>
  <dataFields count="3">
    <dataField name="人数" fld="3" baseField="0" baseItem="2"/>
    <dataField name="销量" fld="1" baseField="0" baseItem="0"/>
    <dataField name="销售额￥" fld="2" baseField="0" baseItem="0"/>
  </dataFields>
  <formats count="1">
    <format dxfId="62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16" showRowHeaders="1" showColHeaders="1" showRowStripes="1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38.xml><?xml version="1.0" encoding="utf-8"?>
<pivotTableDefinition xmlns="http://schemas.openxmlformats.org/spreadsheetml/2006/main" name="数据透视表7" cacheId="203" applyNumberFormats="0" applyBorderFormats="0" applyFontFormats="0" applyPatternFormats="0" applyAlignmentFormats="0" applyWidthHeightFormats="1" dataCaption="值" tag="f981ca1f-8575-41c6-ac2f-bdfab7adac50" updatedVersion="5" minRefreshableVersion="3" showDrill="0" useAutoFormatting="1" subtotalHiddenItems="1" rowGrandTotals="0" colGrandTotals="0" itemPrintTitles="1" createdVersion="5" indent="0" compact="0" compactData="0" multipleFieldFilters="0">
  <location ref="O3:R6" firstHeaderRow="0" firstDataRow="1" firstDataCol="1"/>
  <pivotFields count="4">
    <pivotField axis="axisRow" compact="0" allDrilled="1" outline="0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/>
    </i>
    <i>
      <x v="2"/>
    </i>
    <i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人数" fld="3" baseField="0" baseItem="11"/>
    <dataField name="销量" fld="1" baseField="0" baseItem="0"/>
    <dataField name="销售额￥" fld="2" baseField="0" baseItem="0"/>
  </dataFields>
  <formats count="1">
    <format dxfId="63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16" showRowHeaders="1" showColHeaders="1" showRowStripes="1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39.xml><?xml version="1.0" encoding="utf-8"?>
<pivotTableDefinition xmlns="http://schemas.openxmlformats.org/spreadsheetml/2006/main" name="数据透视表1" cacheId="194" applyNumberFormats="0" applyBorderFormats="0" applyFontFormats="0" applyPatternFormats="0" applyAlignmentFormats="0" applyWidthHeightFormats="1" dataCaption="值" grandTotalCaption="行业汇总" tag="b2badde6-ade0-4273-b12c-092111b68e1b" updatedVersion="5" minRefreshableVersion="3" showDrill="0" useAutoFormatting="1" subtotalHiddenItems="1" colGrandTotals="0" itemPrintTitles="1" createdVersion="5" indent="0" compact="0" compactData="0" multipleFieldFilters="0">
  <location ref="A24:D30" firstHeaderRow="0" firstDataRow="1" firstDataCol="1"/>
  <pivotFields count="4">
    <pivotField axis="axisRow" compact="0" allDrilled="1" outline="0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">
    <i>
      <x v="3"/>
    </i>
    <i>
      <x v="2"/>
    </i>
    <i>
      <x/>
    </i>
    <i>
      <x v="1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人数" fld="3" baseField="0" baseItem="1"/>
    <dataField name="销量" fld="1" baseField="0" baseItem="0"/>
    <dataField name="销售额￥" fld="2" baseField="0" baseItem="0"/>
  </dataFields>
  <formats count="23">
    <format dxfId="35">
      <pivotArea type="all" dataOnly="0" outline="0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outline="0" collapsedLevelsAreSubtotals="1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0" type="button" dataOnly="0" labelOnly="1" outline="0" axis="axisRow" fieldPosition="0"/>
    </format>
    <format dxfId="26">
      <pivotArea dataOnly="0" labelOnly="1" outline="0" fieldPosition="0">
        <references count="1">
          <reference field="0" count="0"/>
        </references>
      </pivotArea>
    </format>
    <format dxfId="2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4">
      <pivotArea type="all" dataOnly="0" outline="0" fieldPosition="0"/>
    </format>
    <format dxfId="23">
      <pivotArea outline="0" collapsedLevelsAreSubtotals="1" fieldPosition="0"/>
    </format>
    <format dxfId="22">
      <pivotArea field="0" type="button" dataOnly="0" labelOnly="1" outline="0" axis="axisRow" fieldPosition="0"/>
    </format>
    <format dxfId="21">
      <pivotArea dataOnly="0" labelOnly="1" outline="0" fieldPosition="0">
        <references count="1">
          <reference field="0" count="0"/>
        </references>
      </pivotArea>
    </format>
    <format dxfId="20">
      <pivotArea dataOnly="0" labelOnly="1" grandRow="1" outline="0" fieldPosition="0"/>
    </format>
    <format dxfId="1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0" type="button" dataOnly="0" labelOnly="1" outline="0" axis="axisRow" fieldPosition="0"/>
    </format>
    <format dxfId="15">
      <pivotArea dataOnly="0" labelOnly="1" outline="0" fieldPosition="0">
        <references count="1">
          <reference field="0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笔单价"/>
    <pivotHierarchy dragToData="1" caption="客单价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1" showColStripes="0" showLastColumn="1"/>
  <filters count="1">
    <filter fld="0" type="captionNotEqual" evalOrder="-1" id="1" stringValue1="">
      <autoFilter ref="A1">
        <filterColumn colId="0">
          <customFilters>
            <customFilter operator="notEqual" val=" "/>
          </customFilters>
        </filterColumn>
      </autoFilter>
    </filter>
  </filters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40.xml><?xml version="1.0" encoding="utf-8"?>
<pivotTableDefinition xmlns="http://schemas.openxmlformats.org/spreadsheetml/2006/main" name="数据透视表7" cacheId="241" applyNumberFormats="0" applyBorderFormats="0" applyFontFormats="0" applyPatternFormats="0" applyAlignmentFormats="0" applyWidthHeightFormats="1" dataCaption="值" tag="4852e99d-5006-4ec7-bccc-69cba7382341" updatedVersion="5" minRefreshableVersion="3" showDrill="0" useAutoFormatting="1" subtotalHiddenItems="1" rowGrandTotals="0" colGrandTotals="0" itemPrintTitles="1" createdVersion="5" indent="0" compact="0" compactData="0" multipleFieldFilters="0">
  <location ref="A306:E311" firstHeaderRow="0" firstDataRow="1" firstDataCol="1"/>
  <pivotFields count="5">
    <pivotField axis="axisRow" compact="0" allDrilled="1" outline="0" showAll="0" measureFilter="1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 v="4"/>
    </i>
    <i>
      <x v="2"/>
    </i>
    <i>
      <x v="3"/>
    </i>
    <i>
      <x v="1"/>
    </i>
    <i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销量" fld="1" baseField="0" baseItem="0"/>
    <dataField name="销售额￥" fld="2" baseField="0" baseItem="0"/>
    <dataField name="笔单价" fld="3" subtotal="average" baseField="0" baseItem="0"/>
    <dataField name="客单价" fld="4" subtotal="average" baseField="0" baseItem="0"/>
  </dataFields>
  <formats count="5">
    <format dxfId="40">
      <pivotArea outline="0" collapsedLevelsAreSubtotals="1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0" type="button" dataOnly="0" labelOnly="1" outline="0" axis="axisRow" fieldPosition="0"/>
    </format>
    <format dxfId="3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16" showRowHeaders="1" showColHeaders="1" showRowStripes="1" showColStripes="0" showLastColumn="1"/>
  <filters count="1">
    <filter fld="0" type="count" id="2" iMeasureHier="34">
      <autoFilter ref="A1">
        <filterColumn colId="0">
          <top10 val="5" filterVal="5"/>
        </filterColumn>
      </autoFilter>
    </filter>
  </filters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41.xml><?xml version="1.0" encoding="utf-8"?>
<pivotTableDefinition xmlns="http://schemas.openxmlformats.org/spreadsheetml/2006/main" name="数据透视表3" cacheId="238" applyNumberFormats="0" applyBorderFormats="0" applyFontFormats="0" applyPatternFormats="0" applyAlignmentFormats="0" applyWidthHeightFormats="1" dataCaption="值" tag="38025afe-36d5-4f3c-8324-05cca0440326" updatedVersion="5" minRefreshableVersion="3" showDrill="0" useAutoFormatting="1" subtotalHiddenItems="1" rowGrandTotals="0" colGrandTotals="0" itemPrintTitles="1" createdVersion="5" indent="0" compact="0" compactData="0" multipleFieldFilters="0">
  <location ref="A285:E288" firstHeaderRow="0" firstDataRow="1" firstDataCol="1"/>
  <pivotFields count="5">
    <pivotField axis="axisRow" compact="0" allDrilled="1" outline="0" showAll="0" measureFilter="1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/>
    </i>
    <i>
      <x v="2"/>
    </i>
    <i>
      <x v="1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销量" fld="1" baseField="0" baseItem="0"/>
    <dataField name="销售额￥" fld="2" baseField="0" baseItem="0"/>
    <dataField name="笔单价" fld="3" subtotal="average" baseField="0" baseItem="0"/>
    <dataField name="客单价" fld="4" subtotal="average" baseField="0" baseItem="0"/>
  </dataFields>
  <formats count="5">
    <format dxfId="45">
      <pivotArea outline="0" collapsedLevelsAreSubtotals="1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field="0" type="button" dataOnly="0" labelOnly="1" outline="0" axis="axisRow" fieldPosition="0"/>
    </format>
    <format dxfId="4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16" showRowHeaders="1" showColHeaders="1" showRowStripes="1" showColStripes="0" showLastColumn="1"/>
  <filters count="1">
    <filter fld="0" type="count" id="6" iMeasureHier="34">
      <autoFilter ref="A1">
        <filterColumn colId="0">
          <top10 val="5" filterVal="5"/>
        </filterColumn>
      </autoFilter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42.xml><?xml version="1.0" encoding="utf-8"?>
<pivotTableDefinition xmlns="http://schemas.openxmlformats.org/spreadsheetml/2006/main" name="数据透视表2" cacheId="235" applyNumberFormats="0" applyBorderFormats="0" applyFontFormats="0" applyPatternFormats="0" applyAlignmentFormats="0" applyWidthHeightFormats="1" dataCaption="值" tag="24757b47-8f15-4600-a5ea-cc9a0a7cdd5e" updatedVersion="5" minRefreshableVersion="3" showDrill="0" useAutoFormatting="1" subtotalHiddenItems="1" rowGrandTotals="0" colGrandTotals="0" itemPrintTitles="1" createdVersion="5" indent="0" compact="0" compactData="0" multipleFieldFilters="0" chartFormat="2">
  <location ref="A278:E283" firstHeaderRow="0" firstDataRow="1" firstDataCol="1"/>
  <pivotFields count="5">
    <pivotField axis="axisRow" compact="0" allDrilled="1" outline="0" showAll="0" measureFilter="1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 v="2"/>
    </i>
    <i>
      <x v="3"/>
    </i>
    <i>
      <x v="1"/>
    </i>
    <i>
      <x v="4"/>
    </i>
    <i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销量" fld="1" baseField="0" baseItem="0"/>
    <dataField name="销售额￥" fld="2" baseField="0" baseItem="0"/>
    <dataField name="笔单价" fld="3" subtotal="average" baseField="0" baseItem="0"/>
    <dataField name="客单价" fld="4" subtotal="average" baseField="0" baseItem="0"/>
  </dataFields>
  <formats count="1">
    <format dxfId="46">
      <pivotArea outline="0" collapsedLevelsAreSubtotals="1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16" showRowHeaders="1" showColHeaders="1" showRowStripes="1" showColStripes="0" showLastColumn="1"/>
  <filters count="1">
    <filter fld="0" type="count" id="3" iMeasureHier="34">
      <autoFilter ref="A1">
        <filterColumn colId="0">
          <top10 val="5" filterVal="5"/>
        </filterColumn>
      </autoFilter>
    </filter>
  </filters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43.xml><?xml version="1.0" encoding="utf-8"?>
<pivotTableDefinition xmlns="http://schemas.openxmlformats.org/spreadsheetml/2006/main" name="数据透视表6" cacheId="247" applyNumberFormats="0" applyBorderFormats="0" applyFontFormats="0" applyPatternFormats="0" applyAlignmentFormats="0" applyWidthHeightFormats="1" dataCaption="值" tag="b3446658-9656-4974-96ce-b34a996896ad" updatedVersion="5" minRefreshableVersion="3" showDrill="0" useAutoFormatting="1" subtotalHiddenItems="1" rowGrandTotals="0" colGrandTotals="0" itemPrintTitles="1" createdVersion="5" indent="0" compact="0" compactData="0" multipleFieldFilters="0">
  <location ref="A299:E304" firstHeaderRow="0" firstDataRow="1" firstDataCol="1"/>
  <pivotFields count="5">
    <pivotField axis="axisRow" compact="0" allDrilled="1" outline="0" showAll="0" measureFilter="1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5">
    <i>
      <x v="4"/>
    </i>
    <i>
      <x v="2"/>
    </i>
    <i>
      <x v="3"/>
    </i>
    <i>
      <x v="1"/>
    </i>
    <i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销量" fld="1" baseField="0" baseItem="0"/>
    <dataField name="销售额￥" fld="2" baseField="0" baseItem="0"/>
    <dataField name="笔单价" fld="3" subtotal="average" baseField="0" baseItem="0"/>
    <dataField name="客单价" fld="4" subtotal="average" baseField="0" baseItem="0"/>
  </dataFields>
  <formats count="5">
    <format dxfId="51">
      <pivotArea outline="0" collapsedLevelsAreSubtotals="1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field="0" type="button" dataOnly="0" labelOnly="1" outline="0" axis="axisRow" fieldPosition="0"/>
    </format>
    <format dxfId="4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16" showRowHeaders="1" showColHeaders="1" showRowStripes="1" showColStripes="0" showLastColumn="1"/>
  <filters count="1">
    <filter fld="0" type="count" id="2" iMeasureHier="34">
      <autoFilter ref="A1">
        <filterColumn colId="0">
          <top10 val="5" filterVal="5"/>
        </filterColumn>
      </autoFilter>
    </filter>
  </filters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44.xml><?xml version="1.0" encoding="utf-8"?>
<pivotTableDefinition xmlns="http://schemas.openxmlformats.org/spreadsheetml/2006/main" name="数据透视表4" cacheId="244" applyNumberFormats="0" applyBorderFormats="0" applyFontFormats="0" applyPatternFormats="0" applyAlignmentFormats="0" applyWidthHeightFormats="1" dataCaption="值" tag="29b41c3c-1d27-4570-9ccb-b11f85a4af39" updatedVersion="5" minRefreshableVersion="3" showDrill="0" useAutoFormatting="1" subtotalHiddenItems="1" rowGrandTotals="0" colGrandTotals="0" itemPrintTitles="1" createdVersion="5" indent="0" compact="0" compactData="0" multipleFieldFilters="0">
  <location ref="A292:E295" firstHeaderRow="0" firstDataRow="1" firstDataCol="1"/>
  <pivotFields count="5">
    <pivotField axis="axisRow" compact="0" allDrilled="1" outline="0" showAll="0" measureFilter="1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">
    <i>
      <x/>
    </i>
    <i>
      <x v="2"/>
    </i>
    <i>
      <x v="1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销量" fld="1" baseField="0" baseItem="0"/>
    <dataField name="销售额￥" fld="2" baseField="0" baseItem="0"/>
    <dataField name="笔单价" fld="3" subtotal="average" baseField="0" baseItem="0"/>
    <dataField name="客单价" fld="4" subtotal="average" baseField="0" baseItem="0"/>
  </dataFields>
  <formats count="7">
    <format dxfId="58">
      <pivotArea outline="0" collapsedLevelsAreSubtotals="1" fieldPosition="0"/>
    </format>
    <format dxfId="57">
      <pivotArea field="0" type="button" dataOnly="0" labelOnly="1" outline="0" axis="axisRow" fieldPosition="0"/>
    </format>
    <format dxfId="5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0" type="button" dataOnly="0" labelOnly="1" outline="0" axis="axisRow" fieldPosition="0"/>
    </format>
    <format dxfId="5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￥"/>
    <pivotHierarchy dragToData="1"/>
    <pivotHierarchy dragToData="1" caption="笔单价"/>
    <pivotHierarchy dragToData="1" caption="客单价"/>
    <pivotHierarchy dragToData="1"/>
    <pivotHierarchy dragToRow="0" dragToCol="0" dragToPage="0" dragToData="1"/>
    <pivotHierarchy dragToRow="0" dragToCol="0" dragToPage="0" dragToData="1"/>
  </pivotHierarchies>
  <pivotTableStyleInfo name="PivotStyleMedium16" showRowHeaders="1" showColHeaders="1" showRowStripes="1" showColStripes="0" showLastColumn="1"/>
  <filters count="1">
    <filter fld="0" type="count" id="2" iMeasureHier="34">
      <autoFilter ref="A1">
        <filterColumn colId="0">
          <top10 val="5" filterVal="5"/>
        </filterColumn>
      </autoFilter>
    </filter>
  </filters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45.xml><?xml version="1.0" encoding="utf-8"?>
<pivotTableDefinition xmlns="http://schemas.openxmlformats.org/spreadsheetml/2006/main" name="数据透视表3" cacheId="232" applyNumberFormats="0" applyBorderFormats="0" applyFontFormats="0" applyPatternFormats="0" applyAlignmentFormats="0" applyWidthHeightFormats="1" dataCaption="值" tag="c0e937e5-75ea-4325-b8e8-ad505b134b90" updatedVersion="5" minRefreshableVersion="3" useAutoFormatting="1" itemPrintTitles="1" createdVersion="5" indent="0" outline="1" outlineData="1" multipleFieldFilters="0" rowHeaderCaption="店铺名">
  <location ref="A1:B2509" firstHeaderRow="1" firstDataRow="1" firstDataCol="1"/>
  <pivotFields count="2">
    <pivotField axis="axisRow" allDrilled="1" showAll="0" dataSourceSort="1" defaultAttributeDrillState="1">
      <items count="25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t="default"/>
      </items>
    </pivotField>
    <pivotField dataField="1" showAll="0"/>
  </pivotFields>
  <rowFields count="1">
    <field x="0"/>
  </rowFields>
  <rowItems count="25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 t="grand">
      <x/>
    </i>
  </rowItems>
  <colItems count="1">
    <i/>
  </colItems>
  <dataFields count="1">
    <dataField name="年份" fld="1" subtotal="max" baseField="0" baseItem="8"/>
  </dataFields>
  <formats count="5"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outline="0" axis="axisValues" fieldPosition="0"/>
    </format>
    <format dxfId="8">
      <pivotArea dataOnly="0" labelOnly="1" grandRow="1" outline="0" fieldPosition="0"/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年份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46.xml><?xml version="1.0" encoding="utf-8"?>
<pivotTableDefinition xmlns="http://schemas.openxmlformats.org/spreadsheetml/2006/main" name="数据透视表1" cacheId="229" applyNumberFormats="0" applyBorderFormats="0" applyFontFormats="0" applyPatternFormats="0" applyAlignmentFormats="0" applyWidthHeightFormats="1" dataCaption="值" tag="d3f39480-5012-4483-a15e-d5ae220248b3" updatedVersion="5" minRefreshableVersion="3" useAutoFormatting="1" rowGrandTotals="0" colGrandTotals="0" itemPrintTitles="1" createdVersion="5" indent="0" outline="1" outlineData="1" multipleFieldFilters="0" rowHeaderCaption="名称">
  <location ref="A1:E2725" firstHeaderRow="0" firstDataRow="1" firstDataCol="1"/>
  <pivotFields count="6">
    <pivotField axis="axisRow" allDrilled="1" showAll="0" dataSourceSort="1" defaultAttributeDrillState="1">
      <items count="27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t="default"/>
      </items>
    </pivotField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0"/>
  </rowFields>
  <rowItems count="27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笔单价" fld="4" baseField="0" baseItem="1"/>
    <dataField name="客单价" fld="1" baseField="0" baseItem="0"/>
    <dataField name="销量" fld="2" baseField="0" baseItem="0"/>
    <dataField name="销售额" fld="3" baseField="0" baseItem="0"/>
  </dataFields>
  <formats count="2">
    <format dxfId="7">
      <pivotArea type="all" dataOnly="0" outline="0" fieldPosition="0"/>
    </format>
    <format dxfId="6">
      <pivotArea outline="0" collapsedLevelsAreSubtotals="1" fieldPosition="0"/>
    </format>
  </formats>
  <pivotHierarchies count="42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笔单价"/>
    <pivotHierarchy dragToData="1" caption="客单价"/>
    <pivotHierarchy dragToData="1" caption="销量"/>
    <pivotHierarchy dragToData="1" caption="销售额"/>
    <pivotHierarchy dragToData="1" caption="笔单价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Medium9" showRowHeaders="1" showColHeaders="1" showRowStripes="0" showColStripes="0" showLastColumn="1"/>
  <rowHierarchiesUsage count="1"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pivotTables/pivotTable47.xml><?xml version="1.0" encoding="utf-8"?>
<pivotTableDefinition xmlns="http://schemas.openxmlformats.org/spreadsheetml/2006/main" name="数据透视表1" cacheId="225" applyNumberFormats="0" applyBorderFormats="0" applyFontFormats="0" applyPatternFormats="0" applyAlignmentFormats="0" applyWidthHeightFormats="1" dataCaption="值" tag="caaf0dab-c788-455a-9086-e50fb0f69c5e" updatedVersion="5" minRefreshableVersion="3" showDrill="0" useAutoFormatting="1" subtotalHiddenItems="1" rowGrandTotals="0" colGrandTotals="0" itemPrintTitles="1" createdVersion="5" indent="0" compact="0" compactData="0" multipleFieldFilters="0">
  <location ref="A1:C1012" firstHeaderRow="0" firstDataRow="1" firstDataCol="1"/>
  <pivotFields count="4">
    <pivotField axis="axisRow" compact="0" allDrilled="1" outline="0" showAll="0" sortType="ascending" defaultAttributeDrillState="1">
      <items count="10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</rowItems>
  <colFields count="1">
    <field x="-2"/>
  </colFields>
  <colItems count="2">
    <i>
      <x/>
    </i>
    <i i="1">
      <x v="1"/>
    </i>
  </colItems>
  <dataFields count="2">
    <dataField name="销量" fld="2" baseField="0" baseItem="0"/>
    <dataField name="销售额" fld="3" baseField="0" baseItem="0"/>
  </dataFields>
  <pivotHierarchies count="42"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销量"/>
    <pivotHierarchy dragToData="1" caption="销售额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扁平的数据透视样式" showRowHeaders="1" showColHeaders="1" showRowStripes="1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Rawdata]"/>
      </x15:pivotTableUISettings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平台" sourceName="[Rawdata].[平台]">
  <pivotTables>
    <pivotTable tabId="25" name="数据透视表1"/>
  </pivotTables>
  <data>
    <olap pivotCacheId="377">
      <levels count="2">
        <level uniqueName="[Rawdata].[平台].[(All)]" sourceCaption="(All)" count="0"/>
        <level uniqueName="[Rawdata].[平台].[平台]" sourceCaption="平台" count="6">
          <ranges>
            <range startItem="0">
              <i n="[Rawdata].[平台].&amp;[95095医药馆]" c="95095医药馆"/>
              <i n="[Rawdata].[平台].&amp;[全球购]" c="全球购"/>
              <i n="[Rawdata].[平台].&amp;[淘宝]" c="淘宝"/>
              <i n="[Rawdata].[平台].&amp;[天猫]" c="天猫"/>
              <i n="[Rawdata].[平台].&amp;[天猫超市]" c="天猫超市"/>
              <i n="[Rawdata].[平台].&amp;" c="(空白)" nd="1"/>
            </range>
          </ranges>
        </level>
      </levels>
      <selections count="1">
        <selection n="[Rawdata].[平台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Rawdata].[平台].[平台]" count="1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平台1" sourceName="[Rawdata].[平台]">
  <pivotTables>
    <pivotTable tabId="20" name="数据透视表1"/>
  </pivotTables>
  <data>
    <olap pivotCacheId="376">
      <levels count="2">
        <level uniqueName="[Rawdata].[平台].[(All)]" sourceCaption="(All)" count="0"/>
        <level uniqueName="[Rawdata].[平台].[平台]" sourceCaption="平台" count="6">
          <ranges>
            <range startItem="0">
              <i n="[Rawdata].[平台].&amp;[95095医药馆]" c="95095医药馆"/>
              <i n="[Rawdata].[平台].&amp;[全球购]" c="全球购"/>
              <i n="[Rawdata].[平台].&amp;[淘宝]" c="淘宝"/>
              <i n="[Rawdata].[平台].&amp;[天猫]" c="天猫"/>
              <i n="[Rawdata].[平台].&amp;[天猫超市]" c="天猫超市"/>
              <i n="[Rawdata].[平台].&amp;" c="(空白)" nd="1"/>
            </range>
          </ranges>
        </level>
      </levels>
      <selections count="1">
        <selection n="[Rawdata].[平台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Rawdata].[平台].[平台]" count="1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平台 1" cache="切片器_平台1" caption="平台" level="1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平台" cache="切片器_平台" caption="平台" level="1" rowHeight="225425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hangyea.com/portal.php?mod=view&amp;aid=37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0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6.xml"/><Relationship Id="rId2" Type="http://schemas.openxmlformats.org/officeDocument/2006/relationships/pivotTable" Target="../pivotTables/pivotTable35.xml"/><Relationship Id="rId1" Type="http://schemas.openxmlformats.org/officeDocument/2006/relationships/pivotTable" Target="../pivotTables/pivotTable34.xml"/><Relationship Id="rId6" Type="http://schemas.openxmlformats.org/officeDocument/2006/relationships/printerSettings" Target="../printerSettings/printerSettings7.bin"/><Relationship Id="rId5" Type="http://schemas.openxmlformats.org/officeDocument/2006/relationships/pivotTable" Target="../pivotTables/pivotTable38.xml"/><Relationship Id="rId4" Type="http://schemas.openxmlformats.org/officeDocument/2006/relationships/pivotTable" Target="../pivotTables/pivotTable3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07/relationships/slicer" Target="../slicers/slicer1.xml"/><Relationship Id="rId4" Type="http://schemas.openxmlformats.org/officeDocument/2006/relationships/ctrlProp" Target="../ctrlProps/ctrlProp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microsoft.com/office/2007/relationships/slicer" Target="../slicers/slicer2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4.xml"/><Relationship Id="rId3" Type="http://schemas.openxmlformats.org/officeDocument/2006/relationships/pivotTable" Target="../pivotTables/pivotTable41.xml"/><Relationship Id="rId7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40.xml"/><Relationship Id="rId1" Type="http://schemas.openxmlformats.org/officeDocument/2006/relationships/pivotTable" Target="../pivotTables/pivotTable39.xml"/><Relationship Id="rId6" Type="http://schemas.openxmlformats.org/officeDocument/2006/relationships/pivotTable" Target="../pivotTables/pivotTable44.xml"/><Relationship Id="rId5" Type="http://schemas.openxmlformats.org/officeDocument/2006/relationships/pivotTable" Target="../pivotTables/pivotTable43.xml"/><Relationship Id="rId4" Type="http://schemas.openxmlformats.org/officeDocument/2006/relationships/pivotTable" Target="../pivotTables/pivotTable4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0" tint="-0.499984740745262"/>
    <pageSetUpPr fitToPage="1"/>
  </sheetPr>
  <dimension ref="A1:J28"/>
  <sheetViews>
    <sheetView showGridLines="0" tabSelected="1" workbookViewId="0">
      <selection activeCell="K1" sqref="K1"/>
    </sheetView>
  </sheetViews>
  <sheetFormatPr defaultRowHeight="13.5" x14ac:dyDescent="0.15"/>
  <cols>
    <col min="9" max="9" width="9" customWidth="1"/>
  </cols>
  <sheetData>
    <row r="1" spans="1:10" ht="30.75" customHeight="1" x14ac:dyDescent="0.15">
      <c r="A1" s="113" t="s">
        <v>14</v>
      </c>
      <c r="B1" s="114"/>
      <c r="C1" s="114"/>
      <c r="D1" s="114"/>
      <c r="E1" s="114"/>
      <c r="F1" s="114"/>
      <c r="G1" s="114"/>
      <c r="H1" s="114"/>
      <c r="I1" s="114"/>
      <c r="J1" s="115"/>
    </row>
    <row r="2" spans="1:10" ht="18" x14ac:dyDescent="0.15">
      <c r="A2" s="116" t="s">
        <v>15</v>
      </c>
      <c r="B2" s="117"/>
      <c r="C2" s="117"/>
      <c r="D2" s="117"/>
      <c r="E2" s="117"/>
      <c r="F2" s="117"/>
      <c r="G2" s="117"/>
      <c r="H2" s="117"/>
      <c r="I2" s="117"/>
      <c r="J2" s="118"/>
    </row>
    <row r="3" spans="1:10" ht="17.25" x14ac:dyDescent="0.15">
      <c r="A3" s="119" t="s">
        <v>25</v>
      </c>
      <c r="B3" s="120"/>
      <c r="C3" s="120"/>
      <c r="D3" s="120"/>
      <c r="E3" s="120"/>
      <c r="F3" s="120"/>
      <c r="G3" s="120"/>
      <c r="H3" s="120"/>
      <c r="I3" s="120"/>
      <c r="J3" s="121"/>
    </row>
    <row r="4" spans="1:10" ht="17.25" x14ac:dyDescent="0.15">
      <c r="A4" s="110" t="s">
        <v>24</v>
      </c>
      <c r="B4" s="111"/>
      <c r="C4" s="111"/>
      <c r="D4" s="111"/>
      <c r="E4" s="111"/>
      <c r="F4" s="111"/>
      <c r="G4" s="111"/>
      <c r="H4" s="111"/>
      <c r="I4" s="111"/>
      <c r="J4" s="112"/>
    </row>
    <row r="5" spans="1:10" ht="18" x14ac:dyDescent="0.15">
      <c r="A5" s="116" t="s">
        <v>16</v>
      </c>
      <c r="B5" s="117"/>
      <c r="C5" s="117"/>
      <c r="D5" s="117"/>
      <c r="E5" s="117"/>
      <c r="F5" s="117"/>
      <c r="G5" s="117"/>
      <c r="H5" s="117"/>
      <c r="I5" s="117"/>
      <c r="J5" s="118"/>
    </row>
    <row r="6" spans="1:10" ht="17.25" x14ac:dyDescent="0.15">
      <c r="A6" s="110" t="s">
        <v>119</v>
      </c>
      <c r="B6" s="111"/>
      <c r="C6" s="111"/>
      <c r="D6" s="111"/>
      <c r="E6" s="111"/>
      <c r="F6" s="111"/>
      <c r="G6" s="111"/>
      <c r="H6" s="111"/>
      <c r="I6" s="111"/>
      <c r="J6" s="112"/>
    </row>
    <row r="7" spans="1:10" ht="18" x14ac:dyDescent="0.15">
      <c r="A7" s="116" t="s">
        <v>77</v>
      </c>
      <c r="B7" s="117"/>
      <c r="C7" s="117"/>
      <c r="D7" s="117"/>
      <c r="E7" s="117"/>
      <c r="F7" s="117"/>
      <c r="G7" s="117"/>
      <c r="H7" s="117"/>
      <c r="I7" s="117"/>
      <c r="J7" s="118"/>
    </row>
    <row r="8" spans="1:10" ht="17.25" x14ac:dyDescent="0.15">
      <c r="A8" s="110" t="s">
        <v>26</v>
      </c>
      <c r="B8" s="111"/>
      <c r="C8" s="111"/>
      <c r="D8" s="111"/>
      <c r="E8" s="111"/>
      <c r="F8" s="111"/>
      <c r="G8" s="111"/>
      <c r="H8" s="111"/>
      <c r="I8" s="111"/>
      <c r="J8" s="112"/>
    </row>
    <row r="9" spans="1:10" ht="17.25" x14ac:dyDescent="0.15">
      <c r="A9" s="110" t="s">
        <v>118</v>
      </c>
      <c r="B9" s="111"/>
      <c r="C9" s="111"/>
      <c r="D9" s="111"/>
      <c r="E9" s="111"/>
      <c r="F9" s="111"/>
      <c r="G9" s="111"/>
      <c r="H9" s="111"/>
      <c r="I9" s="111"/>
      <c r="J9" s="112"/>
    </row>
    <row r="10" spans="1:10" ht="17.25" x14ac:dyDescent="0.15">
      <c r="A10" s="110" t="s">
        <v>27</v>
      </c>
      <c r="B10" s="111"/>
      <c r="C10" s="111"/>
      <c r="D10" s="111"/>
      <c r="E10" s="111"/>
      <c r="F10" s="111"/>
      <c r="G10" s="111"/>
      <c r="H10" s="111"/>
      <c r="I10" s="111"/>
      <c r="J10" s="112"/>
    </row>
    <row r="11" spans="1:10" ht="18" x14ac:dyDescent="0.15">
      <c r="A11" s="116" t="s">
        <v>17</v>
      </c>
      <c r="B11" s="117"/>
      <c r="C11" s="117"/>
      <c r="D11" s="117"/>
      <c r="E11" s="117"/>
      <c r="F11" s="117"/>
      <c r="G11" s="117"/>
      <c r="H11" s="117"/>
      <c r="I11" s="117"/>
      <c r="J11" s="118"/>
    </row>
    <row r="12" spans="1:10" ht="17.25" x14ac:dyDescent="0.15">
      <c r="A12" s="110" t="s">
        <v>120</v>
      </c>
      <c r="B12" s="111"/>
      <c r="C12" s="111"/>
      <c r="D12" s="111"/>
      <c r="E12" s="111"/>
      <c r="F12" s="111"/>
      <c r="G12" s="111"/>
      <c r="H12" s="111"/>
      <c r="I12" s="111"/>
      <c r="J12" s="112"/>
    </row>
    <row r="13" spans="1:10" ht="18" x14ac:dyDescent="0.15">
      <c r="A13" s="116" t="s">
        <v>18</v>
      </c>
      <c r="B13" s="117"/>
      <c r="C13" s="117"/>
      <c r="D13" s="117"/>
      <c r="E13" s="117"/>
      <c r="F13" s="117"/>
      <c r="G13" s="117"/>
      <c r="H13" s="117"/>
      <c r="I13" s="117"/>
      <c r="J13" s="118"/>
    </row>
    <row r="14" spans="1:10" ht="17.25" x14ac:dyDescent="0.15">
      <c r="A14" s="110" t="s">
        <v>28</v>
      </c>
      <c r="B14" s="111"/>
      <c r="C14" s="111"/>
      <c r="D14" s="111"/>
      <c r="E14" s="111"/>
      <c r="F14" s="111"/>
      <c r="G14" s="111"/>
      <c r="H14" s="111"/>
      <c r="I14" s="111"/>
      <c r="J14" s="112"/>
    </row>
    <row r="15" spans="1:10" ht="18" x14ac:dyDescent="0.15">
      <c r="A15" s="116" t="s">
        <v>117</v>
      </c>
      <c r="B15" s="117"/>
      <c r="C15" s="117"/>
      <c r="D15" s="117"/>
      <c r="E15" s="117"/>
      <c r="F15" s="117"/>
      <c r="G15" s="117"/>
      <c r="H15" s="117"/>
      <c r="I15" s="117"/>
      <c r="J15" s="118"/>
    </row>
    <row r="16" spans="1:10" ht="17.25" x14ac:dyDescent="0.15">
      <c r="A16" s="110" t="s">
        <v>121</v>
      </c>
      <c r="B16" s="111"/>
      <c r="C16" s="111"/>
      <c r="D16" s="111"/>
      <c r="E16" s="111"/>
      <c r="F16" s="111"/>
      <c r="G16" s="111"/>
      <c r="H16" s="111"/>
      <c r="I16" s="111"/>
      <c r="J16" s="112"/>
    </row>
    <row r="17" spans="1:10" ht="17.25" x14ac:dyDescent="0.15">
      <c r="A17" s="110" t="s">
        <v>122</v>
      </c>
      <c r="B17" s="111"/>
      <c r="C17" s="111"/>
      <c r="D17" s="111"/>
      <c r="E17" s="111"/>
      <c r="F17" s="111"/>
      <c r="G17" s="111"/>
      <c r="H17" s="111"/>
      <c r="I17" s="111"/>
      <c r="J17" s="112"/>
    </row>
    <row r="18" spans="1:10" ht="17.25" x14ac:dyDescent="0.15">
      <c r="A18" s="110" t="s">
        <v>123</v>
      </c>
      <c r="B18" s="111"/>
      <c r="C18" s="111"/>
      <c r="D18" s="111"/>
      <c r="E18" s="111"/>
      <c r="F18" s="111"/>
      <c r="G18" s="111"/>
      <c r="H18" s="111"/>
      <c r="I18" s="111"/>
      <c r="J18" s="112"/>
    </row>
    <row r="19" spans="1:10" ht="17.25" x14ac:dyDescent="0.15">
      <c r="A19" s="110" t="s">
        <v>124</v>
      </c>
      <c r="B19" s="111"/>
      <c r="C19" s="111"/>
      <c r="D19" s="111"/>
      <c r="E19" s="111"/>
      <c r="F19" s="111"/>
      <c r="G19" s="111"/>
      <c r="H19" s="111"/>
      <c r="I19" s="111"/>
      <c r="J19" s="112"/>
    </row>
    <row r="20" spans="1:10" x14ac:dyDescent="0.15">
      <c r="A20" s="126" t="s">
        <v>19</v>
      </c>
      <c r="B20" s="127"/>
      <c r="C20" s="127"/>
      <c r="D20" s="127"/>
      <c r="E20" s="127"/>
      <c r="F20" s="127"/>
      <c r="G20" s="127"/>
      <c r="H20" s="127"/>
      <c r="I20" s="127"/>
      <c r="J20" s="128"/>
    </row>
    <row r="21" spans="1:10" x14ac:dyDescent="0.15">
      <c r="A21" s="129"/>
      <c r="B21" s="127"/>
      <c r="C21" s="127"/>
      <c r="D21" s="127"/>
      <c r="E21" s="127"/>
      <c r="F21" s="127"/>
      <c r="G21" s="127"/>
      <c r="H21" s="127"/>
      <c r="I21" s="127"/>
      <c r="J21" s="128"/>
    </row>
    <row r="22" spans="1:10" x14ac:dyDescent="0.15">
      <c r="A22" s="129"/>
      <c r="B22" s="127"/>
      <c r="C22" s="127"/>
      <c r="D22" s="127"/>
      <c r="E22" s="127"/>
      <c r="F22" s="127"/>
      <c r="G22" s="127"/>
      <c r="H22" s="127"/>
      <c r="I22" s="127"/>
      <c r="J22" s="128"/>
    </row>
    <row r="23" spans="1:10" ht="13.5" customHeight="1" x14ac:dyDescent="0.15">
      <c r="A23" s="122" t="s">
        <v>73</v>
      </c>
      <c r="B23" s="123"/>
      <c r="C23" s="124" t="s">
        <v>20</v>
      </c>
      <c r="D23" s="124"/>
      <c r="E23" s="123" t="s">
        <v>74</v>
      </c>
      <c r="F23" s="123"/>
      <c r="G23" s="124" t="s">
        <v>71</v>
      </c>
      <c r="H23" s="124"/>
      <c r="I23" s="123" t="s">
        <v>75</v>
      </c>
      <c r="J23" s="125"/>
    </row>
    <row r="24" spans="1:10" ht="13.5" customHeight="1" x14ac:dyDescent="0.15">
      <c r="A24" s="122"/>
      <c r="B24" s="123"/>
      <c r="C24" s="124"/>
      <c r="D24" s="124"/>
      <c r="E24" s="123"/>
      <c r="F24" s="123"/>
      <c r="G24" s="124"/>
      <c r="H24" s="124"/>
      <c r="I24" s="123"/>
      <c r="J24" s="125"/>
    </row>
    <row r="25" spans="1:10" ht="13.5" customHeight="1" x14ac:dyDescent="0.15">
      <c r="A25" s="122"/>
      <c r="B25" s="123"/>
      <c r="C25" s="124"/>
      <c r="D25" s="124"/>
      <c r="E25" s="123"/>
      <c r="F25" s="123"/>
      <c r="G25" s="124"/>
      <c r="H25" s="124"/>
      <c r="I25" s="123"/>
      <c r="J25" s="125"/>
    </row>
    <row r="26" spans="1:10" ht="13.5" customHeight="1" x14ac:dyDescent="0.15">
      <c r="A26" s="130" t="s">
        <v>72</v>
      </c>
      <c r="B26" s="124"/>
      <c r="C26" s="123" t="s">
        <v>21</v>
      </c>
      <c r="D26" s="123"/>
      <c r="E26" s="124" t="s">
        <v>22</v>
      </c>
      <c r="F26" s="124"/>
      <c r="G26" s="123" t="s">
        <v>23</v>
      </c>
      <c r="H26" s="123"/>
      <c r="I26" s="124" t="s">
        <v>145</v>
      </c>
      <c r="J26" s="134"/>
    </row>
    <row r="27" spans="1:10" ht="13.5" customHeight="1" x14ac:dyDescent="0.15">
      <c r="A27" s="130"/>
      <c r="B27" s="124"/>
      <c r="C27" s="123"/>
      <c r="D27" s="123"/>
      <c r="E27" s="124"/>
      <c r="F27" s="124"/>
      <c r="G27" s="123"/>
      <c r="H27" s="123"/>
      <c r="I27" s="124"/>
      <c r="J27" s="134"/>
    </row>
    <row r="28" spans="1:10" ht="13.5" customHeight="1" x14ac:dyDescent="0.15">
      <c r="A28" s="131"/>
      <c r="B28" s="132"/>
      <c r="C28" s="133"/>
      <c r="D28" s="133"/>
      <c r="E28" s="132"/>
      <c r="F28" s="132"/>
      <c r="G28" s="133"/>
      <c r="H28" s="133"/>
      <c r="I28" s="132"/>
      <c r="J28" s="135"/>
    </row>
  </sheetData>
  <mergeCells count="30">
    <mergeCell ref="A26:B28"/>
    <mergeCell ref="C26:D28"/>
    <mergeCell ref="E26:F28"/>
    <mergeCell ref="G26:H28"/>
    <mergeCell ref="I26:J28"/>
    <mergeCell ref="A13:J13"/>
    <mergeCell ref="A14:J14"/>
    <mergeCell ref="A15:J15"/>
    <mergeCell ref="A20:J22"/>
    <mergeCell ref="A16:J16"/>
    <mergeCell ref="A17:J17"/>
    <mergeCell ref="A18:J18"/>
    <mergeCell ref="A19:J19"/>
    <mergeCell ref="A23:B25"/>
    <mergeCell ref="C23:D25"/>
    <mergeCell ref="E23:F25"/>
    <mergeCell ref="G23:H25"/>
    <mergeCell ref="I23:J25"/>
    <mergeCell ref="A12:J12"/>
    <mergeCell ref="A1:J1"/>
    <mergeCell ref="A2:J2"/>
    <mergeCell ref="A3:J3"/>
    <mergeCell ref="A4:J4"/>
    <mergeCell ref="A5:J5"/>
    <mergeCell ref="A6:J6"/>
    <mergeCell ref="A7:J7"/>
    <mergeCell ref="A8:J8"/>
    <mergeCell ref="A9:J9"/>
    <mergeCell ref="A10:J10"/>
    <mergeCell ref="A11:J11"/>
  </mergeCells>
  <phoneticPr fontId="1" type="noConversion"/>
  <hyperlinks>
    <hyperlink ref="G23:H25" location="店铺分析!A1" display="店铺分析"/>
    <hyperlink ref="C26:D28" location="价格分析!A1" display="价格分析"/>
    <hyperlink ref="E26:F28" location="上架分析!A1" display="上架分析"/>
    <hyperlink ref="A23:B25" location="行业概览!A1" display="行业概览"/>
    <hyperlink ref="C23:D25" location="平台分析!A1" display="平台分析"/>
    <hyperlink ref="E23:F25" location="区域分析!A1" display="区域分析"/>
    <hyperlink ref="I23:J25" location="属性分析!A1" display="品牌分析"/>
    <hyperlink ref="A26:B28" location="区域分析!A1" display="属性分析"/>
    <hyperlink ref="G26:H28" location="淘宝指数!A1" display="指数分析"/>
    <hyperlink ref="I26:J28" r:id="rId1" display="帮助文档"/>
  </hyperlinks>
  <pageMargins left="0.7" right="0.7" top="0.75" bottom="0.75" header="0.3" footer="0.3"/>
  <pageSetup paperSize="9" scale="9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C00000"/>
    <pageSetUpPr fitToPage="1"/>
  </sheetPr>
  <dimension ref="A1:Z196"/>
  <sheetViews>
    <sheetView showGridLines="0" zoomScaleNormal="100" workbookViewId="0">
      <selection activeCell="U1" sqref="U1"/>
    </sheetView>
  </sheetViews>
  <sheetFormatPr defaultRowHeight="13.5" x14ac:dyDescent="0.15"/>
  <sheetData>
    <row r="1" spans="1:20" s="7" customFormat="1" ht="13.5" customHeight="1" x14ac:dyDescent="0.15">
      <c r="A1" s="136" t="s">
        <v>11</v>
      </c>
      <c r="B1" s="136"/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</row>
    <row r="2" spans="1:20" s="7" customFormat="1" ht="13.5" customHeight="1" x14ac:dyDescent="0.15">
      <c r="A2" s="136"/>
      <c r="B2" s="136"/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</row>
    <row r="23" spans="1:20" x14ac:dyDescent="0.15">
      <c r="A23" s="136" t="s">
        <v>125</v>
      </c>
      <c r="B23" s="136"/>
      <c r="C23" s="136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</row>
    <row r="24" spans="1:20" x14ac:dyDescent="0.15">
      <c r="A24" s="136"/>
      <c r="B24" s="136"/>
      <c r="C24" s="136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</row>
    <row r="45" spans="1:20" ht="13.5" customHeight="1" x14ac:dyDescent="0.15">
      <c r="A45" s="136" t="s">
        <v>109</v>
      </c>
      <c r="B45" s="136"/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</row>
    <row r="46" spans="1:20" ht="13.5" customHeight="1" x14ac:dyDescent="0.15">
      <c r="A46" s="136"/>
      <c r="B46" s="136"/>
      <c r="C46" s="136"/>
      <c r="D46" s="136"/>
      <c r="E46" s="136"/>
      <c r="F46" s="136"/>
      <c r="G46" s="136"/>
      <c r="H46" s="136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</row>
    <row r="75" spans="1:20" ht="13.5" customHeight="1" x14ac:dyDescent="0.15">
      <c r="A75" s="136" t="s">
        <v>12</v>
      </c>
      <c r="B75" s="136"/>
      <c r="C75" s="136"/>
      <c r="D75" s="136"/>
      <c r="E75" s="136"/>
      <c r="F75" s="136"/>
      <c r="G75" s="136"/>
      <c r="H75" s="136"/>
      <c r="I75" s="136"/>
      <c r="J75" s="136"/>
      <c r="K75" s="136"/>
      <c r="L75" s="136"/>
      <c r="M75" s="136"/>
      <c r="N75" s="136"/>
      <c r="O75" s="136"/>
      <c r="P75" s="136"/>
      <c r="Q75" s="136"/>
      <c r="R75" s="136"/>
      <c r="S75" s="136"/>
      <c r="T75" s="136"/>
    </row>
    <row r="76" spans="1:20" ht="13.5" customHeight="1" x14ac:dyDescent="0.15">
      <c r="A76" s="136"/>
      <c r="B76" s="136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</row>
    <row r="84" spans="25:26" ht="27" x14ac:dyDescent="0.15">
      <c r="Z84" s="30" t="s">
        <v>83</v>
      </c>
    </row>
    <row r="88" spans="25:26" x14ac:dyDescent="0.15">
      <c r="Y88" s="30"/>
    </row>
    <row r="119" spans="1:20" ht="13.5" customHeight="1" x14ac:dyDescent="0.15">
      <c r="A119" s="136" t="s">
        <v>13</v>
      </c>
      <c r="B119" s="136"/>
      <c r="C119" s="136"/>
      <c r="D119" s="136"/>
      <c r="E119" s="136"/>
      <c r="F119" s="136"/>
      <c r="G119" s="136"/>
      <c r="H119" s="136"/>
      <c r="I119" s="136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</row>
    <row r="120" spans="1:20" ht="13.5" customHeight="1" x14ac:dyDescent="0.15">
      <c r="A120" s="136"/>
      <c r="B120" s="136"/>
      <c r="C120" s="136"/>
      <c r="D120" s="136"/>
      <c r="E120" s="136"/>
      <c r="F120" s="136"/>
      <c r="G120" s="136"/>
      <c r="H120" s="136"/>
      <c r="I120" s="136"/>
      <c r="J120" s="136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</row>
    <row r="155" spans="1:20" ht="13.5" customHeight="1" x14ac:dyDescent="0.15">
      <c r="A155" s="136" t="s">
        <v>82</v>
      </c>
      <c r="B155" s="136"/>
      <c r="C155" s="136"/>
      <c r="D155" s="136"/>
      <c r="E155" s="136"/>
      <c r="F155" s="136"/>
      <c r="G155" s="136"/>
      <c r="H155" s="136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</row>
    <row r="156" spans="1:20" ht="13.5" customHeight="1" x14ac:dyDescent="0.15">
      <c r="A156" s="136"/>
      <c r="B156" s="136"/>
      <c r="C156" s="136"/>
      <c r="D156" s="136"/>
      <c r="E156" s="136"/>
      <c r="F156" s="136"/>
      <c r="G156" s="136"/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</row>
    <row r="157" spans="1:20" x14ac:dyDescent="0.15">
      <c r="A157" s="12"/>
    </row>
    <row r="178" spans="1:20" x14ac:dyDescent="0.15">
      <c r="A178" s="137" t="str">
        <f>属性分析!A1</f>
        <v>产品剂型</v>
      </c>
      <c r="B178" s="137"/>
      <c r="C178" s="137"/>
      <c r="D178" s="137"/>
      <c r="E178" s="138" t="str">
        <f>属性分析!H1</f>
        <v>是否礼盒装</v>
      </c>
      <c r="F178" s="138"/>
      <c r="G178" s="138"/>
      <c r="H178" s="138"/>
      <c r="I178" s="139" t="str">
        <f>属性分析!O1</f>
        <v>是否进口</v>
      </c>
      <c r="J178" s="139"/>
      <c r="K178" s="139"/>
      <c r="L178" s="139"/>
      <c r="M178" s="140" t="str">
        <f>属性分析!V1</f>
        <v>功能</v>
      </c>
      <c r="N178" s="140"/>
      <c r="O178" s="140"/>
      <c r="P178" s="140"/>
      <c r="Q178" s="141" t="str">
        <f>属性分析!AC1</f>
        <v>保质期</v>
      </c>
      <c r="R178" s="141"/>
      <c r="S178" s="141"/>
      <c r="T178" s="141"/>
    </row>
    <row r="179" spans="1:20" x14ac:dyDescent="0.15">
      <c r="A179" s="137"/>
      <c r="B179" s="137"/>
      <c r="C179" s="137"/>
      <c r="D179" s="137"/>
      <c r="E179" s="138"/>
      <c r="F179" s="138"/>
      <c r="G179" s="138"/>
      <c r="H179" s="138"/>
      <c r="I179" s="139"/>
      <c r="J179" s="139"/>
      <c r="K179" s="139"/>
      <c r="L179" s="139"/>
      <c r="M179" s="140"/>
      <c r="N179" s="140"/>
      <c r="O179" s="140"/>
      <c r="P179" s="140"/>
      <c r="Q179" s="141"/>
      <c r="R179" s="141"/>
      <c r="S179" s="141"/>
      <c r="T179" s="141"/>
    </row>
    <row r="195" spans="1:20" ht="13.5" customHeight="1" x14ac:dyDescent="0.15">
      <c r="A195" s="136" t="s">
        <v>38</v>
      </c>
      <c r="B195" s="136"/>
      <c r="C195" s="136"/>
      <c r="D195" s="136"/>
      <c r="E195" s="136"/>
      <c r="F195" s="136"/>
      <c r="G195" s="136"/>
      <c r="H195" s="136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</row>
    <row r="196" spans="1:20" ht="13.5" customHeight="1" x14ac:dyDescent="0.15">
      <c r="A196" s="136"/>
      <c r="B196" s="136"/>
      <c r="C196" s="136"/>
      <c r="D196" s="136"/>
      <c r="E196" s="136"/>
      <c r="F196" s="136"/>
      <c r="G196" s="136"/>
      <c r="H196" s="136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</row>
  </sheetData>
  <mergeCells count="12">
    <mergeCell ref="A1:T2"/>
    <mergeCell ref="A195:T196"/>
    <mergeCell ref="A155:T156"/>
    <mergeCell ref="A119:T120"/>
    <mergeCell ref="A75:T76"/>
    <mergeCell ref="A45:T46"/>
    <mergeCell ref="A178:D179"/>
    <mergeCell ref="E178:H179"/>
    <mergeCell ref="I178:L179"/>
    <mergeCell ref="M178:P179"/>
    <mergeCell ref="Q178:T179"/>
    <mergeCell ref="A23:T24"/>
  </mergeCells>
  <phoneticPr fontId="1" type="noConversion"/>
  <pageMargins left="0.25" right="0.25" top="0.75" bottom="0.75" header="0.3" footer="0.3"/>
  <pageSetup paperSize="8" scale="21" orientation="landscape" horizontalDpi="24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C000"/>
  </sheetPr>
  <dimension ref="A1:F19"/>
  <sheetViews>
    <sheetView showGridLines="0" workbookViewId="0">
      <pane ySplit="1" topLeftCell="A2" activePane="bottomLeft" state="frozen"/>
      <selection pane="bottomLeft" activeCell="E11" sqref="E11"/>
    </sheetView>
  </sheetViews>
  <sheetFormatPr defaultRowHeight="18.75" x14ac:dyDescent="0.15"/>
  <cols>
    <col min="1" max="1" width="16.125" style="1" customWidth="1"/>
    <col min="2" max="2" width="13" style="5" customWidth="1"/>
    <col min="3" max="3" width="16.125" style="5" customWidth="1"/>
    <col min="4" max="4" width="19.125" style="5" customWidth="1"/>
    <col min="5" max="5" width="9.625" style="5" customWidth="1"/>
    <col min="6" max="6" width="9.625" customWidth="1"/>
  </cols>
  <sheetData>
    <row r="1" spans="1:6" s="3" customFormat="1" ht="19.5" thickBot="1" x14ac:dyDescent="0.2">
      <c r="A1" s="142" t="s">
        <v>10</v>
      </c>
      <c r="B1" s="142"/>
      <c r="C1" s="142"/>
      <c r="D1" s="142"/>
      <c r="E1" s="142"/>
      <c r="F1" s="142"/>
    </row>
    <row r="2" spans="1:6" x14ac:dyDescent="0.15">
      <c r="A2" s="2" t="s">
        <v>5</v>
      </c>
      <c r="B2" s="1" t="s">
        <v>148</v>
      </c>
      <c r="C2" s="1" t="s">
        <v>1</v>
      </c>
      <c r="D2" s="1" t="s">
        <v>106</v>
      </c>
      <c r="E2" s="95" t="s">
        <v>149</v>
      </c>
      <c r="F2" s="95" t="s">
        <v>150</v>
      </c>
    </row>
    <row r="3" spans="1:6" x14ac:dyDescent="0.15">
      <c r="A3" s="1" t="s">
        <v>104</v>
      </c>
      <c r="B3" s="34">
        <v>308427</v>
      </c>
      <c r="C3" s="34">
        <v>763449</v>
      </c>
      <c r="D3" s="34">
        <v>105461423.61999997</v>
      </c>
      <c r="E3" s="96">
        <f>D3/C3</f>
        <v>138.138138395623</v>
      </c>
      <c r="F3" s="96">
        <f>D3/B3</f>
        <v>341.93317582442512</v>
      </c>
    </row>
    <row r="4" spans="1:6" x14ac:dyDescent="0.15">
      <c r="A4" s="1" t="s">
        <v>103</v>
      </c>
      <c r="B4" s="34">
        <v>89644</v>
      </c>
      <c r="C4" s="34">
        <v>342375</v>
      </c>
      <c r="D4" s="34">
        <v>26004225.770000011</v>
      </c>
      <c r="E4" s="96">
        <f t="shared" ref="E4:E8" si="0">D4/C4</f>
        <v>75.952466652062824</v>
      </c>
      <c r="F4" s="96">
        <f t="shared" ref="F4:F8" si="1">D4/B4</f>
        <v>290.08328242827196</v>
      </c>
    </row>
    <row r="5" spans="1:6" x14ac:dyDescent="0.15">
      <c r="A5" s="1" t="s">
        <v>163</v>
      </c>
      <c r="B5" s="34">
        <v>15708</v>
      </c>
      <c r="C5" s="34">
        <v>36791</v>
      </c>
      <c r="D5" s="34">
        <v>2639926.8899999997</v>
      </c>
      <c r="E5" s="96">
        <f t="shared" si="0"/>
        <v>71.754692451958348</v>
      </c>
      <c r="F5" s="96">
        <f t="shared" si="1"/>
        <v>168.06257257448431</v>
      </c>
    </row>
    <row r="6" spans="1:6" x14ac:dyDescent="0.15">
      <c r="A6" s="1" t="s">
        <v>146</v>
      </c>
      <c r="B6" s="34">
        <v>228</v>
      </c>
      <c r="C6" s="34">
        <v>618</v>
      </c>
      <c r="D6" s="34">
        <v>76903.100000000006</v>
      </c>
      <c r="E6" s="96">
        <f t="shared" si="0"/>
        <v>124.43867313915858</v>
      </c>
      <c r="F6" s="96">
        <f t="shared" si="1"/>
        <v>337.29429824561407</v>
      </c>
    </row>
    <row r="7" spans="1:6" x14ac:dyDescent="0.15">
      <c r="A7" s="1" t="s">
        <v>162</v>
      </c>
      <c r="B7" s="34">
        <v>69</v>
      </c>
      <c r="C7" s="34">
        <v>154</v>
      </c>
      <c r="D7" s="34">
        <v>17055</v>
      </c>
      <c r="E7" s="96">
        <f t="shared" si="0"/>
        <v>110.74675324675324</v>
      </c>
      <c r="F7" s="96">
        <f t="shared" si="1"/>
        <v>247.17391304347825</v>
      </c>
    </row>
    <row r="8" spans="1:6" x14ac:dyDescent="0.15">
      <c r="A8" s="1" t="s">
        <v>107</v>
      </c>
      <c r="B8" s="34">
        <v>414076</v>
      </c>
      <c r="C8" s="34">
        <v>1143387</v>
      </c>
      <c r="D8" s="34">
        <v>134199534.37999998</v>
      </c>
      <c r="E8" s="96">
        <f t="shared" si="0"/>
        <v>117.37017683426519</v>
      </c>
      <c r="F8" s="96">
        <f t="shared" si="1"/>
        <v>324.09396917474083</v>
      </c>
    </row>
    <row r="9" spans="1:6" x14ac:dyDescent="0.15">
      <c r="A9"/>
      <c r="B9"/>
      <c r="C9"/>
    </row>
    <row r="10" spans="1:6" x14ac:dyDescent="0.15">
      <c r="A10"/>
      <c r="B10"/>
      <c r="C10"/>
    </row>
    <row r="11" spans="1:6" x14ac:dyDescent="0.15">
      <c r="A11"/>
      <c r="B11"/>
      <c r="C11"/>
    </row>
    <row r="12" spans="1:6" x14ac:dyDescent="0.15">
      <c r="A12"/>
      <c r="B12"/>
      <c r="C12"/>
    </row>
    <row r="13" spans="1:6" x14ac:dyDescent="0.15">
      <c r="A13"/>
      <c r="B13"/>
      <c r="C13"/>
    </row>
    <row r="14" spans="1:6" x14ac:dyDescent="0.15">
      <c r="A14"/>
      <c r="B14"/>
      <c r="C14"/>
    </row>
    <row r="15" spans="1:6" x14ac:dyDescent="0.15">
      <c r="A15"/>
      <c r="B15"/>
      <c r="C15"/>
    </row>
    <row r="16" spans="1:6" x14ac:dyDescent="0.15">
      <c r="A16"/>
      <c r="B16"/>
      <c r="C16"/>
    </row>
    <row r="17" spans="1:3" x14ac:dyDescent="0.15">
      <c r="A17"/>
      <c r="B17"/>
      <c r="C17"/>
    </row>
    <row r="18" spans="1:3" x14ac:dyDescent="0.15">
      <c r="A18"/>
      <c r="B18"/>
      <c r="C18"/>
    </row>
    <row r="19" spans="1:3" x14ac:dyDescent="0.15">
      <c r="A19"/>
      <c r="B19"/>
      <c r="C19"/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FF00"/>
  </sheetPr>
  <dimension ref="A1:F250"/>
  <sheetViews>
    <sheetView showGridLines="0" workbookViewId="0">
      <pane ySplit="1" topLeftCell="A2" activePane="bottomLeft" state="frozen"/>
      <selection pane="bottomLeft" activeCell="I14" sqref="I14"/>
    </sheetView>
  </sheetViews>
  <sheetFormatPr defaultRowHeight="18.75" x14ac:dyDescent="0.15"/>
  <cols>
    <col min="1" max="1" width="11.875" style="1" customWidth="1"/>
    <col min="2" max="2" width="10.5" style="5" customWidth="1"/>
    <col min="3" max="3" width="11.875" style="5" customWidth="1"/>
    <col min="4" max="4" width="16.125" style="5" customWidth="1"/>
    <col min="5" max="5" width="9.625" style="8" customWidth="1"/>
    <col min="6" max="6" width="9.625" style="8" bestFit="1" customWidth="1"/>
  </cols>
  <sheetData>
    <row r="1" spans="1:6" s="3" customFormat="1" ht="19.5" thickBot="1" x14ac:dyDescent="0.2">
      <c r="A1" s="142" t="s">
        <v>8</v>
      </c>
      <c r="B1" s="142"/>
      <c r="C1" s="142"/>
      <c r="D1" s="142"/>
      <c r="E1" s="142"/>
      <c r="F1" s="142"/>
    </row>
    <row r="2" spans="1:6" x14ac:dyDescent="0.15">
      <c r="A2" s="2" t="s">
        <v>45</v>
      </c>
      <c r="B2" s="1" t="s">
        <v>148</v>
      </c>
      <c r="C2" s="1" t="s">
        <v>1</v>
      </c>
      <c r="D2" s="1" t="s">
        <v>106</v>
      </c>
      <c r="E2" s="97" t="s">
        <v>149</v>
      </c>
      <c r="F2" s="97" t="s">
        <v>150</v>
      </c>
    </row>
    <row r="3" spans="1:6" x14ac:dyDescent="0.15">
      <c r="A3" s="1" t="s">
        <v>87</v>
      </c>
      <c r="B3" s="34">
        <v>97750</v>
      </c>
      <c r="C3" s="34">
        <v>250047</v>
      </c>
      <c r="D3" s="34">
        <v>26807602.489999998</v>
      </c>
      <c r="E3" s="96">
        <f>D3/C3</f>
        <v>107.21025443216675</v>
      </c>
      <c r="F3" s="96">
        <f>D3/B3</f>
        <v>274.24657278772378</v>
      </c>
    </row>
    <row r="4" spans="1:6" x14ac:dyDescent="0.15">
      <c r="A4" s="1" t="s">
        <v>85</v>
      </c>
      <c r="B4" s="34">
        <v>54527</v>
      </c>
      <c r="C4" s="34">
        <v>159838</v>
      </c>
      <c r="D4" s="34">
        <v>20713727.540000007</v>
      </c>
      <c r="E4" s="96">
        <f t="shared" ref="E4:E7" si="0">D4/C4</f>
        <v>129.59200903414711</v>
      </c>
      <c r="F4" s="96">
        <f t="shared" ref="F4:F7" si="1">D4/B4</f>
        <v>379.88019770022203</v>
      </c>
    </row>
    <row r="5" spans="1:6" x14ac:dyDescent="0.15">
      <c r="A5" s="1" t="s">
        <v>90</v>
      </c>
      <c r="B5" s="34">
        <v>68783</v>
      </c>
      <c r="C5" s="34">
        <v>164405</v>
      </c>
      <c r="D5" s="34">
        <v>19896952.359999999</v>
      </c>
      <c r="E5" s="96">
        <f t="shared" ref="E5:E32" si="2">D5/C5</f>
        <v>121.02400997536571</v>
      </c>
      <c r="F5" s="96">
        <f t="shared" ref="F5:F32" si="3">D5/B5</f>
        <v>289.27136588982739</v>
      </c>
    </row>
    <row r="6" spans="1:6" x14ac:dyDescent="0.15">
      <c r="A6" s="1" t="s">
        <v>88</v>
      </c>
      <c r="B6" s="34">
        <v>45898</v>
      </c>
      <c r="C6" s="34">
        <v>127790</v>
      </c>
      <c r="D6" s="34">
        <v>16126522.819999997</v>
      </c>
      <c r="E6" s="96">
        <f t="shared" si="2"/>
        <v>126.19549902183267</v>
      </c>
      <c r="F6" s="96">
        <f t="shared" si="3"/>
        <v>351.35567606431647</v>
      </c>
    </row>
    <row r="7" spans="1:6" x14ac:dyDescent="0.15">
      <c r="A7" s="1" t="s">
        <v>89</v>
      </c>
      <c r="B7" s="34">
        <v>25378</v>
      </c>
      <c r="C7" s="34">
        <v>75812</v>
      </c>
      <c r="D7" s="34">
        <v>9786068.3599999994</v>
      </c>
      <c r="E7" s="96">
        <f t="shared" si="2"/>
        <v>129.08336885981112</v>
      </c>
      <c r="F7" s="96">
        <f t="shared" si="3"/>
        <v>385.61227677515956</v>
      </c>
    </row>
    <row r="8" spans="1:6" x14ac:dyDescent="0.15">
      <c r="A8" s="1" t="s">
        <v>86</v>
      </c>
      <c r="B8" s="34">
        <v>28794</v>
      </c>
      <c r="C8" s="34">
        <v>73383</v>
      </c>
      <c r="D8" s="34">
        <v>9004562.7900000028</v>
      </c>
      <c r="E8" s="96">
        <f t="shared" si="2"/>
        <v>122.70638690159851</v>
      </c>
      <c r="F8" s="96">
        <f t="shared" si="3"/>
        <v>312.72358095436562</v>
      </c>
    </row>
    <row r="9" spans="1:6" x14ac:dyDescent="0.15">
      <c r="A9" s="1" t="s">
        <v>97</v>
      </c>
      <c r="B9" s="34">
        <v>14954</v>
      </c>
      <c r="C9" s="34">
        <v>43183</v>
      </c>
      <c r="D9" s="34">
        <v>4861008.9000000004</v>
      </c>
      <c r="E9" s="96">
        <f t="shared" si="2"/>
        <v>112.56765162216614</v>
      </c>
      <c r="F9" s="96">
        <f t="shared" si="3"/>
        <v>325.06412331148857</v>
      </c>
    </row>
    <row r="10" spans="1:6" x14ac:dyDescent="0.15">
      <c r="A10" s="1" t="s">
        <v>94</v>
      </c>
      <c r="B10" s="34">
        <v>8650</v>
      </c>
      <c r="C10" s="34">
        <v>33764</v>
      </c>
      <c r="D10" s="34">
        <v>4596247.62</v>
      </c>
      <c r="E10" s="96">
        <f t="shared" si="2"/>
        <v>136.12864648738301</v>
      </c>
      <c r="F10" s="96">
        <f t="shared" si="3"/>
        <v>531.35810635838152</v>
      </c>
    </row>
    <row r="11" spans="1:6" x14ac:dyDescent="0.15">
      <c r="A11" s="1" t="s">
        <v>91</v>
      </c>
      <c r="B11" s="34">
        <v>9144</v>
      </c>
      <c r="C11" s="34">
        <v>27256</v>
      </c>
      <c r="D11" s="34">
        <v>3659880.9100000011</v>
      </c>
      <c r="E11" s="96">
        <f t="shared" si="2"/>
        <v>134.27799053419434</v>
      </c>
      <c r="F11" s="96">
        <f t="shared" si="3"/>
        <v>400.24944335083126</v>
      </c>
    </row>
    <row r="12" spans="1:6" x14ac:dyDescent="0.15">
      <c r="A12" s="1" t="s">
        <v>93</v>
      </c>
      <c r="B12" s="34">
        <v>7822</v>
      </c>
      <c r="C12" s="34">
        <v>14590</v>
      </c>
      <c r="D12" s="34">
        <v>3607224.3000000003</v>
      </c>
      <c r="E12" s="96">
        <f t="shared" si="2"/>
        <v>247.23949965729955</v>
      </c>
      <c r="F12" s="96">
        <f t="shared" si="3"/>
        <v>461.16393505497319</v>
      </c>
    </row>
    <row r="13" spans="1:6" x14ac:dyDescent="0.15">
      <c r="A13" s="1" t="s">
        <v>166</v>
      </c>
      <c r="B13" s="34">
        <v>8591</v>
      </c>
      <c r="C13" s="34">
        <v>20855</v>
      </c>
      <c r="D13" s="34">
        <v>3112462.95</v>
      </c>
      <c r="E13" s="96">
        <f t="shared" si="2"/>
        <v>149.24300887077442</v>
      </c>
      <c r="F13" s="96">
        <f t="shared" si="3"/>
        <v>362.29344081015017</v>
      </c>
    </row>
    <row r="14" spans="1:6" x14ac:dyDescent="0.15">
      <c r="A14" s="1" t="s">
        <v>147</v>
      </c>
      <c r="B14" s="34">
        <v>3816</v>
      </c>
      <c r="C14" s="34">
        <v>15965</v>
      </c>
      <c r="D14" s="34">
        <v>2073607.1</v>
      </c>
      <c r="E14" s="96">
        <f t="shared" si="2"/>
        <v>129.88456623864704</v>
      </c>
      <c r="F14" s="96">
        <f t="shared" si="3"/>
        <v>543.39808700209642</v>
      </c>
    </row>
    <row r="15" spans="1:6" x14ac:dyDescent="0.15">
      <c r="A15" s="1" t="s">
        <v>164</v>
      </c>
      <c r="B15" s="34">
        <v>5200</v>
      </c>
      <c r="C15" s="34">
        <v>44629</v>
      </c>
      <c r="D15" s="34">
        <v>1558995.9299999997</v>
      </c>
      <c r="E15" s="96">
        <f t="shared" si="2"/>
        <v>34.932351834009268</v>
      </c>
      <c r="F15" s="96">
        <f t="shared" si="3"/>
        <v>299.80690961538454</v>
      </c>
    </row>
    <row r="16" spans="1:6" x14ac:dyDescent="0.15">
      <c r="A16" s="1" t="s">
        <v>99</v>
      </c>
      <c r="B16" s="34">
        <v>12247</v>
      </c>
      <c r="C16" s="34">
        <v>20333</v>
      </c>
      <c r="D16" s="34">
        <v>1511829.9999999995</v>
      </c>
      <c r="E16" s="96">
        <f t="shared" si="2"/>
        <v>74.353513992032632</v>
      </c>
      <c r="F16" s="96">
        <f t="shared" si="3"/>
        <v>123.44492528782555</v>
      </c>
    </row>
    <row r="17" spans="1:6" x14ac:dyDescent="0.15">
      <c r="A17" s="1" t="s">
        <v>101</v>
      </c>
      <c r="B17" s="34">
        <v>4292</v>
      </c>
      <c r="C17" s="34">
        <v>10316</v>
      </c>
      <c r="D17" s="34">
        <v>1206215.5</v>
      </c>
      <c r="E17" s="96">
        <f t="shared" si="2"/>
        <v>116.92666731291199</v>
      </c>
      <c r="F17" s="96">
        <f t="shared" si="3"/>
        <v>281.03809412861136</v>
      </c>
    </row>
    <row r="18" spans="1:6" x14ac:dyDescent="0.15">
      <c r="A18" s="1" t="s">
        <v>96</v>
      </c>
      <c r="B18" s="34">
        <v>5925</v>
      </c>
      <c r="C18" s="34">
        <v>20384</v>
      </c>
      <c r="D18" s="34">
        <v>1113942.2799999998</v>
      </c>
      <c r="E18" s="96">
        <f t="shared" si="2"/>
        <v>54.64787480376765</v>
      </c>
      <c r="F18" s="96">
        <f t="shared" si="3"/>
        <v>188.00713586497886</v>
      </c>
    </row>
    <row r="19" spans="1:6" x14ac:dyDescent="0.15">
      <c r="A19" s="1" t="s">
        <v>98</v>
      </c>
      <c r="B19" s="34">
        <v>2113</v>
      </c>
      <c r="C19" s="34">
        <v>11117</v>
      </c>
      <c r="D19" s="34">
        <v>997018.55999999994</v>
      </c>
      <c r="E19" s="96">
        <f t="shared" si="2"/>
        <v>89.684137806962298</v>
      </c>
      <c r="F19" s="96">
        <f t="shared" si="3"/>
        <v>471.84976810222429</v>
      </c>
    </row>
    <row r="20" spans="1:6" x14ac:dyDescent="0.15">
      <c r="A20" s="1" t="s">
        <v>95</v>
      </c>
      <c r="B20" s="34">
        <v>2172</v>
      </c>
      <c r="C20" s="34">
        <v>6011</v>
      </c>
      <c r="D20" s="34">
        <v>928042.96000000008</v>
      </c>
      <c r="E20" s="96">
        <f t="shared" si="2"/>
        <v>154.39077690900018</v>
      </c>
      <c r="F20" s="96">
        <f t="shared" si="3"/>
        <v>427.27576427255991</v>
      </c>
    </row>
    <row r="21" spans="1:6" x14ac:dyDescent="0.15">
      <c r="A21" s="1" t="s">
        <v>92</v>
      </c>
      <c r="B21" s="34">
        <v>3443</v>
      </c>
      <c r="C21" s="34">
        <v>8162</v>
      </c>
      <c r="D21" s="34">
        <v>905972.67999999993</v>
      </c>
      <c r="E21" s="96">
        <f t="shared" si="2"/>
        <v>110.99885812300906</v>
      </c>
      <c r="F21" s="96">
        <f t="shared" si="3"/>
        <v>263.13467325007258</v>
      </c>
    </row>
    <row r="22" spans="1:6" x14ac:dyDescent="0.15">
      <c r="A22" s="1" t="s">
        <v>102</v>
      </c>
      <c r="B22" s="34">
        <v>2085</v>
      </c>
      <c r="C22" s="34">
        <v>5835</v>
      </c>
      <c r="D22" s="34">
        <v>859714.5</v>
      </c>
      <c r="E22" s="96">
        <f t="shared" si="2"/>
        <v>147.33753213367609</v>
      </c>
      <c r="F22" s="96">
        <f t="shared" si="3"/>
        <v>412.33309352517983</v>
      </c>
    </row>
    <row r="23" spans="1:6" x14ac:dyDescent="0.15">
      <c r="A23" s="1" t="s">
        <v>168</v>
      </c>
      <c r="B23" s="34">
        <v>983</v>
      </c>
      <c r="C23" s="34">
        <v>3015</v>
      </c>
      <c r="D23" s="34">
        <v>319076.94</v>
      </c>
      <c r="E23" s="96">
        <f t="shared" si="2"/>
        <v>105.82983084577114</v>
      </c>
      <c r="F23" s="96">
        <f t="shared" si="3"/>
        <v>324.59505595116991</v>
      </c>
    </row>
    <row r="24" spans="1:6" x14ac:dyDescent="0.15">
      <c r="A24" s="1" t="s">
        <v>100</v>
      </c>
      <c r="B24" s="34">
        <v>667</v>
      </c>
      <c r="C24" s="34">
        <v>3975</v>
      </c>
      <c r="D24" s="34">
        <v>225670.39999999999</v>
      </c>
      <c r="E24" s="96">
        <f t="shared" si="2"/>
        <v>56.77242767295597</v>
      </c>
      <c r="F24" s="96">
        <f t="shared" si="3"/>
        <v>338.33643178410796</v>
      </c>
    </row>
    <row r="25" spans="1:6" x14ac:dyDescent="0.15">
      <c r="A25" s="1" t="s">
        <v>105</v>
      </c>
      <c r="B25" s="34">
        <v>290</v>
      </c>
      <c r="C25" s="34">
        <v>987</v>
      </c>
      <c r="D25" s="34">
        <v>98387.849999999991</v>
      </c>
      <c r="E25" s="96">
        <f t="shared" si="2"/>
        <v>99.683738601823705</v>
      </c>
      <c r="F25" s="96">
        <f t="shared" si="3"/>
        <v>339.26844827586206</v>
      </c>
    </row>
    <row r="26" spans="1:6" x14ac:dyDescent="0.15">
      <c r="A26" s="1" t="s">
        <v>167</v>
      </c>
      <c r="B26" s="34">
        <v>159</v>
      </c>
      <c r="C26" s="34">
        <v>466</v>
      </c>
      <c r="D26" s="34">
        <v>77170</v>
      </c>
      <c r="E26" s="96">
        <f t="shared" si="2"/>
        <v>165.60085836909872</v>
      </c>
      <c r="F26" s="96">
        <f t="shared" si="3"/>
        <v>485.34591194968556</v>
      </c>
    </row>
    <row r="27" spans="1:6" x14ac:dyDescent="0.15">
      <c r="A27" s="1" t="s">
        <v>165</v>
      </c>
      <c r="B27" s="34">
        <v>259</v>
      </c>
      <c r="C27" s="34">
        <v>820</v>
      </c>
      <c r="D27" s="34">
        <v>73073.64</v>
      </c>
      <c r="E27" s="96">
        <f t="shared" si="2"/>
        <v>89.114195121951212</v>
      </c>
      <c r="F27" s="96">
        <f t="shared" si="3"/>
        <v>282.13760617760619</v>
      </c>
    </row>
    <row r="28" spans="1:6" x14ac:dyDescent="0.15">
      <c r="A28" s="1" t="s">
        <v>5430</v>
      </c>
      <c r="B28" s="34">
        <v>62</v>
      </c>
      <c r="C28" s="34">
        <v>249</v>
      </c>
      <c r="D28" s="34">
        <v>55505</v>
      </c>
      <c r="E28" s="96">
        <f t="shared" si="2"/>
        <v>222.91164658634537</v>
      </c>
      <c r="F28" s="96">
        <f t="shared" si="3"/>
        <v>895.24193548387098</v>
      </c>
    </row>
    <row r="29" spans="1:6" x14ac:dyDescent="0.15">
      <c r="A29" s="1" t="s">
        <v>170</v>
      </c>
      <c r="B29" s="34">
        <v>38</v>
      </c>
      <c r="C29" s="34">
        <v>153</v>
      </c>
      <c r="D29" s="34">
        <v>13795</v>
      </c>
      <c r="E29" s="96">
        <f t="shared" si="2"/>
        <v>90.16339869281046</v>
      </c>
      <c r="F29" s="96">
        <f t="shared" si="3"/>
        <v>363.0263157894737</v>
      </c>
    </row>
    <row r="30" spans="1:6" x14ac:dyDescent="0.15">
      <c r="A30" s="1" t="s">
        <v>5431</v>
      </c>
      <c r="B30" s="34">
        <v>18</v>
      </c>
      <c r="C30" s="34">
        <v>27</v>
      </c>
      <c r="D30" s="34">
        <v>4023</v>
      </c>
      <c r="E30" s="96">
        <f t="shared" si="2"/>
        <v>149</v>
      </c>
      <c r="F30" s="96">
        <f t="shared" si="3"/>
        <v>223.5</v>
      </c>
    </row>
    <row r="31" spans="1:6" x14ac:dyDescent="0.15">
      <c r="A31" s="1" t="s">
        <v>171</v>
      </c>
      <c r="B31" s="34">
        <v>4</v>
      </c>
      <c r="C31" s="34">
        <v>4</v>
      </c>
      <c r="D31" s="34">
        <v>2872</v>
      </c>
      <c r="E31" s="96">
        <f t="shared" si="2"/>
        <v>718</v>
      </c>
      <c r="F31" s="96">
        <f t="shared" si="3"/>
        <v>718</v>
      </c>
    </row>
    <row r="32" spans="1:6" x14ac:dyDescent="0.15">
      <c r="A32" s="1" t="s">
        <v>169</v>
      </c>
      <c r="B32" s="34">
        <v>12</v>
      </c>
      <c r="C32" s="34">
        <v>16</v>
      </c>
      <c r="D32" s="34">
        <v>2360</v>
      </c>
      <c r="E32" s="96">
        <f t="shared" si="2"/>
        <v>147.5</v>
      </c>
      <c r="F32" s="96">
        <f t="shared" si="3"/>
        <v>196.66666666666666</v>
      </c>
    </row>
    <row r="33" spans="1:4" ht="13.5" x14ac:dyDescent="0.15">
      <c r="A33"/>
      <c r="B33"/>
      <c r="C33"/>
      <c r="D33"/>
    </row>
    <row r="34" spans="1:4" ht="13.5" x14ac:dyDescent="0.15">
      <c r="A34"/>
      <c r="B34"/>
      <c r="C34"/>
      <c r="D34"/>
    </row>
    <row r="35" spans="1:4" ht="13.5" x14ac:dyDescent="0.15">
      <c r="A35"/>
      <c r="B35"/>
      <c r="C35"/>
      <c r="D35"/>
    </row>
    <row r="36" spans="1:4" ht="13.5" x14ac:dyDescent="0.15">
      <c r="A36"/>
      <c r="B36"/>
      <c r="C36"/>
      <c r="D36"/>
    </row>
    <row r="37" spans="1:4" ht="13.5" x14ac:dyDescent="0.15">
      <c r="A37"/>
      <c r="B37"/>
      <c r="C37"/>
      <c r="D37"/>
    </row>
    <row r="38" spans="1:4" ht="13.5" x14ac:dyDescent="0.15">
      <c r="A38"/>
      <c r="B38"/>
      <c r="C38"/>
      <c r="D38"/>
    </row>
    <row r="39" spans="1:4" ht="13.5" x14ac:dyDescent="0.15">
      <c r="A39"/>
      <c r="B39"/>
      <c r="C39"/>
      <c r="D39"/>
    </row>
    <row r="40" spans="1:4" ht="13.5" x14ac:dyDescent="0.15">
      <c r="A40"/>
      <c r="B40"/>
      <c r="C40"/>
      <c r="D40"/>
    </row>
    <row r="41" spans="1:4" ht="13.5" x14ac:dyDescent="0.15">
      <c r="A41"/>
      <c r="B41"/>
      <c r="C41"/>
      <c r="D41"/>
    </row>
    <row r="42" spans="1:4" ht="13.5" x14ac:dyDescent="0.15">
      <c r="A42"/>
      <c r="B42"/>
      <c r="C42"/>
      <c r="D42"/>
    </row>
    <row r="43" spans="1:4" ht="13.5" x14ac:dyDescent="0.15">
      <c r="A43"/>
      <c r="B43"/>
      <c r="C43"/>
      <c r="D43"/>
    </row>
    <row r="44" spans="1:4" ht="13.5" x14ac:dyDescent="0.15">
      <c r="A44"/>
      <c r="B44"/>
      <c r="C44"/>
      <c r="D44"/>
    </row>
    <row r="45" spans="1:4" ht="13.5" x14ac:dyDescent="0.15">
      <c r="A45"/>
      <c r="B45"/>
      <c r="C45"/>
      <c r="D45"/>
    </row>
    <row r="46" spans="1:4" ht="13.5" x14ac:dyDescent="0.15">
      <c r="A46"/>
      <c r="B46"/>
      <c r="C46"/>
      <c r="D46"/>
    </row>
    <row r="47" spans="1:4" ht="13.5" x14ac:dyDescent="0.15">
      <c r="A47"/>
      <c r="B47"/>
      <c r="C47"/>
      <c r="D47"/>
    </row>
    <row r="48" spans="1:4" ht="13.5" x14ac:dyDescent="0.15">
      <c r="A48"/>
      <c r="B48"/>
      <c r="C48"/>
      <c r="D48"/>
    </row>
    <row r="49" spans="1:4" ht="13.5" x14ac:dyDescent="0.15">
      <c r="A49"/>
      <c r="B49"/>
      <c r="C49"/>
      <c r="D49"/>
    </row>
    <row r="50" spans="1:4" ht="13.5" x14ac:dyDescent="0.15">
      <c r="A50"/>
      <c r="B50"/>
      <c r="C50"/>
      <c r="D50"/>
    </row>
    <row r="51" spans="1:4" ht="13.5" x14ac:dyDescent="0.15">
      <c r="A51"/>
      <c r="B51"/>
      <c r="C51"/>
      <c r="D51"/>
    </row>
    <row r="52" spans="1:4" ht="13.5" x14ac:dyDescent="0.15">
      <c r="A52"/>
      <c r="B52"/>
      <c r="C52"/>
      <c r="D52"/>
    </row>
    <row r="53" spans="1:4" ht="13.5" x14ac:dyDescent="0.15">
      <c r="A53"/>
      <c r="B53"/>
      <c r="C53"/>
      <c r="D53"/>
    </row>
    <row r="54" spans="1:4" ht="13.5" x14ac:dyDescent="0.15">
      <c r="A54"/>
      <c r="B54"/>
      <c r="C54"/>
      <c r="D54"/>
    </row>
    <row r="55" spans="1:4" ht="13.5" x14ac:dyDescent="0.15">
      <c r="A55"/>
      <c r="B55"/>
      <c r="C55"/>
      <c r="D55"/>
    </row>
    <row r="56" spans="1:4" ht="13.5" x14ac:dyDescent="0.15">
      <c r="A56"/>
      <c r="B56"/>
      <c r="C56"/>
      <c r="D56"/>
    </row>
    <row r="57" spans="1:4" ht="13.5" x14ac:dyDescent="0.15">
      <c r="A57"/>
      <c r="B57"/>
      <c r="C57"/>
      <c r="D57"/>
    </row>
    <row r="58" spans="1:4" ht="13.5" x14ac:dyDescent="0.15">
      <c r="A58"/>
      <c r="B58"/>
      <c r="C58"/>
      <c r="D58"/>
    </row>
    <row r="59" spans="1:4" ht="13.5" x14ac:dyDescent="0.15">
      <c r="A59"/>
      <c r="B59"/>
      <c r="C59"/>
      <c r="D59"/>
    </row>
    <row r="60" spans="1:4" ht="13.5" x14ac:dyDescent="0.15">
      <c r="A60"/>
      <c r="B60"/>
      <c r="C60"/>
      <c r="D60"/>
    </row>
    <row r="61" spans="1:4" ht="13.5" x14ac:dyDescent="0.15">
      <c r="A61"/>
      <c r="B61"/>
      <c r="C61"/>
      <c r="D61"/>
    </row>
    <row r="62" spans="1:4" ht="13.5" x14ac:dyDescent="0.15">
      <c r="A62"/>
      <c r="B62"/>
      <c r="C62"/>
      <c r="D62"/>
    </row>
    <row r="63" spans="1:4" ht="13.5" x14ac:dyDescent="0.15">
      <c r="A63"/>
      <c r="B63"/>
      <c r="C63"/>
      <c r="D63"/>
    </row>
    <row r="64" spans="1:4" ht="13.5" x14ac:dyDescent="0.15">
      <c r="A64"/>
      <c r="B64"/>
      <c r="C64"/>
      <c r="D64"/>
    </row>
    <row r="65" spans="1:4" ht="13.5" x14ac:dyDescent="0.15">
      <c r="A65"/>
      <c r="B65"/>
      <c r="C65"/>
      <c r="D65"/>
    </row>
    <row r="66" spans="1:4" ht="13.5" x14ac:dyDescent="0.15">
      <c r="A66"/>
      <c r="B66"/>
      <c r="C66"/>
      <c r="D66"/>
    </row>
    <row r="67" spans="1:4" ht="13.5" x14ac:dyDescent="0.15">
      <c r="A67"/>
      <c r="B67"/>
      <c r="C67"/>
      <c r="D67"/>
    </row>
    <row r="68" spans="1:4" ht="13.5" x14ac:dyDescent="0.15">
      <c r="A68"/>
      <c r="B68"/>
      <c r="C68"/>
      <c r="D68"/>
    </row>
    <row r="69" spans="1:4" ht="13.5" x14ac:dyDescent="0.15">
      <c r="A69"/>
      <c r="B69"/>
      <c r="C69"/>
      <c r="D69"/>
    </row>
    <row r="70" spans="1:4" ht="13.5" x14ac:dyDescent="0.15">
      <c r="A70"/>
      <c r="B70"/>
      <c r="C70"/>
      <c r="D70"/>
    </row>
    <row r="71" spans="1:4" ht="13.5" x14ac:dyDescent="0.15">
      <c r="A71"/>
      <c r="B71"/>
      <c r="C71"/>
      <c r="D71"/>
    </row>
    <row r="72" spans="1:4" ht="13.5" x14ac:dyDescent="0.15">
      <c r="A72"/>
      <c r="B72"/>
      <c r="C72"/>
      <c r="D72"/>
    </row>
    <row r="73" spans="1:4" ht="13.5" x14ac:dyDescent="0.15">
      <c r="A73"/>
      <c r="B73"/>
      <c r="C73"/>
      <c r="D73"/>
    </row>
    <row r="74" spans="1:4" ht="13.5" x14ac:dyDescent="0.15">
      <c r="A74"/>
      <c r="B74"/>
      <c r="C74"/>
      <c r="D74"/>
    </row>
    <row r="75" spans="1:4" ht="13.5" x14ac:dyDescent="0.15">
      <c r="A75"/>
      <c r="B75"/>
      <c r="C75"/>
      <c r="D75"/>
    </row>
    <row r="76" spans="1:4" ht="13.5" x14ac:dyDescent="0.15">
      <c r="A76"/>
      <c r="B76"/>
      <c r="C76"/>
      <c r="D76"/>
    </row>
    <row r="77" spans="1:4" ht="13.5" x14ac:dyDescent="0.15">
      <c r="A77"/>
      <c r="B77"/>
      <c r="C77"/>
      <c r="D77"/>
    </row>
    <row r="78" spans="1:4" ht="13.5" x14ac:dyDescent="0.15">
      <c r="A78"/>
      <c r="B78"/>
      <c r="C78"/>
      <c r="D78"/>
    </row>
    <row r="79" spans="1:4" ht="13.5" x14ac:dyDescent="0.15">
      <c r="A79"/>
      <c r="B79"/>
      <c r="C79"/>
      <c r="D79"/>
    </row>
    <row r="80" spans="1:4" ht="13.5" x14ac:dyDescent="0.15">
      <c r="A80"/>
      <c r="B80"/>
      <c r="C80"/>
      <c r="D80"/>
    </row>
    <row r="81" spans="1:4" ht="13.5" x14ac:dyDescent="0.15">
      <c r="A81"/>
      <c r="B81"/>
      <c r="C81"/>
      <c r="D81"/>
    </row>
    <row r="82" spans="1:4" ht="13.5" x14ac:dyDescent="0.15">
      <c r="A82"/>
      <c r="B82"/>
      <c r="C82"/>
      <c r="D82"/>
    </row>
    <row r="83" spans="1:4" ht="13.5" x14ac:dyDescent="0.15">
      <c r="A83"/>
      <c r="B83"/>
      <c r="C83"/>
      <c r="D83"/>
    </row>
    <row r="84" spans="1:4" ht="13.5" x14ac:dyDescent="0.15">
      <c r="A84"/>
      <c r="B84"/>
      <c r="C84"/>
      <c r="D84"/>
    </row>
    <row r="85" spans="1:4" ht="13.5" x14ac:dyDescent="0.15">
      <c r="A85"/>
      <c r="B85"/>
      <c r="C85"/>
      <c r="D85"/>
    </row>
    <row r="86" spans="1:4" ht="13.5" x14ac:dyDescent="0.15">
      <c r="A86"/>
      <c r="B86"/>
      <c r="C86"/>
      <c r="D86"/>
    </row>
    <row r="87" spans="1:4" ht="13.5" x14ac:dyDescent="0.15">
      <c r="A87"/>
      <c r="B87"/>
      <c r="C87"/>
      <c r="D87"/>
    </row>
    <row r="88" spans="1:4" ht="13.5" x14ac:dyDescent="0.15">
      <c r="A88"/>
      <c r="B88"/>
      <c r="C88"/>
      <c r="D88"/>
    </row>
    <row r="89" spans="1:4" ht="13.5" x14ac:dyDescent="0.15">
      <c r="A89"/>
      <c r="B89"/>
      <c r="C89"/>
      <c r="D89"/>
    </row>
    <row r="90" spans="1:4" ht="13.5" x14ac:dyDescent="0.15">
      <c r="A90"/>
      <c r="B90"/>
      <c r="C90"/>
      <c r="D90"/>
    </row>
    <row r="91" spans="1:4" ht="13.5" x14ac:dyDescent="0.15">
      <c r="A91"/>
      <c r="B91"/>
      <c r="C91"/>
      <c r="D91"/>
    </row>
    <row r="92" spans="1:4" ht="13.5" x14ac:dyDescent="0.15">
      <c r="A92"/>
      <c r="B92"/>
      <c r="C92"/>
      <c r="D92"/>
    </row>
    <row r="93" spans="1:4" ht="13.5" x14ac:dyDescent="0.15">
      <c r="A93"/>
      <c r="B93"/>
      <c r="C93"/>
      <c r="D93"/>
    </row>
    <row r="94" spans="1:4" ht="13.5" x14ac:dyDescent="0.15">
      <c r="A94"/>
      <c r="B94"/>
      <c r="C94"/>
      <c r="D94"/>
    </row>
    <row r="95" spans="1:4" ht="13.5" x14ac:dyDescent="0.15">
      <c r="A95"/>
      <c r="B95"/>
      <c r="C95"/>
      <c r="D95"/>
    </row>
    <row r="96" spans="1:4" ht="13.5" x14ac:dyDescent="0.15">
      <c r="A96"/>
      <c r="B96"/>
      <c r="C96"/>
      <c r="D96"/>
    </row>
    <row r="97" spans="1:4" ht="13.5" x14ac:dyDescent="0.15">
      <c r="A97"/>
      <c r="B97"/>
      <c r="C97"/>
      <c r="D97"/>
    </row>
    <row r="98" spans="1:4" ht="13.5" x14ac:dyDescent="0.15">
      <c r="A98"/>
      <c r="B98"/>
      <c r="C98"/>
      <c r="D98"/>
    </row>
    <row r="99" spans="1:4" ht="13.5" x14ac:dyDescent="0.15">
      <c r="A99"/>
      <c r="B99"/>
      <c r="C99"/>
      <c r="D99"/>
    </row>
    <row r="100" spans="1:4" ht="13.5" x14ac:dyDescent="0.15">
      <c r="A100"/>
      <c r="B100"/>
      <c r="C100"/>
      <c r="D100"/>
    </row>
    <row r="101" spans="1:4" ht="13.5" x14ac:dyDescent="0.15">
      <c r="A101"/>
      <c r="B101"/>
      <c r="C101"/>
      <c r="D101"/>
    </row>
    <row r="102" spans="1:4" ht="13.5" x14ac:dyDescent="0.15">
      <c r="A102"/>
      <c r="B102"/>
      <c r="C102"/>
      <c r="D102"/>
    </row>
    <row r="103" spans="1:4" ht="13.5" x14ac:dyDescent="0.15">
      <c r="A103"/>
      <c r="B103"/>
      <c r="C103"/>
      <c r="D103"/>
    </row>
    <row r="104" spans="1:4" ht="13.5" x14ac:dyDescent="0.15">
      <c r="A104"/>
      <c r="B104"/>
      <c r="C104"/>
      <c r="D104"/>
    </row>
    <row r="105" spans="1:4" ht="13.5" x14ac:dyDescent="0.15">
      <c r="A105"/>
      <c r="B105"/>
      <c r="C105"/>
      <c r="D105"/>
    </row>
    <row r="106" spans="1:4" ht="13.5" x14ac:dyDescent="0.15">
      <c r="A106"/>
      <c r="B106"/>
      <c r="C106"/>
      <c r="D106"/>
    </row>
    <row r="107" spans="1:4" ht="13.5" x14ac:dyDescent="0.15">
      <c r="A107"/>
      <c r="B107"/>
      <c r="C107"/>
      <c r="D107"/>
    </row>
    <row r="108" spans="1:4" ht="13.5" x14ac:dyDescent="0.15">
      <c r="A108"/>
      <c r="B108"/>
      <c r="C108"/>
      <c r="D108"/>
    </row>
    <row r="109" spans="1:4" ht="13.5" x14ac:dyDescent="0.15">
      <c r="A109"/>
      <c r="B109"/>
      <c r="C109"/>
      <c r="D109"/>
    </row>
    <row r="110" spans="1:4" ht="13.5" x14ac:dyDescent="0.15">
      <c r="A110"/>
      <c r="B110"/>
      <c r="C110"/>
      <c r="D110"/>
    </row>
    <row r="111" spans="1:4" ht="13.5" x14ac:dyDescent="0.15">
      <c r="A111"/>
      <c r="B111"/>
      <c r="C111"/>
      <c r="D111"/>
    </row>
    <row r="112" spans="1:4" ht="13.5" x14ac:dyDescent="0.15">
      <c r="A112"/>
      <c r="B112"/>
      <c r="C112"/>
      <c r="D112"/>
    </row>
    <row r="113" spans="1:4" ht="13.5" x14ac:dyDescent="0.15">
      <c r="A113"/>
      <c r="B113"/>
      <c r="C113"/>
      <c r="D113"/>
    </row>
    <row r="114" spans="1:4" ht="13.5" x14ac:dyDescent="0.15">
      <c r="A114"/>
      <c r="B114"/>
      <c r="C114"/>
      <c r="D114"/>
    </row>
    <row r="115" spans="1:4" ht="13.5" x14ac:dyDescent="0.15">
      <c r="A115"/>
      <c r="B115"/>
      <c r="C115"/>
      <c r="D115"/>
    </row>
    <row r="116" spans="1:4" ht="13.5" x14ac:dyDescent="0.15">
      <c r="A116"/>
      <c r="B116"/>
      <c r="C116"/>
      <c r="D116"/>
    </row>
    <row r="117" spans="1:4" ht="13.5" x14ac:dyDescent="0.15">
      <c r="A117"/>
      <c r="B117"/>
      <c r="C117"/>
      <c r="D117"/>
    </row>
    <row r="118" spans="1:4" ht="13.5" x14ac:dyDescent="0.15">
      <c r="A118"/>
      <c r="B118"/>
      <c r="C118"/>
      <c r="D118"/>
    </row>
    <row r="119" spans="1:4" ht="13.5" x14ac:dyDescent="0.15">
      <c r="A119"/>
      <c r="B119"/>
      <c r="C119"/>
      <c r="D119"/>
    </row>
    <row r="120" spans="1:4" ht="13.5" x14ac:dyDescent="0.15">
      <c r="A120"/>
      <c r="B120"/>
      <c r="C120"/>
      <c r="D120"/>
    </row>
    <row r="121" spans="1:4" ht="13.5" x14ac:dyDescent="0.15">
      <c r="A121"/>
      <c r="B121"/>
      <c r="C121"/>
      <c r="D121"/>
    </row>
    <row r="122" spans="1:4" ht="13.5" x14ac:dyDescent="0.15">
      <c r="A122"/>
      <c r="B122"/>
      <c r="C122"/>
      <c r="D122"/>
    </row>
    <row r="123" spans="1:4" ht="13.5" x14ac:dyDescent="0.15">
      <c r="A123"/>
      <c r="B123"/>
      <c r="C123"/>
      <c r="D123"/>
    </row>
    <row r="124" spans="1:4" ht="13.5" x14ac:dyDescent="0.15">
      <c r="A124"/>
      <c r="B124"/>
      <c r="C124"/>
      <c r="D124"/>
    </row>
    <row r="125" spans="1:4" ht="13.5" x14ac:dyDescent="0.15">
      <c r="A125"/>
      <c r="B125"/>
      <c r="C125"/>
      <c r="D125"/>
    </row>
    <row r="126" spans="1:4" ht="13.5" x14ac:dyDescent="0.15">
      <c r="A126"/>
      <c r="B126"/>
      <c r="C126"/>
      <c r="D126"/>
    </row>
    <row r="127" spans="1:4" ht="13.5" x14ac:dyDescent="0.15">
      <c r="A127"/>
      <c r="B127"/>
      <c r="C127"/>
      <c r="D127"/>
    </row>
    <row r="128" spans="1:4" ht="13.5" x14ac:dyDescent="0.15">
      <c r="A128"/>
      <c r="B128"/>
      <c r="C128"/>
      <c r="D128"/>
    </row>
    <row r="129" spans="1:4" ht="13.5" x14ac:dyDescent="0.15">
      <c r="A129"/>
      <c r="B129"/>
      <c r="C129"/>
      <c r="D129"/>
    </row>
    <row r="130" spans="1:4" ht="13.5" x14ac:dyDescent="0.15">
      <c r="A130"/>
      <c r="B130"/>
      <c r="C130"/>
      <c r="D130"/>
    </row>
    <row r="131" spans="1:4" ht="13.5" x14ac:dyDescent="0.15">
      <c r="A131"/>
      <c r="B131"/>
      <c r="C131"/>
      <c r="D131"/>
    </row>
    <row r="132" spans="1:4" ht="13.5" x14ac:dyDescent="0.15">
      <c r="A132"/>
      <c r="B132"/>
      <c r="C132"/>
      <c r="D132"/>
    </row>
    <row r="133" spans="1:4" ht="13.5" x14ac:dyDescent="0.15">
      <c r="A133"/>
      <c r="B133"/>
      <c r="C133"/>
      <c r="D133"/>
    </row>
    <row r="134" spans="1:4" ht="13.5" x14ac:dyDescent="0.15">
      <c r="A134"/>
      <c r="B134"/>
      <c r="C134"/>
      <c r="D134"/>
    </row>
    <row r="135" spans="1:4" ht="13.5" x14ac:dyDescent="0.15">
      <c r="A135"/>
      <c r="B135"/>
      <c r="C135"/>
      <c r="D135"/>
    </row>
    <row r="136" spans="1:4" ht="13.5" x14ac:dyDescent="0.15">
      <c r="A136"/>
      <c r="B136"/>
      <c r="C136"/>
      <c r="D136"/>
    </row>
    <row r="137" spans="1:4" ht="13.5" x14ac:dyDescent="0.15">
      <c r="A137"/>
      <c r="B137"/>
      <c r="C137"/>
      <c r="D137"/>
    </row>
    <row r="138" spans="1:4" ht="13.5" x14ac:dyDescent="0.15">
      <c r="A138"/>
      <c r="B138"/>
      <c r="C138"/>
      <c r="D138"/>
    </row>
    <row r="139" spans="1:4" ht="13.5" x14ac:dyDescent="0.15">
      <c r="A139"/>
      <c r="B139"/>
      <c r="C139"/>
      <c r="D139"/>
    </row>
    <row r="140" spans="1:4" ht="13.5" x14ac:dyDescent="0.15">
      <c r="A140"/>
      <c r="B140"/>
      <c r="C140"/>
      <c r="D140"/>
    </row>
    <row r="141" spans="1:4" ht="13.5" x14ac:dyDescent="0.15">
      <c r="A141"/>
      <c r="B141"/>
      <c r="C141"/>
      <c r="D141"/>
    </row>
    <row r="142" spans="1:4" ht="13.5" x14ac:dyDescent="0.15">
      <c r="A142"/>
      <c r="B142"/>
      <c r="C142"/>
      <c r="D142"/>
    </row>
    <row r="143" spans="1:4" ht="13.5" x14ac:dyDescent="0.15">
      <c r="A143"/>
      <c r="B143"/>
      <c r="C143"/>
      <c r="D143"/>
    </row>
    <row r="144" spans="1:4" ht="13.5" x14ac:dyDescent="0.15">
      <c r="A144"/>
      <c r="B144"/>
      <c r="C144"/>
      <c r="D144"/>
    </row>
    <row r="145" spans="1:4" ht="13.5" x14ac:dyDescent="0.15">
      <c r="A145"/>
      <c r="B145"/>
      <c r="C145"/>
      <c r="D145"/>
    </row>
    <row r="146" spans="1:4" ht="13.5" x14ac:dyDescent="0.15">
      <c r="A146"/>
      <c r="B146"/>
      <c r="C146"/>
      <c r="D146"/>
    </row>
    <row r="147" spans="1:4" ht="13.5" x14ac:dyDescent="0.15">
      <c r="A147"/>
      <c r="B147"/>
      <c r="C147"/>
      <c r="D147"/>
    </row>
    <row r="148" spans="1:4" ht="13.5" x14ac:dyDescent="0.15">
      <c r="A148"/>
      <c r="B148"/>
      <c r="C148"/>
      <c r="D148"/>
    </row>
    <row r="149" spans="1:4" ht="13.5" x14ac:dyDescent="0.15">
      <c r="A149"/>
      <c r="B149"/>
      <c r="C149"/>
      <c r="D149"/>
    </row>
    <row r="150" spans="1:4" ht="13.5" x14ac:dyDescent="0.15">
      <c r="A150"/>
      <c r="B150"/>
      <c r="C150"/>
      <c r="D150"/>
    </row>
    <row r="151" spans="1:4" ht="13.5" x14ac:dyDescent="0.15">
      <c r="A151"/>
      <c r="B151"/>
      <c r="C151"/>
      <c r="D151"/>
    </row>
    <row r="152" spans="1:4" ht="13.5" x14ac:dyDescent="0.15">
      <c r="A152"/>
      <c r="B152"/>
      <c r="C152"/>
      <c r="D152"/>
    </row>
    <row r="153" spans="1:4" ht="13.5" x14ac:dyDescent="0.15">
      <c r="A153"/>
      <c r="B153"/>
      <c r="C153"/>
      <c r="D153"/>
    </row>
    <row r="154" spans="1:4" ht="13.5" x14ac:dyDescent="0.15">
      <c r="A154"/>
      <c r="B154"/>
      <c r="C154"/>
      <c r="D154"/>
    </row>
    <row r="155" spans="1:4" ht="13.5" x14ac:dyDescent="0.15">
      <c r="A155"/>
      <c r="B155"/>
      <c r="C155"/>
      <c r="D155"/>
    </row>
    <row r="156" spans="1:4" ht="13.5" x14ac:dyDescent="0.15">
      <c r="A156"/>
      <c r="B156"/>
      <c r="C156"/>
      <c r="D156"/>
    </row>
    <row r="157" spans="1:4" ht="13.5" x14ac:dyDescent="0.15">
      <c r="A157"/>
      <c r="B157"/>
      <c r="C157"/>
      <c r="D157"/>
    </row>
    <row r="158" spans="1:4" ht="13.5" x14ac:dyDescent="0.15">
      <c r="A158"/>
      <c r="B158"/>
      <c r="C158"/>
      <c r="D158"/>
    </row>
    <row r="159" spans="1:4" ht="13.5" x14ac:dyDescent="0.15">
      <c r="A159"/>
      <c r="B159"/>
      <c r="C159"/>
      <c r="D159"/>
    </row>
    <row r="160" spans="1:4" ht="13.5" x14ac:dyDescent="0.15">
      <c r="A160"/>
      <c r="B160"/>
      <c r="C160"/>
      <c r="D160"/>
    </row>
    <row r="161" spans="1:4" ht="13.5" x14ac:dyDescent="0.15">
      <c r="A161"/>
      <c r="B161"/>
      <c r="C161"/>
      <c r="D161"/>
    </row>
    <row r="162" spans="1:4" ht="13.5" x14ac:dyDescent="0.15">
      <c r="A162"/>
      <c r="B162"/>
      <c r="C162"/>
      <c r="D162"/>
    </row>
    <row r="163" spans="1:4" ht="13.5" x14ac:dyDescent="0.15">
      <c r="A163"/>
      <c r="B163"/>
      <c r="C163"/>
      <c r="D163"/>
    </row>
    <row r="164" spans="1:4" ht="13.5" x14ac:dyDescent="0.15">
      <c r="A164"/>
      <c r="B164"/>
      <c r="C164"/>
      <c r="D164"/>
    </row>
    <row r="165" spans="1:4" ht="13.5" x14ac:dyDescent="0.15">
      <c r="A165"/>
      <c r="B165"/>
      <c r="C165"/>
      <c r="D165"/>
    </row>
    <row r="166" spans="1:4" ht="13.5" x14ac:dyDescent="0.15">
      <c r="A166"/>
      <c r="B166"/>
      <c r="C166"/>
      <c r="D166"/>
    </row>
    <row r="167" spans="1:4" ht="13.5" x14ac:dyDescent="0.15">
      <c r="A167"/>
      <c r="B167"/>
      <c r="C167"/>
      <c r="D167"/>
    </row>
    <row r="168" spans="1:4" ht="13.5" x14ac:dyDescent="0.15">
      <c r="A168"/>
      <c r="B168"/>
      <c r="C168"/>
      <c r="D168"/>
    </row>
    <row r="169" spans="1:4" ht="13.5" x14ac:dyDescent="0.15">
      <c r="A169"/>
      <c r="B169"/>
      <c r="C169"/>
      <c r="D169"/>
    </row>
    <row r="170" spans="1:4" ht="13.5" x14ac:dyDescent="0.15">
      <c r="A170"/>
      <c r="B170"/>
      <c r="C170"/>
      <c r="D170"/>
    </row>
    <row r="171" spans="1:4" ht="13.5" x14ac:dyDescent="0.15">
      <c r="A171"/>
      <c r="B171"/>
      <c r="C171"/>
      <c r="D171"/>
    </row>
    <row r="172" spans="1:4" ht="13.5" x14ac:dyDescent="0.15">
      <c r="A172"/>
      <c r="B172"/>
      <c r="C172"/>
      <c r="D172"/>
    </row>
    <row r="173" spans="1:4" ht="13.5" x14ac:dyDescent="0.15">
      <c r="A173"/>
      <c r="B173"/>
      <c r="C173"/>
      <c r="D173"/>
    </row>
    <row r="174" spans="1:4" ht="13.5" x14ac:dyDescent="0.15">
      <c r="A174"/>
      <c r="B174"/>
      <c r="C174"/>
      <c r="D174"/>
    </row>
    <row r="175" spans="1:4" ht="13.5" x14ac:dyDescent="0.15">
      <c r="A175"/>
      <c r="B175"/>
      <c r="C175"/>
      <c r="D175"/>
    </row>
    <row r="176" spans="1:4" ht="13.5" x14ac:dyDescent="0.15">
      <c r="A176"/>
      <c r="B176"/>
      <c r="C176"/>
      <c r="D176"/>
    </row>
    <row r="177" spans="1:4" ht="13.5" x14ac:dyDescent="0.15">
      <c r="A177"/>
      <c r="B177"/>
      <c r="C177"/>
      <c r="D177"/>
    </row>
    <row r="178" spans="1:4" ht="13.5" x14ac:dyDescent="0.15">
      <c r="A178"/>
      <c r="B178"/>
      <c r="C178"/>
      <c r="D178"/>
    </row>
    <row r="179" spans="1:4" ht="13.5" x14ac:dyDescent="0.15">
      <c r="A179"/>
      <c r="B179"/>
      <c r="C179"/>
      <c r="D179"/>
    </row>
    <row r="180" spans="1:4" ht="13.5" x14ac:dyDescent="0.15">
      <c r="A180"/>
      <c r="B180"/>
      <c r="C180"/>
      <c r="D180"/>
    </row>
    <row r="181" spans="1:4" ht="13.5" x14ac:dyDescent="0.15">
      <c r="A181"/>
      <c r="B181"/>
      <c r="C181"/>
      <c r="D181"/>
    </row>
    <row r="182" spans="1:4" ht="13.5" x14ac:dyDescent="0.15">
      <c r="A182"/>
      <c r="B182"/>
      <c r="C182"/>
      <c r="D182"/>
    </row>
    <row r="183" spans="1:4" ht="13.5" x14ac:dyDescent="0.15">
      <c r="A183"/>
      <c r="B183"/>
      <c r="C183"/>
      <c r="D183"/>
    </row>
    <row r="184" spans="1:4" ht="13.5" x14ac:dyDescent="0.15">
      <c r="A184"/>
      <c r="B184"/>
      <c r="C184"/>
      <c r="D184"/>
    </row>
    <row r="185" spans="1:4" ht="13.5" x14ac:dyDescent="0.15">
      <c r="A185"/>
      <c r="B185"/>
      <c r="C185"/>
      <c r="D185"/>
    </row>
    <row r="186" spans="1:4" ht="13.5" x14ac:dyDescent="0.15">
      <c r="A186"/>
      <c r="B186"/>
      <c r="C186"/>
      <c r="D186"/>
    </row>
    <row r="187" spans="1:4" ht="13.5" x14ac:dyDescent="0.15">
      <c r="A187"/>
      <c r="B187"/>
      <c r="C187"/>
      <c r="D187"/>
    </row>
    <row r="188" spans="1:4" ht="13.5" x14ac:dyDescent="0.15">
      <c r="A188"/>
      <c r="B188"/>
      <c r="C188"/>
      <c r="D188"/>
    </row>
    <row r="189" spans="1:4" ht="13.5" x14ac:dyDescent="0.15">
      <c r="A189"/>
      <c r="B189"/>
      <c r="C189"/>
      <c r="D189"/>
    </row>
    <row r="190" spans="1:4" ht="13.5" x14ac:dyDescent="0.15">
      <c r="A190"/>
      <c r="B190"/>
      <c r="C190"/>
      <c r="D190"/>
    </row>
    <row r="191" spans="1:4" ht="13.5" x14ac:dyDescent="0.15">
      <c r="A191"/>
      <c r="B191"/>
      <c r="C191"/>
      <c r="D191"/>
    </row>
    <row r="192" spans="1:4" ht="13.5" x14ac:dyDescent="0.15">
      <c r="A192"/>
      <c r="B192"/>
      <c r="C192"/>
      <c r="D192"/>
    </row>
    <row r="193" spans="1:4" ht="13.5" x14ac:dyDescent="0.15">
      <c r="A193"/>
      <c r="B193"/>
      <c r="C193"/>
      <c r="D193"/>
    </row>
    <row r="194" spans="1:4" ht="13.5" x14ac:dyDescent="0.15">
      <c r="A194"/>
      <c r="B194"/>
      <c r="C194"/>
      <c r="D194"/>
    </row>
    <row r="195" spans="1:4" ht="13.5" x14ac:dyDescent="0.15">
      <c r="A195"/>
      <c r="B195"/>
      <c r="C195"/>
      <c r="D195"/>
    </row>
    <row r="196" spans="1:4" ht="13.5" x14ac:dyDescent="0.15">
      <c r="A196"/>
      <c r="B196"/>
      <c r="C196"/>
      <c r="D196"/>
    </row>
    <row r="197" spans="1:4" ht="13.5" x14ac:dyDescent="0.15">
      <c r="A197"/>
      <c r="B197"/>
      <c r="C197"/>
      <c r="D197"/>
    </row>
    <row r="198" spans="1:4" ht="13.5" x14ac:dyDescent="0.15">
      <c r="A198"/>
      <c r="B198"/>
      <c r="C198"/>
      <c r="D198"/>
    </row>
    <row r="199" spans="1:4" ht="13.5" x14ac:dyDescent="0.15">
      <c r="A199"/>
      <c r="B199"/>
      <c r="C199"/>
      <c r="D199"/>
    </row>
    <row r="200" spans="1:4" ht="13.5" x14ac:dyDescent="0.15">
      <c r="A200"/>
      <c r="B200"/>
      <c r="C200"/>
      <c r="D200"/>
    </row>
    <row r="201" spans="1:4" ht="13.5" x14ac:dyDescent="0.15">
      <c r="A201"/>
      <c r="B201"/>
      <c r="C201"/>
      <c r="D201"/>
    </row>
    <row r="202" spans="1:4" ht="13.5" x14ac:dyDescent="0.15">
      <c r="A202"/>
      <c r="B202"/>
      <c r="C202"/>
      <c r="D202"/>
    </row>
    <row r="203" spans="1:4" ht="13.5" x14ac:dyDescent="0.15">
      <c r="A203"/>
      <c r="B203"/>
      <c r="C203"/>
      <c r="D203"/>
    </row>
    <row r="204" spans="1:4" ht="13.5" x14ac:dyDescent="0.15">
      <c r="A204"/>
      <c r="B204"/>
      <c r="C204"/>
      <c r="D204"/>
    </row>
    <row r="205" spans="1:4" ht="13.5" x14ac:dyDescent="0.15">
      <c r="A205"/>
      <c r="B205"/>
      <c r="C205"/>
      <c r="D205"/>
    </row>
    <row r="206" spans="1:4" ht="13.5" x14ac:dyDescent="0.15">
      <c r="A206"/>
      <c r="B206"/>
      <c r="C206"/>
      <c r="D206"/>
    </row>
    <row r="207" spans="1:4" ht="13.5" x14ac:dyDescent="0.15">
      <c r="A207"/>
      <c r="B207"/>
      <c r="C207"/>
      <c r="D207"/>
    </row>
    <row r="208" spans="1:4" ht="13.5" x14ac:dyDescent="0.15">
      <c r="A208"/>
      <c r="B208"/>
      <c r="C208"/>
      <c r="D208"/>
    </row>
    <row r="209" spans="1:4" ht="13.5" x14ac:dyDescent="0.15">
      <c r="A209"/>
      <c r="B209"/>
      <c r="C209"/>
      <c r="D209"/>
    </row>
    <row r="210" spans="1:4" ht="13.5" x14ac:dyDescent="0.15">
      <c r="A210"/>
      <c r="B210"/>
      <c r="C210"/>
      <c r="D210"/>
    </row>
    <row r="211" spans="1:4" ht="13.5" x14ac:dyDescent="0.15">
      <c r="A211"/>
      <c r="B211"/>
      <c r="C211"/>
      <c r="D211"/>
    </row>
    <row r="212" spans="1:4" ht="13.5" x14ac:dyDescent="0.15">
      <c r="A212"/>
      <c r="B212"/>
      <c r="C212"/>
      <c r="D212"/>
    </row>
    <row r="213" spans="1:4" ht="13.5" x14ac:dyDescent="0.15">
      <c r="A213"/>
      <c r="B213"/>
      <c r="C213"/>
      <c r="D213"/>
    </row>
    <row r="214" spans="1:4" ht="13.5" x14ac:dyDescent="0.15">
      <c r="A214"/>
      <c r="B214"/>
      <c r="C214"/>
      <c r="D214"/>
    </row>
    <row r="215" spans="1:4" ht="13.5" x14ac:dyDescent="0.15">
      <c r="A215"/>
      <c r="B215"/>
      <c r="C215"/>
      <c r="D215"/>
    </row>
    <row r="216" spans="1:4" ht="13.5" x14ac:dyDescent="0.15">
      <c r="A216"/>
      <c r="B216"/>
      <c r="C216"/>
      <c r="D216"/>
    </row>
    <row r="217" spans="1:4" ht="13.5" x14ac:dyDescent="0.15">
      <c r="A217"/>
      <c r="B217"/>
      <c r="C217"/>
      <c r="D217"/>
    </row>
    <row r="218" spans="1:4" ht="13.5" x14ac:dyDescent="0.15">
      <c r="A218"/>
      <c r="B218"/>
      <c r="C218"/>
      <c r="D218"/>
    </row>
    <row r="219" spans="1:4" ht="13.5" x14ac:dyDescent="0.15">
      <c r="A219"/>
      <c r="B219"/>
      <c r="C219"/>
      <c r="D219"/>
    </row>
    <row r="220" spans="1:4" ht="13.5" x14ac:dyDescent="0.15">
      <c r="A220"/>
      <c r="B220"/>
      <c r="C220"/>
      <c r="D220"/>
    </row>
    <row r="221" spans="1:4" ht="13.5" x14ac:dyDescent="0.15">
      <c r="A221"/>
      <c r="B221"/>
      <c r="C221"/>
      <c r="D221"/>
    </row>
    <row r="222" spans="1:4" ht="13.5" x14ac:dyDescent="0.15">
      <c r="A222"/>
      <c r="B222"/>
      <c r="C222"/>
      <c r="D222"/>
    </row>
    <row r="223" spans="1:4" ht="13.5" x14ac:dyDescent="0.15">
      <c r="A223"/>
      <c r="B223"/>
      <c r="C223"/>
      <c r="D223"/>
    </row>
    <row r="224" spans="1:4" ht="13.5" x14ac:dyDescent="0.15">
      <c r="A224"/>
      <c r="B224"/>
      <c r="C224"/>
      <c r="D224"/>
    </row>
    <row r="225" spans="1:4" ht="13.5" x14ac:dyDescent="0.15">
      <c r="A225"/>
      <c r="B225"/>
      <c r="C225"/>
      <c r="D225"/>
    </row>
    <row r="226" spans="1:4" ht="13.5" x14ac:dyDescent="0.15">
      <c r="A226"/>
      <c r="B226"/>
      <c r="C226"/>
      <c r="D226"/>
    </row>
    <row r="227" spans="1:4" ht="13.5" x14ac:dyDescent="0.15">
      <c r="A227"/>
      <c r="B227"/>
      <c r="C227"/>
      <c r="D227"/>
    </row>
    <row r="228" spans="1:4" ht="13.5" x14ac:dyDescent="0.15">
      <c r="A228"/>
      <c r="B228"/>
      <c r="C228"/>
      <c r="D228"/>
    </row>
    <row r="229" spans="1:4" ht="13.5" x14ac:dyDescent="0.15">
      <c r="A229"/>
      <c r="B229"/>
      <c r="C229"/>
      <c r="D229"/>
    </row>
    <row r="230" spans="1:4" ht="13.5" x14ac:dyDescent="0.15">
      <c r="A230"/>
      <c r="B230"/>
      <c r="C230"/>
      <c r="D230"/>
    </row>
    <row r="231" spans="1:4" ht="13.5" x14ac:dyDescent="0.15">
      <c r="A231"/>
      <c r="B231"/>
      <c r="C231"/>
      <c r="D231"/>
    </row>
    <row r="232" spans="1:4" ht="13.5" x14ac:dyDescent="0.15">
      <c r="A232"/>
      <c r="B232"/>
      <c r="C232"/>
      <c r="D232"/>
    </row>
    <row r="233" spans="1:4" ht="13.5" x14ac:dyDescent="0.15">
      <c r="A233"/>
      <c r="B233"/>
      <c r="C233"/>
      <c r="D233"/>
    </row>
    <row r="234" spans="1:4" ht="13.5" x14ac:dyDescent="0.15">
      <c r="A234"/>
      <c r="B234"/>
      <c r="C234"/>
      <c r="D234"/>
    </row>
    <row r="235" spans="1:4" ht="13.5" x14ac:dyDescent="0.15">
      <c r="A235"/>
      <c r="B235"/>
      <c r="C235"/>
      <c r="D235"/>
    </row>
    <row r="236" spans="1:4" ht="13.5" x14ac:dyDescent="0.15">
      <c r="A236"/>
      <c r="B236"/>
      <c r="C236"/>
      <c r="D236"/>
    </row>
    <row r="237" spans="1:4" ht="13.5" x14ac:dyDescent="0.15">
      <c r="A237"/>
      <c r="B237"/>
      <c r="C237"/>
      <c r="D237"/>
    </row>
    <row r="238" spans="1:4" ht="13.5" x14ac:dyDescent="0.15">
      <c r="A238"/>
      <c r="B238"/>
      <c r="C238"/>
      <c r="D238"/>
    </row>
    <row r="239" spans="1:4" ht="13.5" x14ac:dyDescent="0.15">
      <c r="A239"/>
      <c r="B239"/>
      <c r="C239"/>
      <c r="D239"/>
    </row>
    <row r="240" spans="1:4" ht="13.5" x14ac:dyDescent="0.15">
      <c r="A240"/>
      <c r="B240"/>
      <c r="C240"/>
      <c r="D240"/>
    </row>
    <row r="241" spans="1:4" ht="13.5" x14ac:dyDescent="0.15">
      <c r="A241"/>
      <c r="B241"/>
      <c r="C241"/>
      <c r="D241"/>
    </row>
    <row r="242" spans="1:4" ht="13.5" x14ac:dyDescent="0.15">
      <c r="A242"/>
      <c r="B242"/>
      <c r="C242"/>
      <c r="D242"/>
    </row>
    <row r="243" spans="1:4" ht="13.5" x14ac:dyDescent="0.15">
      <c r="A243"/>
      <c r="B243"/>
      <c r="C243"/>
      <c r="D243"/>
    </row>
    <row r="244" spans="1:4" ht="13.5" x14ac:dyDescent="0.15">
      <c r="A244"/>
      <c r="B244"/>
      <c r="C244"/>
      <c r="D244"/>
    </row>
    <row r="245" spans="1:4" ht="13.5" x14ac:dyDescent="0.15">
      <c r="A245"/>
      <c r="B245"/>
      <c r="C245"/>
      <c r="D245"/>
    </row>
    <row r="246" spans="1:4" ht="13.5" x14ac:dyDescent="0.15">
      <c r="A246"/>
      <c r="B246"/>
      <c r="C246"/>
      <c r="D246"/>
    </row>
    <row r="247" spans="1:4" ht="13.5" x14ac:dyDescent="0.15">
      <c r="A247"/>
      <c r="B247"/>
      <c r="C247"/>
      <c r="D247"/>
    </row>
    <row r="248" spans="1:4" ht="13.5" x14ac:dyDescent="0.15">
      <c r="A248"/>
      <c r="B248"/>
      <c r="C248"/>
      <c r="D248"/>
    </row>
    <row r="249" spans="1:4" ht="13.5" x14ac:dyDescent="0.15">
      <c r="A249"/>
      <c r="B249"/>
      <c r="C249"/>
      <c r="D249"/>
    </row>
    <row r="250" spans="1:4" ht="13.5" x14ac:dyDescent="0.15">
      <c r="A250"/>
      <c r="B250"/>
      <c r="C250"/>
      <c r="D250"/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92D050"/>
  </sheetPr>
  <dimension ref="A1:F3360"/>
  <sheetViews>
    <sheetView showGridLines="0" workbookViewId="0">
      <pane ySplit="1" topLeftCell="A2" activePane="bottomLeft" state="frozen"/>
      <selection pane="bottomLeft" activeCell="G4" sqref="G4"/>
    </sheetView>
  </sheetViews>
  <sheetFormatPr defaultRowHeight="18.75" x14ac:dyDescent="0.15"/>
  <cols>
    <col min="1" max="1" width="34.125" style="1" customWidth="1"/>
    <col min="2" max="3" width="10.5" style="5" customWidth="1"/>
    <col min="4" max="4" width="14.625" style="5" customWidth="1"/>
    <col min="5" max="5" width="10.5" style="99" customWidth="1"/>
    <col min="6" max="6" width="10.5" style="13" customWidth="1"/>
    <col min="11" max="11" width="9" customWidth="1"/>
  </cols>
  <sheetData>
    <row r="1" spans="1:6" s="3" customFormat="1" ht="19.5" thickBot="1" x14ac:dyDescent="0.2">
      <c r="A1" s="142" t="s">
        <v>7</v>
      </c>
      <c r="B1" s="142"/>
      <c r="C1" s="142"/>
      <c r="D1" s="142"/>
      <c r="E1" s="142"/>
      <c r="F1" s="142"/>
    </row>
    <row r="2" spans="1:6" x14ac:dyDescent="0.15">
      <c r="A2" s="2" t="s">
        <v>0</v>
      </c>
      <c r="B2" s="1" t="s">
        <v>148</v>
      </c>
      <c r="C2" s="1" t="s">
        <v>1</v>
      </c>
      <c r="D2" s="1" t="s">
        <v>106</v>
      </c>
      <c r="E2" s="98" t="s">
        <v>151</v>
      </c>
      <c r="F2" s="98" t="s">
        <v>152</v>
      </c>
    </row>
    <row r="3" spans="1:6" x14ac:dyDescent="0.15">
      <c r="A3" s="1" t="s">
        <v>2100</v>
      </c>
      <c r="B3" s="34">
        <v>1660</v>
      </c>
      <c r="C3" s="34">
        <v>10961</v>
      </c>
      <c r="D3" s="34">
        <v>2836064</v>
      </c>
      <c r="E3" s="96">
        <f>D3/C3</f>
        <v>258.74135571571935</v>
      </c>
      <c r="F3" s="96">
        <f>D3/B3</f>
        <v>1708.4722891566264</v>
      </c>
    </row>
    <row r="4" spans="1:6" x14ac:dyDescent="0.15">
      <c r="A4" s="1" t="s">
        <v>1202</v>
      </c>
      <c r="B4" s="34">
        <v>6419</v>
      </c>
      <c r="C4" s="34">
        <v>26145</v>
      </c>
      <c r="D4" s="34">
        <v>2749950.9</v>
      </c>
      <c r="E4" s="96">
        <f t="shared" ref="E4:E67" si="0">D4/C4</f>
        <v>105.18075731497417</v>
      </c>
      <c r="F4" s="96">
        <f t="shared" ref="F4:F67" si="1">D4/B4</f>
        <v>428.4079918990497</v>
      </c>
    </row>
    <row r="5" spans="1:6" x14ac:dyDescent="0.15">
      <c r="A5" s="1" t="s">
        <v>2699</v>
      </c>
      <c r="B5" s="34">
        <v>15893</v>
      </c>
      <c r="C5" s="34">
        <v>34753</v>
      </c>
      <c r="D5" s="34">
        <v>2370152</v>
      </c>
      <c r="E5" s="96">
        <f t="shared" si="0"/>
        <v>68.199925186314857</v>
      </c>
      <c r="F5" s="96">
        <f t="shared" si="1"/>
        <v>149.13181903982886</v>
      </c>
    </row>
    <row r="6" spans="1:6" x14ac:dyDescent="0.15">
      <c r="A6" s="1" t="s">
        <v>1493</v>
      </c>
      <c r="B6" s="34">
        <v>6617</v>
      </c>
      <c r="C6" s="34">
        <v>27846</v>
      </c>
      <c r="D6" s="34">
        <v>2264004.2000000002</v>
      </c>
      <c r="E6" s="96">
        <f t="shared" si="0"/>
        <v>81.30446742799684</v>
      </c>
      <c r="F6" s="96">
        <f t="shared" si="1"/>
        <v>342.14964485416357</v>
      </c>
    </row>
    <row r="7" spans="1:6" x14ac:dyDescent="0.15">
      <c r="A7" s="1" t="s">
        <v>2439</v>
      </c>
      <c r="B7" s="34">
        <v>6260</v>
      </c>
      <c r="C7" s="34">
        <v>11038</v>
      </c>
      <c r="D7" s="34">
        <v>2140989</v>
      </c>
      <c r="E7" s="96">
        <f t="shared" si="0"/>
        <v>193.96530168508787</v>
      </c>
      <c r="F7" s="96">
        <f t="shared" si="1"/>
        <v>342.01102236421724</v>
      </c>
    </row>
    <row r="8" spans="1:6" x14ac:dyDescent="0.15">
      <c r="A8" s="1" t="s">
        <v>2400</v>
      </c>
      <c r="B8" s="34">
        <v>4199</v>
      </c>
      <c r="C8" s="34">
        <v>6962</v>
      </c>
      <c r="D8" s="34">
        <v>2073931</v>
      </c>
      <c r="E8" s="96">
        <f t="shared" si="0"/>
        <v>297.89299051996551</v>
      </c>
      <c r="F8" s="96">
        <f t="shared" si="1"/>
        <v>493.91069302214811</v>
      </c>
    </row>
    <row r="9" spans="1:6" x14ac:dyDescent="0.15">
      <c r="A9" s="1" t="s">
        <v>1481</v>
      </c>
      <c r="B9" s="34">
        <v>7238</v>
      </c>
      <c r="C9" s="34">
        <v>14900</v>
      </c>
      <c r="D9" s="34">
        <v>1752212.2</v>
      </c>
      <c r="E9" s="96">
        <f t="shared" si="0"/>
        <v>117.59813422818792</v>
      </c>
      <c r="F9" s="96">
        <f t="shared" si="1"/>
        <v>242.08513401492124</v>
      </c>
    </row>
    <row r="10" spans="1:6" x14ac:dyDescent="0.15">
      <c r="A10" s="1" t="s">
        <v>1514</v>
      </c>
      <c r="B10" s="34">
        <v>4825</v>
      </c>
      <c r="C10" s="34">
        <v>7979</v>
      </c>
      <c r="D10" s="34">
        <v>1592889.46</v>
      </c>
      <c r="E10" s="96">
        <f t="shared" si="0"/>
        <v>199.63522496553452</v>
      </c>
      <c r="F10" s="96">
        <f t="shared" si="1"/>
        <v>330.13253056994819</v>
      </c>
    </row>
    <row r="11" spans="1:6" x14ac:dyDescent="0.15">
      <c r="A11" s="1" t="s">
        <v>2090</v>
      </c>
      <c r="B11" s="34">
        <v>4703</v>
      </c>
      <c r="C11" s="34">
        <v>6937</v>
      </c>
      <c r="D11" s="34">
        <v>1587827.1</v>
      </c>
      <c r="E11" s="96">
        <f t="shared" si="0"/>
        <v>228.89247513334297</v>
      </c>
      <c r="F11" s="96">
        <f t="shared" si="1"/>
        <v>337.62005103125665</v>
      </c>
    </row>
    <row r="12" spans="1:6" x14ac:dyDescent="0.15">
      <c r="A12" s="1" t="s">
        <v>1953</v>
      </c>
      <c r="B12" s="34">
        <v>361</v>
      </c>
      <c r="C12" s="34">
        <v>6135</v>
      </c>
      <c r="D12" s="34">
        <v>1449568.7999999998</v>
      </c>
      <c r="E12" s="96">
        <f t="shared" si="0"/>
        <v>236.27853300733494</v>
      </c>
      <c r="F12" s="96">
        <f t="shared" si="1"/>
        <v>4015.4260387811628</v>
      </c>
    </row>
    <row r="13" spans="1:6" x14ac:dyDescent="0.15">
      <c r="A13" s="1" t="s">
        <v>2083</v>
      </c>
      <c r="B13" s="34">
        <v>3368</v>
      </c>
      <c r="C13" s="34">
        <v>7065</v>
      </c>
      <c r="D13" s="34">
        <v>1418433.69</v>
      </c>
      <c r="E13" s="96">
        <f t="shared" si="0"/>
        <v>200.76909978768578</v>
      </c>
      <c r="F13" s="96">
        <f t="shared" si="1"/>
        <v>421.15014548693586</v>
      </c>
    </row>
    <row r="14" spans="1:6" x14ac:dyDescent="0.15">
      <c r="A14" s="1" t="s">
        <v>2494</v>
      </c>
      <c r="B14" s="34">
        <v>2230</v>
      </c>
      <c r="C14" s="34">
        <v>3408</v>
      </c>
      <c r="D14" s="34">
        <v>1356384</v>
      </c>
      <c r="E14" s="96">
        <f t="shared" si="0"/>
        <v>398</v>
      </c>
      <c r="F14" s="96">
        <f t="shared" si="1"/>
        <v>608.24394618834083</v>
      </c>
    </row>
    <row r="15" spans="1:6" x14ac:dyDescent="0.15">
      <c r="A15" s="1" t="s">
        <v>2385</v>
      </c>
      <c r="B15" s="34">
        <v>999</v>
      </c>
      <c r="C15" s="34">
        <v>15101</v>
      </c>
      <c r="D15" s="34">
        <v>1331968</v>
      </c>
      <c r="E15" s="96">
        <f t="shared" si="0"/>
        <v>88.203960002648827</v>
      </c>
      <c r="F15" s="96">
        <f t="shared" si="1"/>
        <v>1333.3013013013012</v>
      </c>
    </row>
    <row r="16" spans="1:6" x14ac:dyDescent="0.15">
      <c r="A16" s="1" t="s">
        <v>1125</v>
      </c>
      <c r="B16" s="34">
        <v>1219</v>
      </c>
      <c r="C16" s="34">
        <v>7457</v>
      </c>
      <c r="D16" s="34">
        <v>1323870</v>
      </c>
      <c r="E16" s="96">
        <f t="shared" si="0"/>
        <v>177.53386080193107</v>
      </c>
      <c r="F16" s="96">
        <f t="shared" si="1"/>
        <v>1086.0295324036094</v>
      </c>
    </row>
    <row r="17" spans="1:6" x14ac:dyDescent="0.15">
      <c r="A17" s="1" t="s">
        <v>833</v>
      </c>
      <c r="B17" s="34">
        <v>1622</v>
      </c>
      <c r="C17" s="34">
        <v>7104</v>
      </c>
      <c r="D17" s="34">
        <v>1274692</v>
      </c>
      <c r="E17" s="96">
        <f t="shared" si="0"/>
        <v>179.4329954954955</v>
      </c>
      <c r="F17" s="96">
        <f t="shared" si="1"/>
        <v>785.8766954377312</v>
      </c>
    </row>
    <row r="18" spans="1:6" x14ac:dyDescent="0.15">
      <c r="A18" s="1" t="s">
        <v>1446</v>
      </c>
      <c r="B18" s="34">
        <v>5</v>
      </c>
      <c r="C18" s="34">
        <v>17803</v>
      </c>
      <c r="D18" s="34">
        <v>1228407</v>
      </c>
      <c r="E18" s="96">
        <f t="shared" si="0"/>
        <v>69</v>
      </c>
      <c r="F18" s="96">
        <f t="shared" si="1"/>
        <v>245681.4</v>
      </c>
    </row>
    <row r="19" spans="1:6" x14ac:dyDescent="0.15">
      <c r="A19" s="1" t="s">
        <v>1691</v>
      </c>
      <c r="B19" s="34">
        <v>2335</v>
      </c>
      <c r="C19" s="34">
        <v>6883</v>
      </c>
      <c r="D19" s="34">
        <v>1163728</v>
      </c>
      <c r="E19" s="96">
        <f t="shared" si="0"/>
        <v>169.07278802847597</v>
      </c>
      <c r="F19" s="96">
        <f t="shared" si="1"/>
        <v>498.38458244111348</v>
      </c>
    </row>
    <row r="20" spans="1:6" x14ac:dyDescent="0.15">
      <c r="A20" s="1" t="s">
        <v>1438</v>
      </c>
      <c r="B20" s="34">
        <v>1204</v>
      </c>
      <c r="C20" s="34">
        <v>7746</v>
      </c>
      <c r="D20" s="34">
        <v>1150205</v>
      </c>
      <c r="E20" s="96">
        <f t="shared" si="0"/>
        <v>148.49018848437905</v>
      </c>
      <c r="F20" s="96">
        <f t="shared" si="1"/>
        <v>955.31976744186045</v>
      </c>
    </row>
    <row r="21" spans="1:6" x14ac:dyDescent="0.15">
      <c r="A21" s="1" t="s">
        <v>1825</v>
      </c>
      <c r="B21" s="34">
        <v>4321</v>
      </c>
      <c r="C21" s="34">
        <v>5632</v>
      </c>
      <c r="D21" s="34">
        <v>1125020</v>
      </c>
      <c r="E21" s="96">
        <f t="shared" si="0"/>
        <v>199.75497159090909</v>
      </c>
      <c r="F21" s="96">
        <f t="shared" si="1"/>
        <v>260.36102753992134</v>
      </c>
    </row>
    <row r="22" spans="1:6" x14ac:dyDescent="0.15">
      <c r="A22" s="1" t="s">
        <v>2088</v>
      </c>
      <c r="B22" s="34">
        <v>2656</v>
      </c>
      <c r="C22" s="34">
        <v>6015</v>
      </c>
      <c r="D22" s="34">
        <v>1083655.18</v>
      </c>
      <c r="E22" s="96">
        <f t="shared" si="0"/>
        <v>180.1587996674979</v>
      </c>
      <c r="F22" s="96">
        <f t="shared" si="1"/>
        <v>408.00270331325299</v>
      </c>
    </row>
    <row r="23" spans="1:6" x14ac:dyDescent="0.15">
      <c r="A23" s="1" t="s">
        <v>1868</v>
      </c>
      <c r="B23" s="34">
        <v>190</v>
      </c>
      <c r="C23" s="34">
        <v>5953</v>
      </c>
      <c r="D23" s="34">
        <v>1067492</v>
      </c>
      <c r="E23" s="96">
        <f t="shared" si="0"/>
        <v>179.3200067193012</v>
      </c>
      <c r="F23" s="96">
        <f t="shared" si="1"/>
        <v>5618.378947368421</v>
      </c>
    </row>
    <row r="24" spans="1:6" x14ac:dyDescent="0.15">
      <c r="A24" s="1" t="s">
        <v>1182</v>
      </c>
      <c r="B24" s="34">
        <v>2787</v>
      </c>
      <c r="C24" s="34">
        <v>8407</v>
      </c>
      <c r="D24" s="34">
        <v>1052888.04</v>
      </c>
      <c r="E24" s="96">
        <f t="shared" si="0"/>
        <v>125.23944807898181</v>
      </c>
      <c r="F24" s="96">
        <f t="shared" si="1"/>
        <v>377.78544671689991</v>
      </c>
    </row>
    <row r="25" spans="1:6" x14ac:dyDescent="0.15">
      <c r="A25" s="1" t="s">
        <v>1928</v>
      </c>
      <c r="B25" s="34">
        <v>3087</v>
      </c>
      <c r="C25" s="34">
        <v>6004</v>
      </c>
      <c r="D25" s="34">
        <v>1052046</v>
      </c>
      <c r="E25" s="96">
        <f t="shared" si="0"/>
        <v>175.22418387741504</v>
      </c>
      <c r="F25" s="96">
        <f t="shared" si="1"/>
        <v>340.79883381924196</v>
      </c>
    </row>
    <row r="26" spans="1:6" x14ac:dyDescent="0.15">
      <c r="A26" s="1" t="s">
        <v>1541</v>
      </c>
      <c r="B26" s="34">
        <v>2142</v>
      </c>
      <c r="C26" s="34">
        <v>3594</v>
      </c>
      <c r="D26" s="34">
        <v>1014853</v>
      </c>
      <c r="E26" s="96">
        <f t="shared" si="0"/>
        <v>282.37423483583751</v>
      </c>
      <c r="F26" s="96">
        <f t="shared" si="1"/>
        <v>473.78758169934639</v>
      </c>
    </row>
    <row r="27" spans="1:6" x14ac:dyDescent="0.15">
      <c r="A27" s="1" t="s">
        <v>1711</v>
      </c>
      <c r="B27" s="34">
        <v>1447</v>
      </c>
      <c r="C27" s="34">
        <v>2830</v>
      </c>
      <c r="D27" s="34">
        <v>963860</v>
      </c>
      <c r="E27" s="96">
        <f t="shared" si="0"/>
        <v>340.58657243816253</v>
      </c>
      <c r="F27" s="96">
        <f t="shared" si="1"/>
        <v>666.10919143054593</v>
      </c>
    </row>
    <row r="28" spans="1:6" x14ac:dyDescent="0.15">
      <c r="A28" s="1" t="s">
        <v>1683</v>
      </c>
      <c r="B28" s="34">
        <v>6810</v>
      </c>
      <c r="C28" s="34">
        <v>9145</v>
      </c>
      <c r="D28" s="34">
        <v>949930</v>
      </c>
      <c r="E28" s="96">
        <f t="shared" si="0"/>
        <v>103.87424822307271</v>
      </c>
      <c r="F28" s="96">
        <f t="shared" si="1"/>
        <v>139.49045521292217</v>
      </c>
    </row>
    <row r="29" spans="1:6" x14ac:dyDescent="0.15">
      <c r="A29" s="1" t="s">
        <v>2287</v>
      </c>
      <c r="B29" s="34">
        <v>5188</v>
      </c>
      <c r="C29" s="34">
        <v>9489</v>
      </c>
      <c r="D29" s="34">
        <v>899961.20000000007</v>
      </c>
      <c r="E29" s="96">
        <f t="shared" si="0"/>
        <v>94.842575613868703</v>
      </c>
      <c r="F29" s="96">
        <f t="shared" si="1"/>
        <v>173.46977640709329</v>
      </c>
    </row>
    <row r="30" spans="1:6" x14ac:dyDescent="0.15">
      <c r="A30" s="1" t="s">
        <v>849</v>
      </c>
      <c r="B30" s="34">
        <v>2090</v>
      </c>
      <c r="C30" s="34">
        <v>4693</v>
      </c>
      <c r="D30" s="34">
        <v>895686</v>
      </c>
      <c r="E30" s="96">
        <f t="shared" si="0"/>
        <v>190.8557425953548</v>
      </c>
      <c r="F30" s="96">
        <f t="shared" si="1"/>
        <v>428.55789473684212</v>
      </c>
    </row>
    <row r="31" spans="1:6" x14ac:dyDescent="0.15">
      <c r="A31" s="1" t="s">
        <v>2477</v>
      </c>
      <c r="B31" s="34">
        <v>2295</v>
      </c>
      <c r="C31" s="34">
        <v>8736</v>
      </c>
      <c r="D31" s="34">
        <v>868116</v>
      </c>
      <c r="E31" s="96">
        <f t="shared" si="0"/>
        <v>99.372252747252745</v>
      </c>
      <c r="F31" s="96">
        <f t="shared" si="1"/>
        <v>378.26405228758171</v>
      </c>
    </row>
    <row r="32" spans="1:6" x14ac:dyDescent="0.15">
      <c r="A32" s="1" t="s">
        <v>2082</v>
      </c>
      <c r="B32" s="34">
        <v>2331</v>
      </c>
      <c r="C32" s="34">
        <v>3675</v>
      </c>
      <c r="D32" s="34">
        <v>836806</v>
      </c>
      <c r="E32" s="96">
        <f t="shared" si="0"/>
        <v>227.70231292517008</v>
      </c>
      <c r="F32" s="96">
        <f t="shared" si="1"/>
        <v>358.99013299013296</v>
      </c>
    </row>
    <row r="33" spans="1:6" x14ac:dyDescent="0.15">
      <c r="A33" s="1" t="s">
        <v>901</v>
      </c>
      <c r="B33" s="34">
        <v>3883</v>
      </c>
      <c r="C33" s="34">
        <v>5993</v>
      </c>
      <c r="D33" s="34">
        <v>800948.39999999991</v>
      </c>
      <c r="E33" s="96">
        <f t="shared" si="0"/>
        <v>133.64732187552141</v>
      </c>
      <c r="F33" s="96">
        <f t="shared" si="1"/>
        <v>206.2705124903425</v>
      </c>
    </row>
    <row r="34" spans="1:6" x14ac:dyDescent="0.15">
      <c r="A34" s="1" t="s">
        <v>2354</v>
      </c>
      <c r="B34" s="34">
        <v>1908</v>
      </c>
      <c r="C34" s="34">
        <v>4387</v>
      </c>
      <c r="D34" s="34">
        <v>795241</v>
      </c>
      <c r="E34" s="96">
        <f t="shared" si="0"/>
        <v>181.27216776840666</v>
      </c>
      <c r="F34" s="96">
        <f t="shared" si="1"/>
        <v>416.79297693920336</v>
      </c>
    </row>
    <row r="35" spans="1:6" x14ac:dyDescent="0.15">
      <c r="A35" s="1" t="s">
        <v>1499</v>
      </c>
      <c r="B35" s="34">
        <v>428</v>
      </c>
      <c r="C35" s="34">
        <v>4771</v>
      </c>
      <c r="D35" s="34">
        <v>775509</v>
      </c>
      <c r="E35" s="96">
        <f t="shared" si="0"/>
        <v>162.54642632571787</v>
      </c>
      <c r="F35" s="96">
        <f t="shared" si="1"/>
        <v>1811.9369158878505</v>
      </c>
    </row>
    <row r="36" spans="1:6" x14ac:dyDescent="0.15">
      <c r="A36" s="1" t="s">
        <v>788</v>
      </c>
      <c r="B36" s="34">
        <v>598</v>
      </c>
      <c r="C36" s="34">
        <v>4577</v>
      </c>
      <c r="D36" s="34">
        <v>766507</v>
      </c>
      <c r="E36" s="96">
        <f t="shared" si="0"/>
        <v>167.46930303692375</v>
      </c>
      <c r="F36" s="96">
        <f t="shared" si="1"/>
        <v>1281.7842809364549</v>
      </c>
    </row>
    <row r="37" spans="1:6" x14ac:dyDescent="0.15">
      <c r="A37" s="1" t="s">
        <v>2077</v>
      </c>
      <c r="B37" s="34">
        <v>867</v>
      </c>
      <c r="C37" s="34">
        <v>7008</v>
      </c>
      <c r="D37" s="34">
        <v>749254</v>
      </c>
      <c r="E37" s="96">
        <f t="shared" si="0"/>
        <v>106.91409817351598</v>
      </c>
      <c r="F37" s="96">
        <f t="shared" si="1"/>
        <v>864.19146482122255</v>
      </c>
    </row>
    <row r="38" spans="1:6" x14ac:dyDescent="0.15">
      <c r="A38" s="1" t="s">
        <v>2064</v>
      </c>
      <c r="B38" s="34">
        <v>1709</v>
      </c>
      <c r="C38" s="34">
        <v>4051</v>
      </c>
      <c r="D38" s="34">
        <v>724054</v>
      </c>
      <c r="E38" s="96">
        <f t="shared" si="0"/>
        <v>178.73463342384596</v>
      </c>
      <c r="F38" s="96">
        <f t="shared" si="1"/>
        <v>423.67115272088938</v>
      </c>
    </row>
    <row r="39" spans="1:6" x14ac:dyDescent="0.15">
      <c r="A39" s="1" t="s">
        <v>1817</v>
      </c>
      <c r="B39" s="34">
        <v>4261</v>
      </c>
      <c r="C39" s="34">
        <v>6603</v>
      </c>
      <c r="D39" s="34">
        <v>723846</v>
      </c>
      <c r="E39" s="96">
        <f t="shared" si="0"/>
        <v>109.62380736029078</v>
      </c>
      <c r="F39" s="96">
        <f t="shared" si="1"/>
        <v>169.87702417272939</v>
      </c>
    </row>
    <row r="40" spans="1:6" x14ac:dyDescent="0.15">
      <c r="A40" s="1" t="s">
        <v>1980</v>
      </c>
      <c r="B40" s="34">
        <v>1813</v>
      </c>
      <c r="C40" s="34">
        <v>3122</v>
      </c>
      <c r="D40" s="34">
        <v>722660</v>
      </c>
      <c r="E40" s="96">
        <f t="shared" si="0"/>
        <v>231.47341447789879</v>
      </c>
      <c r="F40" s="96">
        <f t="shared" si="1"/>
        <v>398.59900717043575</v>
      </c>
    </row>
    <row r="41" spans="1:6" x14ac:dyDescent="0.15">
      <c r="A41" s="1" t="s">
        <v>2034</v>
      </c>
      <c r="B41" s="34">
        <v>13344</v>
      </c>
      <c r="C41" s="34">
        <v>13844</v>
      </c>
      <c r="D41" s="34">
        <v>719888</v>
      </c>
      <c r="E41" s="96">
        <f t="shared" si="0"/>
        <v>52</v>
      </c>
      <c r="F41" s="96">
        <f t="shared" si="1"/>
        <v>53.9484412470024</v>
      </c>
    </row>
    <row r="42" spans="1:6" x14ac:dyDescent="0.15">
      <c r="A42" s="1" t="s">
        <v>967</v>
      </c>
      <c r="B42" s="34">
        <v>2721</v>
      </c>
      <c r="C42" s="34">
        <v>7211</v>
      </c>
      <c r="D42" s="34">
        <v>712322</v>
      </c>
      <c r="E42" s="96">
        <f t="shared" si="0"/>
        <v>98.782693107752038</v>
      </c>
      <c r="F42" s="96">
        <f t="shared" si="1"/>
        <v>261.78684307239985</v>
      </c>
    </row>
    <row r="43" spans="1:6" x14ac:dyDescent="0.15">
      <c r="A43" s="1" t="s">
        <v>1506</v>
      </c>
      <c r="B43" s="34">
        <v>645</v>
      </c>
      <c r="C43" s="34">
        <v>6749</v>
      </c>
      <c r="D43" s="34">
        <v>682739</v>
      </c>
      <c r="E43" s="96">
        <f t="shared" si="0"/>
        <v>101.16150540820863</v>
      </c>
      <c r="F43" s="96">
        <f t="shared" si="1"/>
        <v>1058.5100775193798</v>
      </c>
    </row>
    <row r="44" spans="1:6" x14ac:dyDescent="0.15">
      <c r="A44" s="1" t="s">
        <v>2080</v>
      </c>
      <c r="B44" s="34">
        <v>41</v>
      </c>
      <c r="C44" s="34">
        <v>6896</v>
      </c>
      <c r="D44" s="34">
        <v>656992</v>
      </c>
      <c r="E44" s="96">
        <f t="shared" si="0"/>
        <v>95.271461716937353</v>
      </c>
      <c r="F44" s="96">
        <f t="shared" si="1"/>
        <v>16024.195121951219</v>
      </c>
    </row>
    <row r="45" spans="1:6" x14ac:dyDescent="0.15">
      <c r="A45" s="1" t="s">
        <v>2587</v>
      </c>
      <c r="B45" s="34">
        <v>489</v>
      </c>
      <c r="C45" s="34">
        <v>2078</v>
      </c>
      <c r="D45" s="34">
        <v>653064</v>
      </c>
      <c r="E45" s="96">
        <f t="shared" si="0"/>
        <v>314.27526467757457</v>
      </c>
      <c r="F45" s="96">
        <f t="shared" si="1"/>
        <v>1335.5092024539877</v>
      </c>
    </row>
    <row r="46" spans="1:6" x14ac:dyDescent="0.15">
      <c r="A46" s="1" t="s">
        <v>1651</v>
      </c>
      <c r="B46" s="34">
        <v>905</v>
      </c>
      <c r="C46" s="34">
        <v>2604</v>
      </c>
      <c r="D46" s="34">
        <v>648396</v>
      </c>
      <c r="E46" s="96">
        <f t="shared" si="0"/>
        <v>249</v>
      </c>
      <c r="F46" s="96">
        <f t="shared" si="1"/>
        <v>716.45966850828734</v>
      </c>
    </row>
    <row r="47" spans="1:6" x14ac:dyDescent="0.15">
      <c r="A47" s="1" t="s">
        <v>2153</v>
      </c>
      <c r="B47" s="34">
        <v>2143</v>
      </c>
      <c r="C47" s="34">
        <v>3224</v>
      </c>
      <c r="D47" s="34">
        <v>626831</v>
      </c>
      <c r="E47" s="96">
        <f t="shared" si="0"/>
        <v>194.4264888337469</v>
      </c>
      <c r="F47" s="96">
        <f t="shared" si="1"/>
        <v>292.50163322445172</v>
      </c>
    </row>
    <row r="48" spans="1:6" x14ac:dyDescent="0.15">
      <c r="A48" s="1" t="s">
        <v>2241</v>
      </c>
      <c r="B48" s="34">
        <v>1956</v>
      </c>
      <c r="C48" s="34">
        <v>5217</v>
      </c>
      <c r="D48" s="34">
        <v>626493</v>
      </c>
      <c r="E48" s="96">
        <f t="shared" si="0"/>
        <v>120.08683151236343</v>
      </c>
      <c r="F48" s="96">
        <f t="shared" si="1"/>
        <v>320.29294478527606</v>
      </c>
    </row>
    <row r="49" spans="1:6" x14ac:dyDescent="0.15">
      <c r="A49" s="1" t="s">
        <v>2614</v>
      </c>
      <c r="B49" s="34">
        <v>1102</v>
      </c>
      <c r="C49" s="34">
        <v>1546</v>
      </c>
      <c r="D49" s="34">
        <v>609298</v>
      </c>
      <c r="E49" s="96">
        <f t="shared" si="0"/>
        <v>394.11254851228978</v>
      </c>
      <c r="F49" s="96">
        <f t="shared" si="1"/>
        <v>552.90199637023591</v>
      </c>
    </row>
    <row r="50" spans="1:6" x14ac:dyDescent="0.15">
      <c r="A50" s="1" t="s">
        <v>1956</v>
      </c>
      <c r="B50" s="34">
        <v>831</v>
      </c>
      <c r="C50" s="34">
        <v>3994</v>
      </c>
      <c r="D50" s="34">
        <v>608177</v>
      </c>
      <c r="E50" s="96">
        <f t="shared" si="0"/>
        <v>152.27265898848273</v>
      </c>
      <c r="F50" s="96">
        <f t="shared" si="1"/>
        <v>731.86161251504211</v>
      </c>
    </row>
    <row r="51" spans="1:6" x14ac:dyDescent="0.15">
      <c r="A51" s="1" t="s">
        <v>2265</v>
      </c>
      <c r="B51" s="34">
        <v>4603</v>
      </c>
      <c r="C51" s="34">
        <v>6680</v>
      </c>
      <c r="D51" s="34">
        <v>608053</v>
      </c>
      <c r="E51" s="96">
        <f t="shared" si="0"/>
        <v>91.025898203592817</v>
      </c>
      <c r="F51" s="96">
        <f t="shared" si="1"/>
        <v>132.09928307625461</v>
      </c>
    </row>
    <row r="52" spans="1:6" x14ac:dyDescent="0.15">
      <c r="A52" s="1" t="s">
        <v>253</v>
      </c>
      <c r="B52" s="34">
        <v>2550</v>
      </c>
      <c r="C52" s="34">
        <v>3496</v>
      </c>
      <c r="D52" s="34">
        <v>587328</v>
      </c>
      <c r="E52" s="96">
        <f t="shared" si="0"/>
        <v>168</v>
      </c>
      <c r="F52" s="96">
        <f t="shared" si="1"/>
        <v>230.32470588235293</v>
      </c>
    </row>
    <row r="53" spans="1:6" x14ac:dyDescent="0.15">
      <c r="A53" s="1" t="s">
        <v>1059</v>
      </c>
      <c r="B53" s="34">
        <v>12</v>
      </c>
      <c r="C53" s="34">
        <v>1581</v>
      </c>
      <c r="D53" s="34">
        <v>583128</v>
      </c>
      <c r="E53" s="96">
        <f t="shared" si="0"/>
        <v>368.83491461100567</v>
      </c>
      <c r="F53" s="96">
        <f t="shared" si="1"/>
        <v>48594</v>
      </c>
    </row>
    <row r="54" spans="1:6" x14ac:dyDescent="0.15">
      <c r="A54" s="1" t="s">
        <v>1702</v>
      </c>
      <c r="B54" s="34">
        <v>1074</v>
      </c>
      <c r="C54" s="34">
        <v>1615</v>
      </c>
      <c r="D54" s="34">
        <v>579246</v>
      </c>
      <c r="E54" s="96">
        <f t="shared" si="0"/>
        <v>358.66625386996907</v>
      </c>
      <c r="F54" s="96">
        <f t="shared" si="1"/>
        <v>539.33519553072631</v>
      </c>
    </row>
    <row r="55" spans="1:6" x14ac:dyDescent="0.15">
      <c r="A55" s="1" t="s">
        <v>1056</v>
      </c>
      <c r="B55" s="34">
        <v>3333</v>
      </c>
      <c r="C55" s="34">
        <v>7281</v>
      </c>
      <c r="D55" s="34">
        <v>573953</v>
      </c>
      <c r="E55" s="96">
        <f t="shared" si="0"/>
        <v>78.828869660760887</v>
      </c>
      <c r="F55" s="96">
        <f t="shared" si="1"/>
        <v>172.20312031203122</v>
      </c>
    </row>
    <row r="56" spans="1:6" x14ac:dyDescent="0.15">
      <c r="A56" s="1" t="s">
        <v>1299</v>
      </c>
      <c r="B56" s="34">
        <v>1686</v>
      </c>
      <c r="C56" s="34">
        <v>4357</v>
      </c>
      <c r="D56" s="34">
        <v>547160</v>
      </c>
      <c r="E56" s="96">
        <f t="shared" si="0"/>
        <v>125.5818223548313</v>
      </c>
      <c r="F56" s="96">
        <f t="shared" si="1"/>
        <v>324.53143534994069</v>
      </c>
    </row>
    <row r="57" spans="1:6" x14ac:dyDescent="0.15">
      <c r="A57" s="1" t="s">
        <v>2517</v>
      </c>
      <c r="B57" s="34">
        <v>966</v>
      </c>
      <c r="C57" s="34">
        <v>1841</v>
      </c>
      <c r="D57" s="34">
        <v>540440</v>
      </c>
      <c r="E57" s="96">
        <f t="shared" si="0"/>
        <v>293.55784899511133</v>
      </c>
      <c r="F57" s="96">
        <f t="shared" si="1"/>
        <v>559.46169772256724</v>
      </c>
    </row>
    <row r="58" spans="1:6" x14ac:dyDescent="0.15">
      <c r="A58" s="1" t="s">
        <v>2193</v>
      </c>
      <c r="B58" s="34">
        <v>198</v>
      </c>
      <c r="C58" s="34">
        <v>1495</v>
      </c>
      <c r="D58" s="34">
        <v>521406</v>
      </c>
      <c r="E58" s="96">
        <f t="shared" si="0"/>
        <v>348.76655518394648</v>
      </c>
      <c r="F58" s="96">
        <f t="shared" si="1"/>
        <v>2633.3636363636365</v>
      </c>
    </row>
    <row r="59" spans="1:6" x14ac:dyDescent="0.15">
      <c r="A59" s="1" t="s">
        <v>1967</v>
      </c>
      <c r="B59" s="34">
        <v>2347</v>
      </c>
      <c r="C59" s="34">
        <v>2593</v>
      </c>
      <c r="D59" s="34">
        <v>516007</v>
      </c>
      <c r="E59" s="96">
        <f t="shared" si="0"/>
        <v>199</v>
      </c>
      <c r="F59" s="96">
        <f t="shared" si="1"/>
        <v>219.85811674478057</v>
      </c>
    </row>
    <row r="60" spans="1:6" x14ac:dyDescent="0.15">
      <c r="A60" s="1" t="s">
        <v>2062</v>
      </c>
      <c r="B60" s="34">
        <v>1899</v>
      </c>
      <c r="C60" s="34">
        <v>2954</v>
      </c>
      <c r="D60" s="34">
        <v>514432</v>
      </c>
      <c r="E60" s="96">
        <f t="shared" si="0"/>
        <v>174.14759647935003</v>
      </c>
      <c r="F60" s="96">
        <f t="shared" si="1"/>
        <v>270.89626119010006</v>
      </c>
    </row>
    <row r="61" spans="1:6" x14ac:dyDescent="0.15">
      <c r="A61" s="1" t="s">
        <v>2091</v>
      </c>
      <c r="B61" s="34">
        <v>1130</v>
      </c>
      <c r="C61" s="34">
        <v>2243</v>
      </c>
      <c r="D61" s="34">
        <v>511993.4</v>
      </c>
      <c r="E61" s="96">
        <f t="shared" si="0"/>
        <v>228.26277307177887</v>
      </c>
      <c r="F61" s="96">
        <f t="shared" si="1"/>
        <v>453.0915044247788</v>
      </c>
    </row>
    <row r="62" spans="1:6" x14ac:dyDescent="0.15">
      <c r="A62" s="1" t="s">
        <v>2475</v>
      </c>
      <c r="B62" s="34">
        <v>4377</v>
      </c>
      <c r="C62" s="34">
        <v>7836</v>
      </c>
      <c r="D62" s="34">
        <v>511991.32999999996</v>
      </c>
      <c r="E62" s="96">
        <f t="shared" si="0"/>
        <v>65.338352475752927</v>
      </c>
      <c r="F62" s="96">
        <f t="shared" si="1"/>
        <v>116.97311628969612</v>
      </c>
    </row>
    <row r="63" spans="1:6" x14ac:dyDescent="0.15">
      <c r="A63" s="1" t="s">
        <v>1483</v>
      </c>
      <c r="B63" s="34">
        <v>1120</v>
      </c>
      <c r="C63" s="34">
        <v>1446</v>
      </c>
      <c r="D63" s="34">
        <v>482964</v>
      </c>
      <c r="E63" s="96">
        <f t="shared" si="0"/>
        <v>334</v>
      </c>
      <c r="F63" s="96">
        <f t="shared" si="1"/>
        <v>431.21785714285716</v>
      </c>
    </row>
    <row r="64" spans="1:6" x14ac:dyDescent="0.15">
      <c r="A64" s="1" t="s">
        <v>1698</v>
      </c>
      <c r="B64" s="34">
        <v>1403</v>
      </c>
      <c r="C64" s="34">
        <v>1843</v>
      </c>
      <c r="D64" s="34">
        <v>477198</v>
      </c>
      <c r="E64" s="96">
        <f t="shared" si="0"/>
        <v>258.92457948996201</v>
      </c>
      <c r="F64" s="96">
        <f t="shared" si="1"/>
        <v>340.12687099073412</v>
      </c>
    </row>
    <row r="65" spans="1:6" x14ac:dyDescent="0.15">
      <c r="A65" s="1" t="s">
        <v>1463</v>
      </c>
      <c r="B65" s="34">
        <v>1299</v>
      </c>
      <c r="C65" s="34">
        <v>2276</v>
      </c>
      <c r="D65" s="34">
        <v>475085</v>
      </c>
      <c r="E65" s="96">
        <f t="shared" si="0"/>
        <v>208.73681898066783</v>
      </c>
      <c r="F65" s="96">
        <f t="shared" si="1"/>
        <v>365.73133179368745</v>
      </c>
    </row>
    <row r="66" spans="1:6" x14ac:dyDescent="0.15">
      <c r="A66" s="1" t="s">
        <v>1470</v>
      </c>
      <c r="B66" s="34">
        <v>1029</v>
      </c>
      <c r="C66" s="34">
        <v>2380</v>
      </c>
      <c r="D66" s="34">
        <v>471240</v>
      </c>
      <c r="E66" s="96">
        <f t="shared" si="0"/>
        <v>198</v>
      </c>
      <c r="F66" s="96">
        <f t="shared" si="1"/>
        <v>457.9591836734694</v>
      </c>
    </row>
    <row r="67" spans="1:6" x14ac:dyDescent="0.15">
      <c r="A67" s="1" t="s">
        <v>297</v>
      </c>
      <c r="B67" s="34">
        <v>1978</v>
      </c>
      <c r="C67" s="34">
        <v>12098</v>
      </c>
      <c r="D67" s="34">
        <v>464099</v>
      </c>
      <c r="E67" s="96">
        <f t="shared" si="0"/>
        <v>38.361630021491159</v>
      </c>
      <c r="F67" s="96">
        <f t="shared" si="1"/>
        <v>234.63043478260869</v>
      </c>
    </row>
    <row r="68" spans="1:6" x14ac:dyDescent="0.15">
      <c r="A68" s="1" t="s">
        <v>841</v>
      </c>
      <c r="B68" s="34">
        <v>767</v>
      </c>
      <c r="C68" s="34">
        <v>1762</v>
      </c>
      <c r="D68" s="34">
        <v>464023</v>
      </c>
      <c r="E68" s="96">
        <f t="shared" ref="E68:E131" si="2">D68/C68</f>
        <v>263.35017026106698</v>
      </c>
      <c r="F68" s="96">
        <f t="shared" ref="F68:F131" si="3">D68/B68</f>
        <v>604.98435462842247</v>
      </c>
    </row>
    <row r="69" spans="1:6" x14ac:dyDescent="0.15">
      <c r="A69" s="1" t="s">
        <v>1371</v>
      </c>
      <c r="B69" s="34">
        <v>984</v>
      </c>
      <c r="C69" s="34">
        <v>1945</v>
      </c>
      <c r="D69" s="34">
        <v>461489</v>
      </c>
      <c r="E69" s="96">
        <f t="shared" si="2"/>
        <v>237.26940874035989</v>
      </c>
      <c r="F69" s="96">
        <f t="shared" si="3"/>
        <v>468.9928861788618</v>
      </c>
    </row>
    <row r="70" spans="1:6" x14ac:dyDescent="0.15">
      <c r="A70" s="1" t="s">
        <v>996</v>
      </c>
      <c r="B70" s="34">
        <v>1505</v>
      </c>
      <c r="C70" s="34">
        <v>3040</v>
      </c>
      <c r="D70" s="34">
        <v>458769</v>
      </c>
      <c r="E70" s="96">
        <f t="shared" si="2"/>
        <v>150.91085526315788</v>
      </c>
      <c r="F70" s="96">
        <f t="shared" si="3"/>
        <v>304.82990033222592</v>
      </c>
    </row>
    <row r="71" spans="1:6" x14ac:dyDescent="0.15">
      <c r="A71" s="1" t="s">
        <v>2276</v>
      </c>
      <c r="B71" s="34">
        <v>1011</v>
      </c>
      <c r="C71" s="34">
        <v>1392</v>
      </c>
      <c r="D71" s="34">
        <v>458256</v>
      </c>
      <c r="E71" s="96">
        <f t="shared" si="2"/>
        <v>329.20689655172413</v>
      </c>
      <c r="F71" s="96">
        <f t="shared" si="3"/>
        <v>453.2700296735905</v>
      </c>
    </row>
    <row r="72" spans="1:6" x14ac:dyDescent="0.15">
      <c r="A72" s="1" t="s">
        <v>1727</v>
      </c>
      <c r="B72" s="34">
        <v>508</v>
      </c>
      <c r="C72" s="34">
        <v>3572</v>
      </c>
      <c r="D72" s="34">
        <v>441243</v>
      </c>
      <c r="E72" s="96">
        <f t="shared" si="2"/>
        <v>123.52827547592385</v>
      </c>
      <c r="F72" s="96">
        <f t="shared" si="3"/>
        <v>868.58858267716539</v>
      </c>
    </row>
    <row r="73" spans="1:6" x14ac:dyDescent="0.15">
      <c r="A73" s="1" t="s">
        <v>998</v>
      </c>
      <c r="B73" s="34">
        <v>219</v>
      </c>
      <c r="C73" s="34">
        <v>5313</v>
      </c>
      <c r="D73" s="34">
        <v>439239</v>
      </c>
      <c r="E73" s="96">
        <f t="shared" si="2"/>
        <v>82.672501411631842</v>
      </c>
      <c r="F73" s="96">
        <f t="shared" si="3"/>
        <v>2005.6575342465753</v>
      </c>
    </row>
    <row r="74" spans="1:6" x14ac:dyDescent="0.15">
      <c r="A74" s="1" t="s">
        <v>884</v>
      </c>
      <c r="B74" s="34">
        <v>417</v>
      </c>
      <c r="C74" s="34">
        <v>1350</v>
      </c>
      <c r="D74" s="34">
        <v>438308</v>
      </c>
      <c r="E74" s="96">
        <f t="shared" si="2"/>
        <v>324.67259259259259</v>
      </c>
      <c r="F74" s="96">
        <f t="shared" si="3"/>
        <v>1051.0983213429256</v>
      </c>
    </row>
    <row r="75" spans="1:6" x14ac:dyDescent="0.15">
      <c r="A75" s="1" t="s">
        <v>1314</v>
      </c>
      <c r="B75" s="34">
        <v>1748</v>
      </c>
      <c r="C75" s="34">
        <v>6444</v>
      </c>
      <c r="D75" s="34">
        <v>430712.42</v>
      </c>
      <c r="E75" s="96">
        <f t="shared" si="2"/>
        <v>66.839295468653006</v>
      </c>
      <c r="F75" s="96">
        <f t="shared" si="3"/>
        <v>246.40298627002286</v>
      </c>
    </row>
    <row r="76" spans="1:6" x14ac:dyDescent="0.15">
      <c r="A76" s="1" t="s">
        <v>1851</v>
      </c>
      <c r="B76" s="34">
        <v>1001</v>
      </c>
      <c r="C76" s="34">
        <v>2233</v>
      </c>
      <c r="D76" s="34">
        <v>429328</v>
      </c>
      <c r="E76" s="96">
        <f t="shared" si="2"/>
        <v>192.26511419614869</v>
      </c>
      <c r="F76" s="96">
        <f t="shared" si="3"/>
        <v>428.89910089910092</v>
      </c>
    </row>
    <row r="77" spans="1:6" x14ac:dyDescent="0.15">
      <c r="A77" s="1" t="s">
        <v>2285</v>
      </c>
      <c r="B77" s="34">
        <v>827</v>
      </c>
      <c r="C77" s="34">
        <v>1294</v>
      </c>
      <c r="D77" s="34">
        <v>425568</v>
      </c>
      <c r="E77" s="96">
        <f t="shared" si="2"/>
        <v>328.87789799072641</v>
      </c>
      <c r="F77" s="96">
        <f t="shared" si="3"/>
        <v>514.5925030229746</v>
      </c>
    </row>
    <row r="78" spans="1:6" x14ac:dyDescent="0.15">
      <c r="A78" s="1" t="s">
        <v>1015</v>
      </c>
      <c r="B78" s="34">
        <v>1452</v>
      </c>
      <c r="C78" s="34">
        <v>3522</v>
      </c>
      <c r="D78" s="34">
        <v>419092</v>
      </c>
      <c r="E78" s="96">
        <f t="shared" si="2"/>
        <v>118.99261783077797</v>
      </c>
      <c r="F78" s="96">
        <f t="shared" si="3"/>
        <v>288.63085399449034</v>
      </c>
    </row>
    <row r="79" spans="1:6" x14ac:dyDescent="0.15">
      <c r="A79" s="1" t="s">
        <v>2290</v>
      </c>
      <c r="B79" s="34">
        <v>1248</v>
      </c>
      <c r="C79" s="34">
        <v>1787</v>
      </c>
      <c r="D79" s="34">
        <v>417007</v>
      </c>
      <c r="E79" s="96">
        <f t="shared" si="2"/>
        <v>233.3559037493005</v>
      </c>
      <c r="F79" s="96">
        <f t="shared" si="3"/>
        <v>334.14022435897436</v>
      </c>
    </row>
    <row r="80" spans="1:6" x14ac:dyDescent="0.15">
      <c r="A80" s="1" t="s">
        <v>1253</v>
      </c>
      <c r="B80" s="34">
        <v>614</v>
      </c>
      <c r="C80" s="34">
        <v>5279</v>
      </c>
      <c r="D80" s="34">
        <v>407539</v>
      </c>
      <c r="E80" s="96">
        <f t="shared" si="2"/>
        <v>77.200037885963255</v>
      </c>
      <c r="F80" s="96">
        <f t="shared" si="3"/>
        <v>663.74429967426715</v>
      </c>
    </row>
    <row r="81" spans="1:6" x14ac:dyDescent="0.15">
      <c r="A81" s="1" t="s">
        <v>828</v>
      </c>
      <c r="B81" s="34">
        <v>2039</v>
      </c>
      <c r="C81" s="34">
        <v>4688</v>
      </c>
      <c r="D81" s="34">
        <v>402907.8</v>
      </c>
      <c r="E81" s="96">
        <f t="shared" si="2"/>
        <v>85.944496587030713</v>
      </c>
      <c r="F81" s="96">
        <f t="shared" si="3"/>
        <v>197.60068661108386</v>
      </c>
    </row>
    <row r="82" spans="1:6" x14ac:dyDescent="0.15">
      <c r="A82" s="1" t="s">
        <v>1454</v>
      </c>
      <c r="B82" s="34">
        <v>1910</v>
      </c>
      <c r="C82" s="34">
        <v>3425</v>
      </c>
      <c r="D82" s="34">
        <v>400468</v>
      </c>
      <c r="E82" s="96">
        <f t="shared" si="2"/>
        <v>116.92496350364964</v>
      </c>
      <c r="F82" s="96">
        <f t="shared" si="3"/>
        <v>209.66910994764399</v>
      </c>
    </row>
    <row r="83" spans="1:6" x14ac:dyDescent="0.15">
      <c r="A83" s="1" t="s">
        <v>1680</v>
      </c>
      <c r="B83" s="34">
        <v>216</v>
      </c>
      <c r="C83" s="34">
        <v>2834</v>
      </c>
      <c r="D83" s="34">
        <v>399169</v>
      </c>
      <c r="E83" s="96">
        <f t="shared" si="2"/>
        <v>140.8500352858151</v>
      </c>
      <c r="F83" s="96">
        <f t="shared" si="3"/>
        <v>1848.0046296296296</v>
      </c>
    </row>
    <row r="84" spans="1:6" x14ac:dyDescent="0.15">
      <c r="A84" s="1" t="s">
        <v>1535</v>
      </c>
      <c r="B84" s="34">
        <v>628</v>
      </c>
      <c r="C84" s="34">
        <v>903</v>
      </c>
      <c r="D84" s="34">
        <v>396064</v>
      </c>
      <c r="E84" s="96">
        <f t="shared" si="2"/>
        <v>438.60908084163896</v>
      </c>
      <c r="F84" s="96">
        <f t="shared" si="3"/>
        <v>630.67515923566884</v>
      </c>
    </row>
    <row r="85" spans="1:6" x14ac:dyDescent="0.15">
      <c r="A85" s="1" t="s">
        <v>2119</v>
      </c>
      <c r="B85" s="34">
        <v>636</v>
      </c>
      <c r="C85" s="34">
        <v>1341</v>
      </c>
      <c r="D85" s="34">
        <v>392976</v>
      </c>
      <c r="E85" s="96">
        <f t="shared" si="2"/>
        <v>293.04697986577179</v>
      </c>
      <c r="F85" s="96">
        <f t="shared" si="3"/>
        <v>617.88679245283015</v>
      </c>
    </row>
    <row r="86" spans="1:6" x14ac:dyDescent="0.15">
      <c r="A86" s="1" t="s">
        <v>1401</v>
      </c>
      <c r="B86" s="34">
        <v>159</v>
      </c>
      <c r="C86" s="34">
        <v>793</v>
      </c>
      <c r="D86" s="34">
        <v>387380</v>
      </c>
      <c r="E86" s="96">
        <f t="shared" si="2"/>
        <v>488.49936948297602</v>
      </c>
      <c r="F86" s="96">
        <f t="shared" si="3"/>
        <v>2436.3522012578615</v>
      </c>
    </row>
    <row r="87" spans="1:6" x14ac:dyDescent="0.15">
      <c r="A87" s="1" t="s">
        <v>941</v>
      </c>
      <c r="B87" s="34">
        <v>1147</v>
      </c>
      <c r="C87" s="34">
        <v>2464</v>
      </c>
      <c r="D87" s="34">
        <v>387269</v>
      </c>
      <c r="E87" s="96">
        <f t="shared" si="2"/>
        <v>157.1708603896104</v>
      </c>
      <c r="F87" s="96">
        <f t="shared" si="3"/>
        <v>337.63644289450741</v>
      </c>
    </row>
    <row r="88" spans="1:6" x14ac:dyDescent="0.15">
      <c r="A88" s="1" t="s">
        <v>2035</v>
      </c>
      <c r="B88" s="34">
        <v>37</v>
      </c>
      <c r="C88" s="34">
        <v>5682</v>
      </c>
      <c r="D88" s="34">
        <v>382695</v>
      </c>
      <c r="E88" s="96">
        <f t="shared" si="2"/>
        <v>67.352164730728617</v>
      </c>
      <c r="F88" s="96">
        <f t="shared" si="3"/>
        <v>10343.108108108108</v>
      </c>
    </row>
    <row r="89" spans="1:6" x14ac:dyDescent="0.15">
      <c r="A89" s="1" t="s">
        <v>1053</v>
      </c>
      <c r="B89" s="34">
        <v>2489</v>
      </c>
      <c r="C89" s="34">
        <v>5765</v>
      </c>
      <c r="D89" s="34">
        <v>381025</v>
      </c>
      <c r="E89" s="96">
        <f t="shared" si="2"/>
        <v>66.092801387684304</v>
      </c>
      <c r="F89" s="96">
        <f t="shared" si="3"/>
        <v>153.08356769787062</v>
      </c>
    </row>
    <row r="90" spans="1:6" x14ac:dyDescent="0.15">
      <c r="A90" s="1" t="s">
        <v>1654</v>
      </c>
      <c r="B90" s="34">
        <v>2869</v>
      </c>
      <c r="C90" s="34">
        <v>7549</v>
      </c>
      <c r="D90" s="34">
        <v>380917.2</v>
      </c>
      <c r="E90" s="96">
        <f t="shared" si="2"/>
        <v>50.459292621539277</v>
      </c>
      <c r="F90" s="96">
        <f t="shared" si="3"/>
        <v>132.77002439874522</v>
      </c>
    </row>
    <row r="91" spans="1:6" x14ac:dyDescent="0.15">
      <c r="A91" s="1" t="s">
        <v>2427</v>
      </c>
      <c r="B91" s="34">
        <v>1200</v>
      </c>
      <c r="C91" s="34">
        <v>2212</v>
      </c>
      <c r="D91" s="34">
        <v>378432</v>
      </c>
      <c r="E91" s="96">
        <f t="shared" si="2"/>
        <v>171.08137432188065</v>
      </c>
      <c r="F91" s="96">
        <f t="shared" si="3"/>
        <v>315.36</v>
      </c>
    </row>
    <row r="92" spans="1:6" x14ac:dyDescent="0.15">
      <c r="A92" s="1" t="s">
        <v>266</v>
      </c>
      <c r="B92" s="34">
        <v>192</v>
      </c>
      <c r="C92" s="34">
        <v>429</v>
      </c>
      <c r="D92" s="34">
        <v>378200</v>
      </c>
      <c r="E92" s="96">
        <f t="shared" si="2"/>
        <v>881.58508158508164</v>
      </c>
      <c r="F92" s="96">
        <f t="shared" si="3"/>
        <v>1969.7916666666667</v>
      </c>
    </row>
    <row r="93" spans="1:6" x14ac:dyDescent="0.15">
      <c r="A93" s="1" t="s">
        <v>354</v>
      </c>
      <c r="B93" s="34">
        <v>1938</v>
      </c>
      <c r="C93" s="34">
        <v>3217</v>
      </c>
      <c r="D93" s="34">
        <v>375542</v>
      </c>
      <c r="E93" s="96">
        <f t="shared" si="2"/>
        <v>116.73671122163506</v>
      </c>
      <c r="F93" s="96">
        <f t="shared" si="3"/>
        <v>193.7781217750258</v>
      </c>
    </row>
    <row r="94" spans="1:6" x14ac:dyDescent="0.15">
      <c r="A94" s="1" t="s">
        <v>1289</v>
      </c>
      <c r="B94" s="34">
        <v>369</v>
      </c>
      <c r="C94" s="34">
        <v>1887</v>
      </c>
      <c r="D94" s="34">
        <v>369867</v>
      </c>
      <c r="E94" s="96">
        <f t="shared" si="2"/>
        <v>196.00794912559618</v>
      </c>
      <c r="F94" s="96">
        <f t="shared" si="3"/>
        <v>1002.349593495935</v>
      </c>
    </row>
    <row r="95" spans="1:6" x14ac:dyDescent="0.15">
      <c r="A95" s="1" t="s">
        <v>1990</v>
      </c>
      <c r="B95" s="34">
        <v>539</v>
      </c>
      <c r="C95" s="34">
        <v>1176</v>
      </c>
      <c r="D95" s="34">
        <v>362936</v>
      </c>
      <c r="E95" s="96">
        <f t="shared" si="2"/>
        <v>308.61904761904759</v>
      </c>
      <c r="F95" s="96">
        <f t="shared" si="3"/>
        <v>673.35064935064941</v>
      </c>
    </row>
    <row r="96" spans="1:6" x14ac:dyDescent="0.15">
      <c r="A96" s="1" t="s">
        <v>1753</v>
      </c>
      <c r="B96" s="34">
        <v>7020</v>
      </c>
      <c r="C96" s="34">
        <v>12364</v>
      </c>
      <c r="D96" s="34">
        <v>358556</v>
      </c>
      <c r="E96" s="96">
        <f t="shared" si="2"/>
        <v>29</v>
      </c>
      <c r="F96" s="96">
        <f t="shared" si="3"/>
        <v>51.076353276353274</v>
      </c>
    </row>
    <row r="97" spans="1:6" x14ac:dyDescent="0.15">
      <c r="A97" s="1" t="s">
        <v>2023</v>
      </c>
      <c r="B97" s="34">
        <v>1518</v>
      </c>
      <c r="C97" s="34">
        <v>3643</v>
      </c>
      <c r="D97" s="34">
        <v>357014</v>
      </c>
      <c r="E97" s="96">
        <f t="shared" si="2"/>
        <v>98</v>
      </c>
      <c r="F97" s="96">
        <f t="shared" si="3"/>
        <v>235.18708827404478</v>
      </c>
    </row>
    <row r="98" spans="1:6" x14ac:dyDescent="0.15">
      <c r="A98" s="1" t="s">
        <v>805</v>
      </c>
      <c r="B98" s="34">
        <v>2745</v>
      </c>
      <c r="C98" s="34">
        <v>4868</v>
      </c>
      <c r="D98" s="34">
        <v>355369.99999999994</v>
      </c>
      <c r="E98" s="96">
        <f t="shared" si="2"/>
        <v>73.001232539030397</v>
      </c>
      <c r="F98" s="96">
        <f t="shared" si="3"/>
        <v>129.46083788706738</v>
      </c>
    </row>
    <row r="99" spans="1:6" x14ac:dyDescent="0.15">
      <c r="A99" s="1" t="s">
        <v>2501</v>
      </c>
      <c r="B99" s="34">
        <v>936</v>
      </c>
      <c r="C99" s="34">
        <v>2385</v>
      </c>
      <c r="D99" s="34">
        <v>352037</v>
      </c>
      <c r="E99" s="96">
        <f t="shared" si="2"/>
        <v>147.60461215932915</v>
      </c>
      <c r="F99" s="96">
        <f t="shared" si="3"/>
        <v>376.107905982906</v>
      </c>
    </row>
    <row r="100" spans="1:6" x14ac:dyDescent="0.15">
      <c r="A100" s="1" t="s">
        <v>2028</v>
      </c>
      <c r="B100" s="34">
        <v>78</v>
      </c>
      <c r="C100" s="34">
        <v>205</v>
      </c>
      <c r="D100" s="34">
        <v>348365</v>
      </c>
      <c r="E100" s="96">
        <f t="shared" si="2"/>
        <v>1699.3414634146341</v>
      </c>
      <c r="F100" s="96">
        <f t="shared" si="3"/>
        <v>4466.2179487179483</v>
      </c>
    </row>
    <row r="101" spans="1:6" x14ac:dyDescent="0.15">
      <c r="A101" s="1" t="s">
        <v>1508</v>
      </c>
      <c r="B101" s="34">
        <v>1203</v>
      </c>
      <c r="C101" s="34">
        <v>3946</v>
      </c>
      <c r="D101" s="34">
        <v>332941.5</v>
      </c>
      <c r="E101" s="96">
        <f t="shared" si="2"/>
        <v>84.374429802331477</v>
      </c>
      <c r="F101" s="96">
        <f t="shared" si="3"/>
        <v>276.75935162094765</v>
      </c>
    </row>
    <row r="102" spans="1:6" x14ac:dyDescent="0.15">
      <c r="A102" s="1" t="s">
        <v>804</v>
      </c>
      <c r="B102" s="34">
        <v>235</v>
      </c>
      <c r="C102" s="34">
        <v>730</v>
      </c>
      <c r="D102" s="34">
        <v>331624</v>
      </c>
      <c r="E102" s="96">
        <f t="shared" si="2"/>
        <v>454.27945205479455</v>
      </c>
      <c r="F102" s="96">
        <f t="shared" si="3"/>
        <v>1411.1659574468085</v>
      </c>
    </row>
    <row r="103" spans="1:6" x14ac:dyDescent="0.15">
      <c r="A103" s="1" t="s">
        <v>1124</v>
      </c>
      <c r="B103" s="34">
        <v>298</v>
      </c>
      <c r="C103" s="34">
        <v>456</v>
      </c>
      <c r="D103" s="34">
        <v>330877.80000000005</v>
      </c>
      <c r="E103" s="96">
        <f t="shared" si="2"/>
        <v>725.60921052631591</v>
      </c>
      <c r="F103" s="96">
        <f t="shared" si="3"/>
        <v>1110.3281879194633</v>
      </c>
    </row>
    <row r="104" spans="1:6" x14ac:dyDescent="0.15">
      <c r="A104" s="1" t="s">
        <v>1674</v>
      </c>
      <c r="B104" s="34">
        <v>2217</v>
      </c>
      <c r="C104" s="34">
        <v>2991</v>
      </c>
      <c r="D104" s="34">
        <v>328951</v>
      </c>
      <c r="E104" s="96">
        <f t="shared" si="2"/>
        <v>109.98027415580074</v>
      </c>
      <c r="F104" s="96">
        <f t="shared" si="3"/>
        <v>148.3766350924673</v>
      </c>
    </row>
    <row r="105" spans="1:6" x14ac:dyDescent="0.15">
      <c r="A105" s="1" t="s">
        <v>809</v>
      </c>
      <c r="B105" s="34">
        <v>728</v>
      </c>
      <c r="C105" s="34">
        <v>2353</v>
      </c>
      <c r="D105" s="34">
        <v>326984</v>
      </c>
      <c r="E105" s="96">
        <f t="shared" si="2"/>
        <v>138.96472588185296</v>
      </c>
      <c r="F105" s="96">
        <f t="shared" si="3"/>
        <v>449.15384615384613</v>
      </c>
    </row>
    <row r="106" spans="1:6" x14ac:dyDescent="0.15">
      <c r="A106" s="1" t="s">
        <v>827</v>
      </c>
      <c r="B106" s="34">
        <v>6311</v>
      </c>
      <c r="C106" s="34">
        <v>7977</v>
      </c>
      <c r="D106" s="34">
        <v>323530.90000000002</v>
      </c>
      <c r="E106" s="96">
        <f t="shared" si="2"/>
        <v>40.557966654130631</v>
      </c>
      <c r="F106" s="96">
        <f t="shared" si="3"/>
        <v>51.264601489462848</v>
      </c>
    </row>
    <row r="107" spans="1:6" x14ac:dyDescent="0.15">
      <c r="A107" s="1" t="s">
        <v>2531</v>
      </c>
      <c r="B107" s="34">
        <v>978</v>
      </c>
      <c r="C107" s="34">
        <v>2198</v>
      </c>
      <c r="D107" s="34">
        <v>310775</v>
      </c>
      <c r="E107" s="96">
        <f t="shared" si="2"/>
        <v>141.38989990900819</v>
      </c>
      <c r="F107" s="96">
        <f t="shared" si="3"/>
        <v>317.76584867075667</v>
      </c>
    </row>
    <row r="108" spans="1:6" x14ac:dyDescent="0.15">
      <c r="A108" s="1" t="s">
        <v>2380</v>
      </c>
      <c r="B108" s="34">
        <v>644</v>
      </c>
      <c r="C108" s="34">
        <v>1262</v>
      </c>
      <c r="D108" s="34">
        <v>310094</v>
      </c>
      <c r="E108" s="96">
        <f t="shared" si="2"/>
        <v>245.716323296355</v>
      </c>
      <c r="F108" s="96">
        <f t="shared" si="3"/>
        <v>481.51242236024842</v>
      </c>
    </row>
    <row r="109" spans="1:6" x14ac:dyDescent="0.15">
      <c r="A109" s="1" t="s">
        <v>1653</v>
      </c>
      <c r="B109" s="34">
        <v>1415</v>
      </c>
      <c r="C109" s="34">
        <v>2156</v>
      </c>
      <c r="D109" s="34">
        <v>308721</v>
      </c>
      <c r="E109" s="96">
        <f t="shared" si="2"/>
        <v>143.19155844155844</v>
      </c>
      <c r="F109" s="96">
        <f t="shared" si="3"/>
        <v>218.17738515901061</v>
      </c>
    </row>
    <row r="110" spans="1:6" x14ac:dyDescent="0.15">
      <c r="A110" s="1" t="s">
        <v>1769</v>
      </c>
      <c r="B110" s="34">
        <v>640</v>
      </c>
      <c r="C110" s="34">
        <v>904</v>
      </c>
      <c r="D110" s="34">
        <v>306456</v>
      </c>
      <c r="E110" s="96">
        <f t="shared" si="2"/>
        <v>339</v>
      </c>
      <c r="F110" s="96">
        <f t="shared" si="3"/>
        <v>478.83749999999998</v>
      </c>
    </row>
    <row r="111" spans="1:6" x14ac:dyDescent="0.15">
      <c r="A111" s="1" t="s">
        <v>1533</v>
      </c>
      <c r="B111" s="34">
        <v>95</v>
      </c>
      <c r="C111" s="34">
        <v>1557</v>
      </c>
      <c r="D111" s="34">
        <v>305582</v>
      </c>
      <c r="E111" s="96">
        <f t="shared" si="2"/>
        <v>196.26332691072577</v>
      </c>
      <c r="F111" s="96">
        <f t="shared" si="3"/>
        <v>3216.6526315789474</v>
      </c>
    </row>
    <row r="112" spans="1:6" x14ac:dyDescent="0.15">
      <c r="A112" s="1" t="s">
        <v>1116</v>
      </c>
      <c r="B112" s="34">
        <v>642</v>
      </c>
      <c r="C112" s="34">
        <v>1091</v>
      </c>
      <c r="D112" s="34">
        <v>305291</v>
      </c>
      <c r="E112" s="96">
        <f t="shared" si="2"/>
        <v>279.82676443629697</v>
      </c>
      <c r="F112" s="96">
        <f t="shared" si="3"/>
        <v>475.53115264797509</v>
      </c>
    </row>
    <row r="113" spans="1:6" x14ac:dyDescent="0.15">
      <c r="A113" s="1" t="s">
        <v>493</v>
      </c>
      <c r="B113" s="34">
        <v>1266</v>
      </c>
      <c r="C113" s="34">
        <v>1912</v>
      </c>
      <c r="D113" s="34">
        <v>303376</v>
      </c>
      <c r="E113" s="96">
        <f t="shared" si="2"/>
        <v>158.6694560669456</v>
      </c>
      <c r="F113" s="96">
        <f t="shared" si="3"/>
        <v>239.63349131121643</v>
      </c>
    </row>
    <row r="114" spans="1:6" x14ac:dyDescent="0.15">
      <c r="A114" s="1" t="s">
        <v>1922</v>
      </c>
      <c r="B114" s="34">
        <v>714</v>
      </c>
      <c r="C114" s="34">
        <v>1736</v>
      </c>
      <c r="D114" s="34">
        <v>299196</v>
      </c>
      <c r="E114" s="96">
        <f t="shared" si="2"/>
        <v>172.34792626728111</v>
      </c>
      <c r="F114" s="96">
        <f t="shared" si="3"/>
        <v>419.0420168067227</v>
      </c>
    </row>
    <row r="115" spans="1:6" x14ac:dyDescent="0.15">
      <c r="A115" s="1" t="s">
        <v>1406</v>
      </c>
      <c r="B115" s="34">
        <v>294</v>
      </c>
      <c r="C115" s="34">
        <v>3462</v>
      </c>
      <c r="D115" s="34">
        <v>291624</v>
      </c>
      <c r="E115" s="96">
        <f t="shared" si="2"/>
        <v>84.235701906412473</v>
      </c>
      <c r="F115" s="96">
        <f t="shared" si="3"/>
        <v>991.91836734693879</v>
      </c>
    </row>
    <row r="116" spans="1:6" x14ac:dyDescent="0.15">
      <c r="A116" s="1" t="s">
        <v>1906</v>
      </c>
      <c r="B116" s="34">
        <v>618</v>
      </c>
      <c r="C116" s="34">
        <v>2123</v>
      </c>
      <c r="D116" s="34">
        <v>291154</v>
      </c>
      <c r="E116" s="96">
        <f t="shared" si="2"/>
        <v>137.14272256241168</v>
      </c>
      <c r="F116" s="96">
        <f t="shared" si="3"/>
        <v>471.12297734627833</v>
      </c>
    </row>
    <row r="117" spans="1:6" x14ac:dyDescent="0.15">
      <c r="A117" s="1" t="s">
        <v>1441</v>
      </c>
      <c r="B117" s="34">
        <v>1800</v>
      </c>
      <c r="C117" s="34">
        <v>3140</v>
      </c>
      <c r="D117" s="34">
        <v>290380</v>
      </c>
      <c r="E117" s="96">
        <f t="shared" si="2"/>
        <v>92.477707006369428</v>
      </c>
      <c r="F117" s="96">
        <f t="shared" si="3"/>
        <v>161.32222222222222</v>
      </c>
    </row>
    <row r="118" spans="1:6" x14ac:dyDescent="0.15">
      <c r="A118" s="1" t="s">
        <v>2190</v>
      </c>
      <c r="B118" s="34">
        <v>685</v>
      </c>
      <c r="C118" s="34">
        <v>1615</v>
      </c>
      <c r="D118" s="34">
        <v>288626</v>
      </c>
      <c r="E118" s="96">
        <f t="shared" si="2"/>
        <v>178.7157894736842</v>
      </c>
      <c r="F118" s="96">
        <f t="shared" si="3"/>
        <v>421.35182481751826</v>
      </c>
    </row>
    <row r="119" spans="1:6" x14ac:dyDescent="0.15">
      <c r="A119" s="1" t="s">
        <v>2661</v>
      </c>
      <c r="B119" s="34">
        <v>359</v>
      </c>
      <c r="C119" s="34">
        <v>1025</v>
      </c>
      <c r="D119" s="34">
        <v>284030</v>
      </c>
      <c r="E119" s="96">
        <f t="shared" si="2"/>
        <v>277.10243902439026</v>
      </c>
      <c r="F119" s="96">
        <f t="shared" si="3"/>
        <v>791.16991643454037</v>
      </c>
    </row>
    <row r="120" spans="1:6" x14ac:dyDescent="0.15">
      <c r="A120" s="1" t="s">
        <v>1756</v>
      </c>
      <c r="B120" s="34">
        <v>683</v>
      </c>
      <c r="C120" s="34">
        <v>1171</v>
      </c>
      <c r="D120" s="34">
        <v>283211</v>
      </c>
      <c r="E120" s="96">
        <f t="shared" si="2"/>
        <v>241.85397096498718</v>
      </c>
      <c r="F120" s="96">
        <f t="shared" si="3"/>
        <v>414.65739385065888</v>
      </c>
    </row>
    <row r="121" spans="1:6" x14ac:dyDescent="0.15">
      <c r="A121" s="1" t="s">
        <v>1589</v>
      </c>
      <c r="B121" s="34">
        <v>3</v>
      </c>
      <c r="C121" s="34">
        <v>1502</v>
      </c>
      <c r="D121" s="34">
        <v>282376</v>
      </c>
      <c r="E121" s="96">
        <f t="shared" si="2"/>
        <v>188</v>
      </c>
      <c r="F121" s="96">
        <f t="shared" si="3"/>
        <v>94125.333333333328</v>
      </c>
    </row>
    <row r="122" spans="1:6" x14ac:dyDescent="0.15">
      <c r="A122" s="1" t="s">
        <v>2645</v>
      </c>
      <c r="B122" s="34">
        <v>300</v>
      </c>
      <c r="C122" s="34">
        <v>3957</v>
      </c>
      <c r="D122" s="34">
        <v>271179</v>
      </c>
      <c r="E122" s="96">
        <f t="shared" si="2"/>
        <v>68.531463229719478</v>
      </c>
      <c r="F122" s="96">
        <f t="shared" si="3"/>
        <v>903.93</v>
      </c>
    </row>
    <row r="123" spans="1:6" x14ac:dyDescent="0.15">
      <c r="A123" s="1" t="s">
        <v>1701</v>
      </c>
      <c r="B123" s="34">
        <v>2229</v>
      </c>
      <c r="C123" s="34">
        <v>2690</v>
      </c>
      <c r="D123" s="34">
        <v>269000</v>
      </c>
      <c r="E123" s="96">
        <f t="shared" si="2"/>
        <v>100</v>
      </c>
      <c r="F123" s="96">
        <f t="shared" si="3"/>
        <v>120.68192014356214</v>
      </c>
    </row>
    <row r="124" spans="1:6" x14ac:dyDescent="0.15">
      <c r="A124" s="1" t="s">
        <v>2543</v>
      </c>
      <c r="B124" s="34">
        <v>125</v>
      </c>
      <c r="C124" s="34">
        <v>2206</v>
      </c>
      <c r="D124" s="34">
        <v>260638</v>
      </c>
      <c r="E124" s="96">
        <f t="shared" si="2"/>
        <v>118.14959202175883</v>
      </c>
      <c r="F124" s="96">
        <f t="shared" si="3"/>
        <v>2085.1039999999998</v>
      </c>
    </row>
    <row r="125" spans="1:6" x14ac:dyDescent="0.15">
      <c r="A125" s="1" t="s">
        <v>2519</v>
      </c>
      <c r="B125" s="34">
        <v>680</v>
      </c>
      <c r="C125" s="34">
        <v>1311</v>
      </c>
      <c r="D125" s="34">
        <v>258926.14000000007</v>
      </c>
      <c r="E125" s="96">
        <f t="shared" si="2"/>
        <v>197.50277650648366</v>
      </c>
      <c r="F125" s="96">
        <f t="shared" si="3"/>
        <v>380.77373529411773</v>
      </c>
    </row>
    <row r="126" spans="1:6" x14ac:dyDescent="0.15">
      <c r="A126" s="1" t="s">
        <v>1041</v>
      </c>
      <c r="B126" s="34">
        <v>2881</v>
      </c>
      <c r="C126" s="34">
        <v>5154</v>
      </c>
      <c r="D126" s="34">
        <v>258572.79999999999</v>
      </c>
      <c r="E126" s="96">
        <f t="shared" si="2"/>
        <v>50.169344198680633</v>
      </c>
      <c r="F126" s="96">
        <f t="shared" si="3"/>
        <v>89.751058660187425</v>
      </c>
    </row>
    <row r="127" spans="1:6" x14ac:dyDescent="0.15">
      <c r="A127" s="1" t="s">
        <v>1381</v>
      </c>
      <c r="B127" s="34">
        <v>816</v>
      </c>
      <c r="C127" s="34">
        <v>1442</v>
      </c>
      <c r="D127" s="34">
        <v>251058</v>
      </c>
      <c r="E127" s="96">
        <f t="shared" si="2"/>
        <v>174.10402219140084</v>
      </c>
      <c r="F127" s="96">
        <f t="shared" si="3"/>
        <v>307.66911764705884</v>
      </c>
    </row>
    <row r="128" spans="1:6" x14ac:dyDescent="0.15">
      <c r="A128" s="1" t="s">
        <v>1258</v>
      </c>
      <c r="B128" s="34">
        <v>138</v>
      </c>
      <c r="C128" s="34">
        <v>477</v>
      </c>
      <c r="D128" s="34">
        <v>249037.9</v>
      </c>
      <c r="E128" s="96">
        <f t="shared" si="2"/>
        <v>522.09203354297688</v>
      </c>
      <c r="F128" s="96">
        <f t="shared" si="3"/>
        <v>1804.6224637681159</v>
      </c>
    </row>
    <row r="129" spans="1:6" x14ac:dyDescent="0.15">
      <c r="A129" s="1" t="s">
        <v>2044</v>
      </c>
      <c r="B129" s="34">
        <v>1405</v>
      </c>
      <c r="C129" s="34">
        <v>8566</v>
      </c>
      <c r="D129" s="34">
        <v>248414</v>
      </c>
      <c r="E129" s="96">
        <f t="shared" si="2"/>
        <v>29</v>
      </c>
      <c r="F129" s="96">
        <f t="shared" si="3"/>
        <v>176.80711743772241</v>
      </c>
    </row>
    <row r="130" spans="1:6" x14ac:dyDescent="0.15">
      <c r="A130" s="1" t="s">
        <v>1880</v>
      </c>
      <c r="B130" s="34">
        <v>383</v>
      </c>
      <c r="C130" s="34">
        <v>957</v>
      </c>
      <c r="D130" s="34">
        <v>246906</v>
      </c>
      <c r="E130" s="96">
        <f t="shared" si="2"/>
        <v>258</v>
      </c>
      <c r="F130" s="96">
        <f t="shared" si="3"/>
        <v>644.66318537859013</v>
      </c>
    </row>
    <row r="131" spans="1:6" x14ac:dyDescent="0.15">
      <c r="A131" s="1" t="s">
        <v>2622</v>
      </c>
      <c r="B131" s="34">
        <v>1495</v>
      </c>
      <c r="C131" s="34">
        <v>3136</v>
      </c>
      <c r="D131" s="34">
        <v>242664</v>
      </c>
      <c r="E131" s="96">
        <f t="shared" si="2"/>
        <v>77.380102040816325</v>
      </c>
      <c r="F131" s="96">
        <f t="shared" si="3"/>
        <v>162.31705685618729</v>
      </c>
    </row>
    <row r="132" spans="1:6" x14ac:dyDescent="0.15">
      <c r="A132" s="1" t="s">
        <v>2273</v>
      </c>
      <c r="B132" s="34">
        <v>101</v>
      </c>
      <c r="C132" s="34">
        <v>538</v>
      </c>
      <c r="D132" s="34">
        <v>241651</v>
      </c>
      <c r="E132" s="96">
        <f t="shared" ref="E132:E195" si="4">D132/C132</f>
        <v>449.16542750929369</v>
      </c>
      <c r="F132" s="96">
        <f t="shared" ref="F132:F195" si="5">D132/B132</f>
        <v>2392.5841584158416</v>
      </c>
    </row>
    <row r="133" spans="1:6" x14ac:dyDescent="0.15">
      <c r="A133" s="1" t="s">
        <v>1139</v>
      </c>
      <c r="B133" s="34">
        <v>1626</v>
      </c>
      <c r="C133" s="34">
        <v>3520</v>
      </c>
      <c r="D133" s="34">
        <v>240003</v>
      </c>
      <c r="E133" s="96">
        <f t="shared" si="4"/>
        <v>68.182670454545459</v>
      </c>
      <c r="F133" s="96">
        <f t="shared" si="5"/>
        <v>147.60332103321034</v>
      </c>
    </row>
    <row r="134" spans="1:6" x14ac:dyDescent="0.15">
      <c r="A134" s="1" t="s">
        <v>1768</v>
      </c>
      <c r="B134" s="34">
        <v>911</v>
      </c>
      <c r="C134" s="34">
        <v>1454</v>
      </c>
      <c r="D134" s="34">
        <v>239443</v>
      </c>
      <c r="E134" s="96">
        <f t="shared" si="4"/>
        <v>164.67881705639616</v>
      </c>
      <c r="F134" s="96">
        <f t="shared" si="5"/>
        <v>262.83534577387485</v>
      </c>
    </row>
    <row r="135" spans="1:6" x14ac:dyDescent="0.15">
      <c r="A135" s="1" t="s">
        <v>2003</v>
      </c>
      <c r="B135" s="34">
        <v>1609</v>
      </c>
      <c r="C135" s="34">
        <v>4109</v>
      </c>
      <c r="D135" s="34">
        <v>233526.3</v>
      </c>
      <c r="E135" s="96">
        <f t="shared" si="4"/>
        <v>56.832879045996592</v>
      </c>
      <c r="F135" s="96">
        <f t="shared" si="5"/>
        <v>145.13753884400248</v>
      </c>
    </row>
    <row r="136" spans="1:6" x14ac:dyDescent="0.15">
      <c r="A136" s="1" t="s">
        <v>832</v>
      </c>
      <c r="B136" s="34">
        <v>456</v>
      </c>
      <c r="C136" s="34">
        <v>1868</v>
      </c>
      <c r="D136" s="34">
        <v>230262</v>
      </c>
      <c r="E136" s="96">
        <f t="shared" si="4"/>
        <v>123.26659528907923</v>
      </c>
      <c r="F136" s="96">
        <f t="shared" si="5"/>
        <v>504.96052631578948</v>
      </c>
    </row>
    <row r="137" spans="1:6" x14ac:dyDescent="0.15">
      <c r="A137" s="1" t="s">
        <v>1385</v>
      </c>
      <c r="B137" s="34">
        <v>716</v>
      </c>
      <c r="C137" s="34">
        <v>1929</v>
      </c>
      <c r="D137" s="34">
        <v>229009</v>
      </c>
      <c r="E137" s="96">
        <f t="shared" si="4"/>
        <v>118.71902540176256</v>
      </c>
      <c r="F137" s="96">
        <f t="shared" si="5"/>
        <v>319.84497206703912</v>
      </c>
    </row>
    <row r="138" spans="1:6" x14ac:dyDescent="0.15">
      <c r="A138" s="1" t="s">
        <v>2126</v>
      </c>
      <c r="B138" s="34">
        <v>529</v>
      </c>
      <c r="C138" s="34">
        <v>867</v>
      </c>
      <c r="D138" s="34">
        <v>227136</v>
      </c>
      <c r="E138" s="96">
        <f t="shared" si="4"/>
        <v>261.97923875432525</v>
      </c>
      <c r="F138" s="96">
        <f t="shared" si="5"/>
        <v>429.3686200378072</v>
      </c>
    </row>
    <row r="139" spans="1:6" x14ac:dyDescent="0.15">
      <c r="A139" s="1" t="s">
        <v>2279</v>
      </c>
      <c r="B139" s="34">
        <v>4268</v>
      </c>
      <c r="C139" s="34">
        <v>7169</v>
      </c>
      <c r="D139" s="34">
        <v>223768</v>
      </c>
      <c r="E139" s="96">
        <f t="shared" si="4"/>
        <v>31.213279397405497</v>
      </c>
      <c r="F139" s="96">
        <f t="shared" si="5"/>
        <v>52.42924086223055</v>
      </c>
    </row>
    <row r="140" spans="1:6" x14ac:dyDescent="0.15">
      <c r="A140" s="1" t="s">
        <v>1284</v>
      </c>
      <c r="B140" s="34">
        <v>510</v>
      </c>
      <c r="C140" s="34">
        <v>1274</v>
      </c>
      <c r="D140" s="34">
        <v>222678</v>
      </c>
      <c r="E140" s="96">
        <f t="shared" si="4"/>
        <v>174.78649921507065</v>
      </c>
      <c r="F140" s="96">
        <f t="shared" si="5"/>
        <v>436.62352941176471</v>
      </c>
    </row>
    <row r="141" spans="1:6" x14ac:dyDescent="0.15">
      <c r="A141" s="1" t="s">
        <v>2656</v>
      </c>
      <c r="B141" s="34">
        <v>2034</v>
      </c>
      <c r="C141" s="34">
        <v>2273</v>
      </c>
      <c r="D141" s="34">
        <v>220070</v>
      </c>
      <c r="E141" s="96">
        <f t="shared" si="4"/>
        <v>96.819181698196218</v>
      </c>
      <c r="F141" s="96">
        <f t="shared" si="5"/>
        <v>108.19567354965585</v>
      </c>
    </row>
    <row r="142" spans="1:6" x14ac:dyDescent="0.15">
      <c r="A142" s="1" t="s">
        <v>1333</v>
      </c>
      <c r="B142" s="34">
        <v>945</v>
      </c>
      <c r="C142" s="34">
        <v>2471</v>
      </c>
      <c r="D142" s="34">
        <v>218942</v>
      </c>
      <c r="E142" s="96">
        <f t="shared" si="4"/>
        <v>88.604613516794814</v>
      </c>
      <c r="F142" s="96">
        <f t="shared" si="5"/>
        <v>231.6846560846561</v>
      </c>
    </row>
    <row r="143" spans="1:6" x14ac:dyDescent="0.15">
      <c r="A143" s="1" t="s">
        <v>1530</v>
      </c>
      <c r="B143" s="34">
        <v>925</v>
      </c>
      <c r="C143" s="34">
        <v>2082</v>
      </c>
      <c r="D143" s="34">
        <v>218821.8</v>
      </c>
      <c r="E143" s="96">
        <f t="shared" si="4"/>
        <v>105.10172910662824</v>
      </c>
      <c r="F143" s="96">
        <f t="shared" si="5"/>
        <v>236.56410810810809</v>
      </c>
    </row>
    <row r="144" spans="1:6" x14ac:dyDescent="0.15">
      <c r="A144" s="1" t="s">
        <v>1217</v>
      </c>
      <c r="B144" s="34">
        <v>1117</v>
      </c>
      <c r="C144" s="34">
        <v>2496</v>
      </c>
      <c r="D144" s="34">
        <v>218240</v>
      </c>
      <c r="E144" s="96">
        <f t="shared" si="4"/>
        <v>87.435897435897431</v>
      </c>
      <c r="F144" s="96">
        <f t="shared" si="5"/>
        <v>195.38048343777976</v>
      </c>
    </row>
    <row r="145" spans="1:6" x14ac:dyDescent="0.15">
      <c r="A145" s="1" t="s">
        <v>2149</v>
      </c>
      <c r="B145" s="34">
        <v>871</v>
      </c>
      <c r="C145" s="34">
        <v>1723</v>
      </c>
      <c r="D145" s="34">
        <v>216222</v>
      </c>
      <c r="E145" s="96">
        <f t="shared" si="4"/>
        <v>125.49158444573419</v>
      </c>
      <c r="F145" s="96">
        <f t="shared" si="5"/>
        <v>248.24569460390356</v>
      </c>
    </row>
    <row r="146" spans="1:6" x14ac:dyDescent="0.15">
      <c r="A146" s="1" t="s">
        <v>2595</v>
      </c>
      <c r="B146" s="34">
        <v>611</v>
      </c>
      <c r="C146" s="34">
        <v>952</v>
      </c>
      <c r="D146" s="34">
        <v>214686</v>
      </c>
      <c r="E146" s="96">
        <f t="shared" si="4"/>
        <v>225.51050420168067</v>
      </c>
      <c r="F146" s="96">
        <f t="shared" si="5"/>
        <v>351.3682487725041</v>
      </c>
    </row>
    <row r="147" spans="1:6" x14ac:dyDescent="0.15">
      <c r="A147" s="1" t="s">
        <v>1793</v>
      </c>
      <c r="B147" s="34">
        <v>1298</v>
      </c>
      <c r="C147" s="34">
        <v>3379</v>
      </c>
      <c r="D147" s="34">
        <v>212403</v>
      </c>
      <c r="E147" s="96">
        <f t="shared" si="4"/>
        <v>62.859721811186745</v>
      </c>
      <c r="F147" s="96">
        <f t="shared" si="5"/>
        <v>163.63867488443759</v>
      </c>
    </row>
    <row r="148" spans="1:6" x14ac:dyDescent="0.15">
      <c r="A148" s="1" t="s">
        <v>1432</v>
      </c>
      <c r="B148" s="34">
        <v>593</v>
      </c>
      <c r="C148" s="34">
        <v>1199</v>
      </c>
      <c r="D148" s="34">
        <v>211114</v>
      </c>
      <c r="E148" s="96">
        <f t="shared" si="4"/>
        <v>176.07506255212678</v>
      </c>
      <c r="F148" s="96">
        <f t="shared" si="5"/>
        <v>356.01011804384484</v>
      </c>
    </row>
    <row r="149" spans="1:6" x14ac:dyDescent="0.15">
      <c r="A149" s="1" t="s">
        <v>2563</v>
      </c>
      <c r="B149" s="34">
        <v>686</v>
      </c>
      <c r="C149" s="34">
        <v>2955</v>
      </c>
      <c r="D149" s="34">
        <v>210546</v>
      </c>
      <c r="E149" s="96">
        <f t="shared" si="4"/>
        <v>71.250761421319794</v>
      </c>
      <c r="F149" s="96">
        <f t="shared" si="5"/>
        <v>306.91836734693879</v>
      </c>
    </row>
    <row r="150" spans="1:6" x14ac:dyDescent="0.15">
      <c r="A150" s="1" t="s">
        <v>2601</v>
      </c>
      <c r="B150" s="34">
        <v>472</v>
      </c>
      <c r="C150" s="34">
        <v>1083</v>
      </c>
      <c r="D150" s="34">
        <v>209856</v>
      </c>
      <c r="E150" s="96">
        <f t="shared" si="4"/>
        <v>193.77285318559558</v>
      </c>
      <c r="F150" s="96">
        <f t="shared" si="5"/>
        <v>444.61016949152543</v>
      </c>
    </row>
    <row r="151" spans="1:6" x14ac:dyDescent="0.15">
      <c r="A151" s="1" t="s">
        <v>329</v>
      </c>
      <c r="B151" s="34">
        <v>727</v>
      </c>
      <c r="C151" s="34">
        <v>6376</v>
      </c>
      <c r="D151" s="34">
        <v>209060.2</v>
      </c>
      <c r="E151" s="96">
        <f t="shared" si="4"/>
        <v>32.788613550815562</v>
      </c>
      <c r="F151" s="96">
        <f t="shared" si="5"/>
        <v>287.56561210453924</v>
      </c>
    </row>
    <row r="152" spans="1:6" x14ac:dyDescent="0.15">
      <c r="A152" s="1" t="s">
        <v>1718</v>
      </c>
      <c r="B152" s="34">
        <v>816</v>
      </c>
      <c r="C152" s="34">
        <v>1287</v>
      </c>
      <c r="D152" s="34">
        <v>208850</v>
      </c>
      <c r="E152" s="96">
        <f t="shared" si="4"/>
        <v>162.27661227661227</v>
      </c>
      <c r="F152" s="96">
        <f t="shared" si="5"/>
        <v>255.94362745098039</v>
      </c>
    </row>
    <row r="153" spans="1:6" x14ac:dyDescent="0.15">
      <c r="A153" s="1" t="s">
        <v>1502</v>
      </c>
      <c r="B153" s="34">
        <v>632</v>
      </c>
      <c r="C153" s="34">
        <v>3878</v>
      </c>
      <c r="D153" s="34">
        <v>207889</v>
      </c>
      <c r="E153" s="96">
        <f t="shared" si="4"/>
        <v>53.607271789582256</v>
      </c>
      <c r="F153" s="96">
        <f t="shared" si="5"/>
        <v>328.9382911392405</v>
      </c>
    </row>
    <row r="154" spans="1:6" x14ac:dyDescent="0.15">
      <c r="A154" s="1" t="s">
        <v>966</v>
      </c>
      <c r="B154" s="34">
        <v>616</v>
      </c>
      <c r="C154" s="34">
        <v>1250</v>
      </c>
      <c r="D154" s="34">
        <v>206574</v>
      </c>
      <c r="E154" s="96">
        <f t="shared" si="4"/>
        <v>165.25919999999999</v>
      </c>
      <c r="F154" s="96">
        <f t="shared" si="5"/>
        <v>335.34740259740261</v>
      </c>
    </row>
    <row r="155" spans="1:6" x14ac:dyDescent="0.15">
      <c r="A155" s="1" t="s">
        <v>269</v>
      </c>
      <c r="B155" s="34">
        <v>21</v>
      </c>
      <c r="C155" s="34">
        <v>1956</v>
      </c>
      <c r="D155" s="34">
        <v>206106</v>
      </c>
      <c r="E155" s="96">
        <f t="shared" si="4"/>
        <v>105.37116564417178</v>
      </c>
      <c r="F155" s="96">
        <f t="shared" si="5"/>
        <v>9814.5714285714294</v>
      </c>
    </row>
    <row r="156" spans="1:6" x14ac:dyDescent="0.15">
      <c r="A156" s="1" t="s">
        <v>1933</v>
      </c>
      <c r="B156" s="34">
        <v>197</v>
      </c>
      <c r="C156" s="34">
        <v>4075</v>
      </c>
      <c r="D156" s="34">
        <v>201640</v>
      </c>
      <c r="E156" s="96">
        <f t="shared" si="4"/>
        <v>49.482208588957057</v>
      </c>
      <c r="F156" s="96">
        <f t="shared" si="5"/>
        <v>1023.5532994923858</v>
      </c>
    </row>
    <row r="157" spans="1:6" x14ac:dyDescent="0.15">
      <c r="A157" s="1" t="s">
        <v>1516</v>
      </c>
      <c r="B157" s="34">
        <v>430</v>
      </c>
      <c r="C157" s="34">
        <v>775</v>
      </c>
      <c r="D157" s="34">
        <v>200434</v>
      </c>
      <c r="E157" s="96">
        <f t="shared" si="4"/>
        <v>258.62451612903226</v>
      </c>
      <c r="F157" s="96">
        <f t="shared" si="5"/>
        <v>466.12558139534883</v>
      </c>
    </row>
    <row r="158" spans="1:6" x14ac:dyDescent="0.15">
      <c r="A158" s="1" t="s">
        <v>2191</v>
      </c>
      <c r="B158" s="34">
        <v>345</v>
      </c>
      <c r="C158" s="34">
        <v>591</v>
      </c>
      <c r="D158" s="34">
        <v>198948</v>
      </c>
      <c r="E158" s="96">
        <f t="shared" si="4"/>
        <v>336.62944162436548</v>
      </c>
      <c r="F158" s="96">
        <f t="shared" si="5"/>
        <v>576.66086956521735</v>
      </c>
    </row>
    <row r="159" spans="1:6" x14ac:dyDescent="0.15">
      <c r="A159" s="1" t="s">
        <v>371</v>
      </c>
      <c r="B159" s="34">
        <v>736</v>
      </c>
      <c r="C159" s="34">
        <v>1468</v>
      </c>
      <c r="D159" s="34">
        <v>198572</v>
      </c>
      <c r="E159" s="96">
        <f t="shared" si="4"/>
        <v>135.26702997275206</v>
      </c>
      <c r="F159" s="96">
        <f t="shared" si="5"/>
        <v>269.79891304347825</v>
      </c>
    </row>
    <row r="160" spans="1:6" x14ac:dyDescent="0.15">
      <c r="A160" s="1" t="s">
        <v>1220</v>
      </c>
      <c r="B160" s="34">
        <v>753</v>
      </c>
      <c r="C160" s="34">
        <v>2371</v>
      </c>
      <c r="D160" s="34">
        <v>197490</v>
      </c>
      <c r="E160" s="96">
        <f t="shared" si="4"/>
        <v>83.293968789540273</v>
      </c>
      <c r="F160" s="96">
        <f t="shared" si="5"/>
        <v>262.27091633466136</v>
      </c>
    </row>
    <row r="161" spans="1:6" x14ac:dyDescent="0.15">
      <c r="A161" s="1" t="s">
        <v>938</v>
      </c>
      <c r="B161" s="34">
        <v>26</v>
      </c>
      <c r="C161" s="34">
        <v>461</v>
      </c>
      <c r="D161" s="34">
        <v>193212</v>
      </c>
      <c r="E161" s="96">
        <f t="shared" si="4"/>
        <v>419.11496746203903</v>
      </c>
      <c r="F161" s="96">
        <f t="shared" si="5"/>
        <v>7431.2307692307695</v>
      </c>
    </row>
    <row r="162" spans="1:6" x14ac:dyDescent="0.15">
      <c r="A162" s="1" t="s">
        <v>1867</v>
      </c>
      <c r="B162" s="34">
        <v>811</v>
      </c>
      <c r="C162" s="34">
        <v>959</v>
      </c>
      <c r="D162" s="34">
        <v>190791</v>
      </c>
      <c r="E162" s="96">
        <f t="shared" si="4"/>
        <v>198.94786235662147</v>
      </c>
      <c r="F162" s="96">
        <f t="shared" si="5"/>
        <v>235.25400739827373</v>
      </c>
    </row>
    <row r="163" spans="1:6" x14ac:dyDescent="0.15">
      <c r="A163" s="1" t="s">
        <v>1491</v>
      </c>
      <c r="B163" s="34">
        <v>251</v>
      </c>
      <c r="C163" s="34">
        <v>985</v>
      </c>
      <c r="D163" s="34">
        <v>186299.7</v>
      </c>
      <c r="E163" s="96">
        <f t="shared" si="4"/>
        <v>189.13675126903556</v>
      </c>
      <c r="F163" s="96">
        <f t="shared" si="5"/>
        <v>742.22988047808769</v>
      </c>
    </row>
    <row r="164" spans="1:6" x14ac:dyDescent="0.15">
      <c r="A164" s="1" t="s">
        <v>2204</v>
      </c>
      <c r="B164" s="34">
        <v>373</v>
      </c>
      <c r="C164" s="34">
        <v>2484</v>
      </c>
      <c r="D164" s="34">
        <v>185846.6</v>
      </c>
      <c r="E164" s="96">
        <f t="shared" si="4"/>
        <v>74.817471819645732</v>
      </c>
      <c r="F164" s="96">
        <f t="shared" si="5"/>
        <v>498.24825737265417</v>
      </c>
    </row>
    <row r="165" spans="1:6" x14ac:dyDescent="0.15">
      <c r="A165" s="1" t="s">
        <v>1034</v>
      </c>
      <c r="B165" s="34">
        <v>400</v>
      </c>
      <c r="C165" s="34">
        <v>575</v>
      </c>
      <c r="D165" s="34">
        <v>185480</v>
      </c>
      <c r="E165" s="96">
        <f t="shared" si="4"/>
        <v>322.57391304347829</v>
      </c>
      <c r="F165" s="96">
        <f t="shared" si="5"/>
        <v>463.7</v>
      </c>
    </row>
    <row r="166" spans="1:6" x14ac:dyDescent="0.15">
      <c r="A166" s="1" t="s">
        <v>2235</v>
      </c>
      <c r="B166" s="34">
        <v>183</v>
      </c>
      <c r="C166" s="34">
        <v>278</v>
      </c>
      <c r="D166" s="34">
        <v>184476</v>
      </c>
      <c r="E166" s="96">
        <f t="shared" si="4"/>
        <v>663.58273381294964</v>
      </c>
      <c r="F166" s="96">
        <f t="shared" si="5"/>
        <v>1008.0655737704918</v>
      </c>
    </row>
    <row r="167" spans="1:6" x14ac:dyDescent="0.15">
      <c r="A167" s="1" t="s">
        <v>1271</v>
      </c>
      <c r="B167" s="34">
        <v>376</v>
      </c>
      <c r="C167" s="34">
        <v>1003</v>
      </c>
      <c r="D167" s="34">
        <v>183321.59999999998</v>
      </c>
      <c r="E167" s="96">
        <f t="shared" si="4"/>
        <v>182.77328015952142</v>
      </c>
      <c r="F167" s="96">
        <f t="shared" si="5"/>
        <v>487.55744680851058</v>
      </c>
    </row>
    <row r="168" spans="1:6" x14ac:dyDescent="0.15">
      <c r="A168" s="1" t="s">
        <v>2438</v>
      </c>
      <c r="B168" s="34">
        <v>596</v>
      </c>
      <c r="C168" s="34">
        <v>1268</v>
      </c>
      <c r="D168" s="34">
        <v>177822</v>
      </c>
      <c r="E168" s="96">
        <f t="shared" si="4"/>
        <v>140.23817034700315</v>
      </c>
      <c r="F168" s="96">
        <f t="shared" si="5"/>
        <v>298.35906040268458</v>
      </c>
    </row>
    <row r="169" spans="1:6" x14ac:dyDescent="0.15">
      <c r="A169" s="1" t="s">
        <v>1370</v>
      </c>
      <c r="B169" s="34">
        <v>427</v>
      </c>
      <c r="C169" s="34">
        <v>886</v>
      </c>
      <c r="D169" s="34">
        <v>176992</v>
      </c>
      <c r="E169" s="96">
        <f t="shared" si="4"/>
        <v>199.76523702031602</v>
      </c>
      <c r="F169" s="96">
        <f t="shared" si="5"/>
        <v>414.50117096018738</v>
      </c>
    </row>
    <row r="170" spans="1:6" x14ac:dyDescent="0.15">
      <c r="A170" s="1" t="s">
        <v>1457</v>
      </c>
      <c r="B170" s="34">
        <v>422</v>
      </c>
      <c r="C170" s="34">
        <v>1257</v>
      </c>
      <c r="D170" s="34">
        <v>175980</v>
      </c>
      <c r="E170" s="96">
        <f t="shared" si="4"/>
        <v>140</v>
      </c>
      <c r="F170" s="96">
        <f t="shared" si="5"/>
        <v>417.01421800947867</v>
      </c>
    </row>
    <row r="171" spans="1:6" x14ac:dyDescent="0.15">
      <c r="A171" s="1" t="s">
        <v>2076</v>
      </c>
      <c r="B171" s="34">
        <v>31</v>
      </c>
      <c r="C171" s="34">
        <v>2969</v>
      </c>
      <c r="D171" s="34">
        <v>175171</v>
      </c>
      <c r="E171" s="96">
        <f t="shared" si="4"/>
        <v>59</v>
      </c>
      <c r="F171" s="96">
        <f t="shared" si="5"/>
        <v>5650.677419354839</v>
      </c>
    </row>
    <row r="172" spans="1:6" x14ac:dyDescent="0.15">
      <c r="A172" s="1" t="s">
        <v>819</v>
      </c>
      <c r="B172" s="34">
        <v>138</v>
      </c>
      <c r="C172" s="34">
        <v>2943</v>
      </c>
      <c r="D172" s="34">
        <v>175058</v>
      </c>
      <c r="E172" s="96">
        <f t="shared" si="4"/>
        <v>59.482840638803943</v>
      </c>
      <c r="F172" s="96">
        <f t="shared" si="5"/>
        <v>1268.536231884058</v>
      </c>
    </row>
    <row r="173" spans="1:6" x14ac:dyDescent="0.15">
      <c r="A173" s="1" t="s">
        <v>557</v>
      </c>
      <c r="B173" s="34">
        <v>812</v>
      </c>
      <c r="C173" s="34">
        <v>5525</v>
      </c>
      <c r="D173" s="34">
        <v>173528.9</v>
      </c>
      <c r="E173" s="96">
        <f t="shared" si="4"/>
        <v>31.407945701357466</v>
      </c>
      <c r="F173" s="96">
        <f t="shared" si="5"/>
        <v>213.70554187192118</v>
      </c>
    </row>
    <row r="174" spans="1:6" x14ac:dyDescent="0.15">
      <c r="A174" s="1" t="s">
        <v>2185</v>
      </c>
      <c r="B174" s="34">
        <v>269</v>
      </c>
      <c r="C174" s="34">
        <v>565</v>
      </c>
      <c r="D174" s="34">
        <v>173116</v>
      </c>
      <c r="E174" s="96">
        <f t="shared" si="4"/>
        <v>306.39999999999998</v>
      </c>
      <c r="F174" s="96">
        <f t="shared" si="5"/>
        <v>643.55390334572496</v>
      </c>
    </row>
    <row r="175" spans="1:6" x14ac:dyDescent="0.15">
      <c r="A175" s="1" t="s">
        <v>2142</v>
      </c>
      <c r="B175" s="34">
        <v>650</v>
      </c>
      <c r="C175" s="34">
        <v>1385</v>
      </c>
      <c r="D175" s="34">
        <v>172936</v>
      </c>
      <c r="E175" s="96">
        <f t="shared" si="4"/>
        <v>124.86353790613718</v>
      </c>
      <c r="F175" s="96">
        <f t="shared" si="5"/>
        <v>266.05538461538464</v>
      </c>
    </row>
    <row r="176" spans="1:6" x14ac:dyDescent="0.15">
      <c r="A176" s="1" t="s">
        <v>2393</v>
      </c>
      <c r="B176" s="34">
        <v>450</v>
      </c>
      <c r="C176" s="34">
        <v>1501</v>
      </c>
      <c r="D176" s="34">
        <v>172859</v>
      </c>
      <c r="E176" s="96">
        <f t="shared" si="4"/>
        <v>115.16255829447036</v>
      </c>
      <c r="F176" s="96">
        <f t="shared" si="5"/>
        <v>384.13111111111112</v>
      </c>
    </row>
    <row r="177" spans="1:6" x14ac:dyDescent="0.15">
      <c r="A177" s="1" t="s">
        <v>2317</v>
      </c>
      <c r="B177" s="34">
        <v>555</v>
      </c>
      <c r="C177" s="34">
        <v>1109</v>
      </c>
      <c r="D177" s="34">
        <v>172726</v>
      </c>
      <c r="E177" s="96">
        <f t="shared" si="4"/>
        <v>155.74932371505861</v>
      </c>
      <c r="F177" s="96">
        <f t="shared" si="5"/>
        <v>311.21801801801803</v>
      </c>
    </row>
    <row r="178" spans="1:6" x14ac:dyDescent="0.15">
      <c r="A178" s="1" t="s">
        <v>1206</v>
      </c>
      <c r="B178" s="34">
        <v>360</v>
      </c>
      <c r="C178" s="34">
        <v>1045</v>
      </c>
      <c r="D178" s="34">
        <v>171384</v>
      </c>
      <c r="E178" s="96">
        <f t="shared" si="4"/>
        <v>164.00382775119618</v>
      </c>
      <c r="F178" s="96">
        <f t="shared" si="5"/>
        <v>476.06666666666666</v>
      </c>
    </row>
    <row r="179" spans="1:6" x14ac:dyDescent="0.15">
      <c r="A179" s="1" t="s">
        <v>1187</v>
      </c>
      <c r="B179" s="34">
        <v>1037</v>
      </c>
      <c r="C179" s="34">
        <v>2450</v>
      </c>
      <c r="D179" s="34">
        <v>170794</v>
      </c>
      <c r="E179" s="96">
        <f t="shared" si="4"/>
        <v>69.711836734693875</v>
      </c>
      <c r="F179" s="96">
        <f t="shared" si="5"/>
        <v>164.70009643201544</v>
      </c>
    </row>
    <row r="180" spans="1:6" x14ac:dyDescent="0.15">
      <c r="A180" s="1" t="s">
        <v>2615</v>
      </c>
      <c r="B180" s="34">
        <v>831</v>
      </c>
      <c r="C180" s="34">
        <v>2136</v>
      </c>
      <c r="D180" s="34">
        <v>168744</v>
      </c>
      <c r="E180" s="96">
        <f t="shared" si="4"/>
        <v>79</v>
      </c>
      <c r="F180" s="96">
        <f t="shared" si="5"/>
        <v>203.06137184115522</v>
      </c>
    </row>
    <row r="181" spans="1:6" x14ac:dyDescent="0.15">
      <c r="A181" s="1" t="s">
        <v>1164</v>
      </c>
      <c r="B181" s="34">
        <v>944</v>
      </c>
      <c r="C181" s="34">
        <v>1526</v>
      </c>
      <c r="D181" s="34">
        <v>168250.5</v>
      </c>
      <c r="E181" s="96">
        <f t="shared" si="4"/>
        <v>110.25589777195282</v>
      </c>
      <c r="F181" s="96">
        <f t="shared" si="5"/>
        <v>178.23146186440678</v>
      </c>
    </row>
    <row r="182" spans="1:6" x14ac:dyDescent="0.15">
      <c r="A182" s="1" t="s">
        <v>1581</v>
      </c>
      <c r="B182" s="34">
        <v>131</v>
      </c>
      <c r="C182" s="34">
        <v>422</v>
      </c>
      <c r="D182" s="34">
        <v>166990</v>
      </c>
      <c r="E182" s="96">
        <f t="shared" si="4"/>
        <v>395.71090047393363</v>
      </c>
      <c r="F182" s="96">
        <f t="shared" si="5"/>
        <v>1274.7328244274809</v>
      </c>
    </row>
    <row r="183" spans="1:6" x14ac:dyDescent="0.15">
      <c r="A183" s="1" t="s">
        <v>334</v>
      </c>
      <c r="B183" s="34">
        <v>860</v>
      </c>
      <c r="C183" s="34">
        <v>1118</v>
      </c>
      <c r="D183" s="34">
        <v>165464</v>
      </c>
      <c r="E183" s="96">
        <f t="shared" si="4"/>
        <v>148</v>
      </c>
      <c r="F183" s="96">
        <f t="shared" si="5"/>
        <v>192.4</v>
      </c>
    </row>
    <row r="184" spans="1:6" x14ac:dyDescent="0.15">
      <c r="A184" s="1" t="s">
        <v>1227</v>
      </c>
      <c r="B184" s="34">
        <v>137</v>
      </c>
      <c r="C184" s="34">
        <v>297</v>
      </c>
      <c r="D184" s="34">
        <v>163156</v>
      </c>
      <c r="E184" s="96">
        <f t="shared" si="4"/>
        <v>549.34680134680139</v>
      </c>
      <c r="F184" s="96">
        <f t="shared" si="5"/>
        <v>1190.9197080291972</v>
      </c>
    </row>
    <row r="185" spans="1:6" x14ac:dyDescent="0.15">
      <c r="A185" s="1" t="s">
        <v>903</v>
      </c>
      <c r="B185" s="34">
        <v>382</v>
      </c>
      <c r="C185" s="34">
        <v>1190</v>
      </c>
      <c r="D185" s="34">
        <v>161382</v>
      </c>
      <c r="E185" s="96">
        <f t="shared" si="4"/>
        <v>135.61512605042017</v>
      </c>
      <c r="F185" s="96">
        <f t="shared" si="5"/>
        <v>422.46596858638742</v>
      </c>
    </row>
    <row r="186" spans="1:6" x14ac:dyDescent="0.15">
      <c r="A186" s="1" t="s">
        <v>1486</v>
      </c>
      <c r="B186" s="34">
        <v>384</v>
      </c>
      <c r="C186" s="34">
        <v>483</v>
      </c>
      <c r="D186" s="34">
        <v>161322</v>
      </c>
      <c r="E186" s="96">
        <f t="shared" si="4"/>
        <v>334</v>
      </c>
      <c r="F186" s="96">
        <f t="shared" si="5"/>
        <v>420.109375</v>
      </c>
    </row>
    <row r="187" spans="1:6" x14ac:dyDescent="0.15">
      <c r="A187" s="1" t="s">
        <v>2094</v>
      </c>
      <c r="B187" s="34">
        <v>722</v>
      </c>
      <c r="C187" s="34">
        <v>1348</v>
      </c>
      <c r="D187" s="34">
        <v>159323.79999999999</v>
      </c>
      <c r="E187" s="96">
        <f t="shared" si="4"/>
        <v>118.1927299703264</v>
      </c>
      <c r="F187" s="96">
        <f t="shared" si="5"/>
        <v>220.67008310249307</v>
      </c>
    </row>
    <row r="188" spans="1:6" x14ac:dyDescent="0.15">
      <c r="A188" s="1" t="s">
        <v>1705</v>
      </c>
      <c r="B188" s="34">
        <v>233</v>
      </c>
      <c r="C188" s="34">
        <v>502</v>
      </c>
      <c r="D188" s="34">
        <v>158988</v>
      </c>
      <c r="E188" s="96">
        <f t="shared" si="4"/>
        <v>316.70916334661354</v>
      </c>
      <c r="F188" s="96">
        <f t="shared" si="5"/>
        <v>682.3519313304721</v>
      </c>
    </row>
    <row r="189" spans="1:6" x14ac:dyDescent="0.15">
      <c r="A189" s="1" t="s">
        <v>1722</v>
      </c>
      <c r="B189" s="34">
        <v>324</v>
      </c>
      <c r="C189" s="34">
        <v>811</v>
      </c>
      <c r="D189" s="34">
        <v>157298.6</v>
      </c>
      <c r="E189" s="96">
        <f t="shared" si="4"/>
        <v>193.95635018495685</v>
      </c>
      <c r="F189" s="96">
        <f t="shared" si="5"/>
        <v>485.48950617283953</v>
      </c>
    </row>
    <row r="190" spans="1:6" x14ac:dyDescent="0.15">
      <c r="A190" s="1" t="s">
        <v>2167</v>
      </c>
      <c r="B190" s="34">
        <v>438</v>
      </c>
      <c r="C190" s="34">
        <v>1057</v>
      </c>
      <c r="D190" s="34">
        <v>157053</v>
      </c>
      <c r="E190" s="96">
        <f t="shared" si="4"/>
        <v>148.58372753074741</v>
      </c>
      <c r="F190" s="96">
        <f t="shared" si="5"/>
        <v>358.56849315068496</v>
      </c>
    </row>
    <row r="191" spans="1:6" x14ac:dyDescent="0.15">
      <c r="A191" s="1" t="s">
        <v>1595</v>
      </c>
      <c r="B191" s="34">
        <v>684</v>
      </c>
      <c r="C191" s="34">
        <v>1671</v>
      </c>
      <c r="D191" s="34">
        <v>155933</v>
      </c>
      <c r="E191" s="96">
        <f t="shared" si="4"/>
        <v>93.317175344105323</v>
      </c>
      <c r="F191" s="96">
        <f t="shared" si="5"/>
        <v>227.97222222222223</v>
      </c>
    </row>
    <row r="192" spans="1:6" x14ac:dyDescent="0.15">
      <c r="A192" s="1" t="s">
        <v>1539</v>
      </c>
      <c r="B192" s="34">
        <v>740</v>
      </c>
      <c r="C192" s="34">
        <v>1840</v>
      </c>
      <c r="D192" s="34">
        <v>154232</v>
      </c>
      <c r="E192" s="96">
        <f t="shared" si="4"/>
        <v>83.821739130434779</v>
      </c>
      <c r="F192" s="96">
        <f t="shared" si="5"/>
        <v>208.42162162162163</v>
      </c>
    </row>
    <row r="193" spans="1:6" x14ac:dyDescent="0.15">
      <c r="A193" s="1" t="s">
        <v>1673</v>
      </c>
      <c r="B193" s="34">
        <v>711</v>
      </c>
      <c r="C193" s="34">
        <v>3123</v>
      </c>
      <c r="D193" s="34">
        <v>153483.4</v>
      </c>
      <c r="E193" s="96">
        <f t="shared" si="4"/>
        <v>49.14614153057957</v>
      </c>
      <c r="F193" s="96">
        <f t="shared" si="5"/>
        <v>215.86976090014065</v>
      </c>
    </row>
    <row r="194" spans="1:6" x14ac:dyDescent="0.15">
      <c r="A194" s="1" t="s">
        <v>2621</v>
      </c>
      <c r="B194" s="34">
        <v>406</v>
      </c>
      <c r="C194" s="34">
        <v>1543</v>
      </c>
      <c r="D194" s="34">
        <v>153137</v>
      </c>
      <c r="E194" s="96">
        <f t="shared" si="4"/>
        <v>99.246273493195076</v>
      </c>
      <c r="F194" s="96">
        <f t="shared" si="5"/>
        <v>377.1847290640394</v>
      </c>
    </row>
    <row r="195" spans="1:6" x14ac:dyDescent="0.15">
      <c r="A195" s="1" t="s">
        <v>2491</v>
      </c>
      <c r="B195" s="34">
        <v>555</v>
      </c>
      <c r="C195" s="34">
        <v>4987</v>
      </c>
      <c r="D195" s="34">
        <v>151351</v>
      </c>
      <c r="E195" s="96">
        <f t="shared" si="4"/>
        <v>30.349107679967915</v>
      </c>
      <c r="F195" s="96">
        <f t="shared" si="5"/>
        <v>272.70450450450448</v>
      </c>
    </row>
    <row r="196" spans="1:6" x14ac:dyDescent="0.15">
      <c r="A196" s="1" t="s">
        <v>1630</v>
      </c>
      <c r="B196" s="34">
        <v>318</v>
      </c>
      <c r="C196" s="34">
        <v>1754</v>
      </c>
      <c r="D196" s="34">
        <v>149020</v>
      </c>
      <c r="E196" s="96">
        <f t="shared" ref="E196:E259" si="6">D196/C196</f>
        <v>84.960091220068421</v>
      </c>
      <c r="F196" s="96">
        <f t="shared" ref="F196:F259" si="7">D196/B196</f>
        <v>468.61635220125788</v>
      </c>
    </row>
    <row r="197" spans="1:6" x14ac:dyDescent="0.15">
      <c r="A197" s="1" t="s">
        <v>1194</v>
      </c>
      <c r="B197" s="34">
        <v>710</v>
      </c>
      <c r="C197" s="34">
        <v>1257</v>
      </c>
      <c r="D197" s="34">
        <v>147048</v>
      </c>
      <c r="E197" s="96">
        <f t="shared" si="6"/>
        <v>116.98329355608593</v>
      </c>
      <c r="F197" s="96">
        <f t="shared" si="7"/>
        <v>207.10985915492958</v>
      </c>
    </row>
    <row r="198" spans="1:6" x14ac:dyDescent="0.15">
      <c r="A198" s="1" t="s">
        <v>1436</v>
      </c>
      <c r="B198" s="34">
        <v>182</v>
      </c>
      <c r="C198" s="34">
        <v>848</v>
      </c>
      <c r="D198" s="34">
        <v>146466</v>
      </c>
      <c r="E198" s="96">
        <f t="shared" si="6"/>
        <v>172.71933962264151</v>
      </c>
      <c r="F198" s="96">
        <f t="shared" si="7"/>
        <v>804.75824175824175</v>
      </c>
    </row>
    <row r="199" spans="1:6" x14ac:dyDescent="0.15">
      <c r="A199" s="1" t="s">
        <v>2571</v>
      </c>
      <c r="B199" s="34">
        <v>784</v>
      </c>
      <c r="C199" s="34">
        <v>1050</v>
      </c>
      <c r="D199" s="34">
        <v>145143</v>
      </c>
      <c r="E199" s="96">
        <f t="shared" si="6"/>
        <v>138.23142857142858</v>
      </c>
      <c r="F199" s="96">
        <f t="shared" si="7"/>
        <v>185.13137755102042</v>
      </c>
    </row>
    <row r="200" spans="1:6" x14ac:dyDescent="0.15">
      <c r="A200" s="1" t="s">
        <v>2239</v>
      </c>
      <c r="B200" s="34">
        <v>328</v>
      </c>
      <c r="C200" s="34">
        <v>810</v>
      </c>
      <c r="D200" s="34">
        <v>144941</v>
      </c>
      <c r="E200" s="96">
        <f t="shared" si="6"/>
        <v>178.93950617283951</v>
      </c>
      <c r="F200" s="96">
        <f t="shared" si="7"/>
        <v>441.89329268292681</v>
      </c>
    </row>
    <row r="201" spans="1:6" x14ac:dyDescent="0.15">
      <c r="A201" s="1" t="s">
        <v>1615</v>
      </c>
      <c r="B201" s="34">
        <v>185</v>
      </c>
      <c r="C201" s="34">
        <v>527</v>
      </c>
      <c r="D201" s="34">
        <v>142184.6</v>
      </c>
      <c r="E201" s="96">
        <f t="shared" si="6"/>
        <v>269.8</v>
      </c>
      <c r="F201" s="96">
        <f t="shared" si="7"/>
        <v>768.56540540540539</v>
      </c>
    </row>
    <row r="202" spans="1:6" x14ac:dyDescent="0.15">
      <c r="A202" s="1" t="s">
        <v>1304</v>
      </c>
      <c r="B202" s="34">
        <v>1165</v>
      </c>
      <c r="C202" s="34">
        <v>1642</v>
      </c>
      <c r="D202" s="34">
        <v>142162</v>
      </c>
      <c r="E202" s="96">
        <f t="shared" si="6"/>
        <v>86.578562728380021</v>
      </c>
      <c r="F202" s="96">
        <f t="shared" si="7"/>
        <v>122.0274678111588</v>
      </c>
    </row>
    <row r="203" spans="1:6" x14ac:dyDescent="0.15">
      <c r="A203" s="1" t="s">
        <v>1086</v>
      </c>
      <c r="B203" s="34">
        <v>239</v>
      </c>
      <c r="C203" s="34">
        <v>787</v>
      </c>
      <c r="D203" s="34">
        <v>142016.6</v>
      </c>
      <c r="E203" s="96">
        <f t="shared" si="6"/>
        <v>180.45311308767472</v>
      </c>
      <c r="F203" s="96">
        <f t="shared" si="7"/>
        <v>594.21171548117161</v>
      </c>
    </row>
    <row r="204" spans="1:6" x14ac:dyDescent="0.15">
      <c r="A204" s="1" t="s">
        <v>1057</v>
      </c>
      <c r="B204" s="34">
        <v>823</v>
      </c>
      <c r="C204" s="34">
        <v>1795</v>
      </c>
      <c r="D204" s="34">
        <v>141651</v>
      </c>
      <c r="E204" s="96">
        <f t="shared" si="6"/>
        <v>78.914206128133699</v>
      </c>
      <c r="F204" s="96">
        <f t="shared" si="7"/>
        <v>172.11543134872417</v>
      </c>
    </row>
    <row r="205" spans="1:6" x14ac:dyDescent="0.15">
      <c r="A205" s="1" t="s">
        <v>1602</v>
      </c>
      <c r="B205" s="34">
        <v>593</v>
      </c>
      <c r="C205" s="34">
        <v>1174</v>
      </c>
      <c r="D205" s="34">
        <v>141112.29999999999</v>
      </c>
      <c r="E205" s="96">
        <f t="shared" si="6"/>
        <v>120.19787052810902</v>
      </c>
      <c r="F205" s="96">
        <f t="shared" si="7"/>
        <v>237.96340640809441</v>
      </c>
    </row>
    <row r="206" spans="1:6" x14ac:dyDescent="0.15">
      <c r="A206" s="1" t="s">
        <v>1700</v>
      </c>
      <c r="B206" s="34">
        <v>35</v>
      </c>
      <c r="C206" s="34">
        <v>471</v>
      </c>
      <c r="D206" s="34">
        <v>141004</v>
      </c>
      <c r="E206" s="96">
        <f t="shared" si="6"/>
        <v>299.37154989384288</v>
      </c>
      <c r="F206" s="96">
        <f t="shared" si="7"/>
        <v>4028.6857142857143</v>
      </c>
    </row>
    <row r="207" spans="1:6" x14ac:dyDescent="0.15">
      <c r="A207" s="1" t="s">
        <v>1341</v>
      </c>
      <c r="B207" s="34">
        <v>234</v>
      </c>
      <c r="C207" s="34">
        <v>682</v>
      </c>
      <c r="D207" s="34">
        <v>140490</v>
      </c>
      <c r="E207" s="96">
        <f t="shared" si="6"/>
        <v>205.99706744868035</v>
      </c>
      <c r="F207" s="96">
        <f t="shared" si="7"/>
        <v>600.38461538461536</v>
      </c>
    </row>
    <row r="208" spans="1:6" x14ac:dyDescent="0.15">
      <c r="A208" s="1" t="s">
        <v>2004</v>
      </c>
      <c r="B208" s="34">
        <v>807</v>
      </c>
      <c r="C208" s="34">
        <v>831</v>
      </c>
      <c r="D208" s="34">
        <v>139608</v>
      </c>
      <c r="E208" s="96">
        <f t="shared" si="6"/>
        <v>168</v>
      </c>
      <c r="F208" s="96">
        <f t="shared" si="7"/>
        <v>172.99628252788105</v>
      </c>
    </row>
    <row r="209" spans="1:6" x14ac:dyDescent="0.15">
      <c r="A209" s="1" t="s">
        <v>2138</v>
      </c>
      <c r="B209" s="34">
        <v>741</v>
      </c>
      <c r="C209" s="34">
        <v>1664</v>
      </c>
      <c r="D209" s="34">
        <v>138865</v>
      </c>
      <c r="E209" s="96">
        <f t="shared" si="6"/>
        <v>83.452524038461533</v>
      </c>
      <c r="F209" s="96">
        <f t="shared" si="7"/>
        <v>187.40215924426451</v>
      </c>
    </row>
    <row r="210" spans="1:6" x14ac:dyDescent="0.15">
      <c r="A210" s="1" t="s">
        <v>814</v>
      </c>
      <c r="B210" s="34">
        <v>480</v>
      </c>
      <c r="C210" s="34">
        <v>1242</v>
      </c>
      <c r="D210" s="34">
        <v>138855</v>
      </c>
      <c r="E210" s="96">
        <f t="shared" si="6"/>
        <v>111.79951690821257</v>
      </c>
      <c r="F210" s="96">
        <f t="shared" si="7"/>
        <v>289.28125</v>
      </c>
    </row>
    <row r="211" spans="1:6" x14ac:dyDescent="0.15">
      <c r="A211" s="1" t="s">
        <v>1173</v>
      </c>
      <c r="B211" s="34">
        <v>1059</v>
      </c>
      <c r="C211" s="34">
        <v>2058</v>
      </c>
      <c r="D211" s="34">
        <v>137534.53999999998</v>
      </c>
      <c r="E211" s="96">
        <f t="shared" si="6"/>
        <v>66.829222546161319</v>
      </c>
      <c r="F211" s="96">
        <f t="shared" si="7"/>
        <v>129.8720868744098</v>
      </c>
    </row>
    <row r="212" spans="1:6" x14ac:dyDescent="0.15">
      <c r="A212" s="1" t="s">
        <v>2654</v>
      </c>
      <c r="B212" s="34">
        <v>164</v>
      </c>
      <c r="C212" s="34">
        <v>552</v>
      </c>
      <c r="D212" s="34">
        <v>136454</v>
      </c>
      <c r="E212" s="96">
        <f t="shared" si="6"/>
        <v>247.19927536231884</v>
      </c>
      <c r="F212" s="96">
        <f t="shared" si="7"/>
        <v>832.03658536585363</v>
      </c>
    </row>
    <row r="213" spans="1:6" x14ac:dyDescent="0.15">
      <c r="A213" s="1" t="s">
        <v>2520</v>
      </c>
      <c r="B213" s="34">
        <v>293</v>
      </c>
      <c r="C213" s="34">
        <v>1080</v>
      </c>
      <c r="D213" s="34">
        <v>135752</v>
      </c>
      <c r="E213" s="96">
        <f t="shared" si="6"/>
        <v>125.6962962962963</v>
      </c>
      <c r="F213" s="96">
        <f t="shared" si="7"/>
        <v>463.31740614334473</v>
      </c>
    </row>
    <row r="214" spans="1:6" x14ac:dyDescent="0.15">
      <c r="A214" s="1" t="s">
        <v>446</v>
      </c>
      <c r="B214" s="34">
        <v>2</v>
      </c>
      <c r="C214" s="34">
        <v>230</v>
      </c>
      <c r="D214" s="34">
        <v>135240</v>
      </c>
      <c r="E214" s="96">
        <f t="shared" si="6"/>
        <v>588</v>
      </c>
      <c r="F214" s="96">
        <f t="shared" si="7"/>
        <v>67620</v>
      </c>
    </row>
    <row r="215" spans="1:6" x14ac:dyDescent="0.15">
      <c r="A215" s="1" t="s">
        <v>2078</v>
      </c>
      <c r="B215" s="34">
        <v>250</v>
      </c>
      <c r="C215" s="34">
        <v>1245</v>
      </c>
      <c r="D215" s="34">
        <v>134640</v>
      </c>
      <c r="E215" s="96">
        <f t="shared" si="6"/>
        <v>108.14457831325301</v>
      </c>
      <c r="F215" s="96">
        <f t="shared" si="7"/>
        <v>538.55999999999995</v>
      </c>
    </row>
    <row r="216" spans="1:6" x14ac:dyDescent="0.15">
      <c r="A216" s="1" t="s">
        <v>2611</v>
      </c>
      <c r="B216" s="34">
        <v>476</v>
      </c>
      <c r="C216" s="34">
        <v>1261</v>
      </c>
      <c r="D216" s="34">
        <v>134559</v>
      </c>
      <c r="E216" s="96">
        <f t="shared" si="6"/>
        <v>106.70816812053926</v>
      </c>
      <c r="F216" s="96">
        <f t="shared" si="7"/>
        <v>282.68697478991595</v>
      </c>
    </row>
    <row r="217" spans="1:6" x14ac:dyDescent="0.15">
      <c r="A217" s="1" t="s">
        <v>1686</v>
      </c>
      <c r="B217" s="34">
        <v>654</v>
      </c>
      <c r="C217" s="34">
        <v>1328</v>
      </c>
      <c r="D217" s="34">
        <v>134324</v>
      </c>
      <c r="E217" s="96">
        <f t="shared" si="6"/>
        <v>101.14759036144578</v>
      </c>
      <c r="F217" s="96">
        <f t="shared" si="7"/>
        <v>205.38837920489297</v>
      </c>
    </row>
    <row r="218" spans="1:6" x14ac:dyDescent="0.15">
      <c r="A218" s="1" t="s">
        <v>1324</v>
      </c>
      <c r="B218" s="34">
        <v>556</v>
      </c>
      <c r="C218" s="34">
        <v>898</v>
      </c>
      <c r="D218" s="34">
        <v>133175</v>
      </c>
      <c r="E218" s="96">
        <f t="shared" si="6"/>
        <v>148.30178173719378</v>
      </c>
      <c r="F218" s="96">
        <f t="shared" si="7"/>
        <v>239.52338129496403</v>
      </c>
    </row>
    <row r="219" spans="1:6" x14ac:dyDescent="0.15">
      <c r="A219" s="1" t="s">
        <v>2151</v>
      </c>
      <c r="B219" s="34">
        <v>360</v>
      </c>
      <c r="C219" s="34">
        <v>1351</v>
      </c>
      <c r="D219" s="34">
        <v>132703</v>
      </c>
      <c r="E219" s="96">
        <f t="shared" si="6"/>
        <v>98.225758697261284</v>
      </c>
      <c r="F219" s="96">
        <f t="shared" si="7"/>
        <v>368.61944444444447</v>
      </c>
    </row>
    <row r="220" spans="1:6" x14ac:dyDescent="0.15">
      <c r="A220" s="1" t="s">
        <v>2554</v>
      </c>
      <c r="B220" s="34">
        <v>465</v>
      </c>
      <c r="C220" s="34">
        <v>1284</v>
      </c>
      <c r="D220" s="34">
        <v>132520</v>
      </c>
      <c r="E220" s="96">
        <f t="shared" si="6"/>
        <v>103.20872274143302</v>
      </c>
      <c r="F220" s="96">
        <f t="shared" si="7"/>
        <v>284.98924731182797</v>
      </c>
    </row>
    <row r="221" spans="1:6" x14ac:dyDescent="0.15">
      <c r="A221" s="1" t="s">
        <v>1601</v>
      </c>
      <c r="B221" s="34">
        <v>413</v>
      </c>
      <c r="C221" s="34">
        <v>1370</v>
      </c>
      <c r="D221" s="34">
        <v>132173.79999999999</v>
      </c>
      <c r="E221" s="96">
        <f t="shared" si="6"/>
        <v>96.477226277372253</v>
      </c>
      <c r="F221" s="96">
        <f t="shared" si="7"/>
        <v>320.03341404358349</v>
      </c>
    </row>
    <row r="222" spans="1:6" x14ac:dyDescent="0.15">
      <c r="A222" s="1" t="s">
        <v>2148</v>
      </c>
      <c r="B222" s="34">
        <v>1026</v>
      </c>
      <c r="C222" s="34">
        <v>1333</v>
      </c>
      <c r="D222" s="34">
        <v>131967</v>
      </c>
      <c r="E222" s="96">
        <f t="shared" si="6"/>
        <v>99</v>
      </c>
      <c r="F222" s="96">
        <f t="shared" si="7"/>
        <v>128.62280701754386</v>
      </c>
    </row>
    <row r="223" spans="1:6" x14ac:dyDescent="0.15">
      <c r="A223" s="1" t="s">
        <v>2085</v>
      </c>
      <c r="B223" s="34">
        <v>100</v>
      </c>
      <c r="C223" s="34">
        <v>446</v>
      </c>
      <c r="D223" s="34">
        <v>131570</v>
      </c>
      <c r="E223" s="96">
        <f t="shared" si="6"/>
        <v>295</v>
      </c>
      <c r="F223" s="96">
        <f t="shared" si="7"/>
        <v>1315.7</v>
      </c>
    </row>
    <row r="224" spans="1:6" x14ac:dyDescent="0.15">
      <c r="A224" s="1" t="s">
        <v>2084</v>
      </c>
      <c r="B224" s="34">
        <v>759</v>
      </c>
      <c r="C224" s="34">
        <v>932</v>
      </c>
      <c r="D224" s="34">
        <v>131559</v>
      </c>
      <c r="E224" s="96">
        <f t="shared" si="6"/>
        <v>141.15772532188842</v>
      </c>
      <c r="F224" s="96">
        <f t="shared" si="7"/>
        <v>173.33201581027669</v>
      </c>
    </row>
    <row r="225" spans="1:6" x14ac:dyDescent="0.15">
      <c r="A225" s="1" t="s">
        <v>826</v>
      </c>
      <c r="B225" s="34">
        <v>321</v>
      </c>
      <c r="C225" s="34">
        <v>3520</v>
      </c>
      <c r="D225" s="34">
        <v>131394</v>
      </c>
      <c r="E225" s="96">
        <f t="shared" si="6"/>
        <v>37.327840909090909</v>
      </c>
      <c r="F225" s="96">
        <f t="shared" si="7"/>
        <v>409.32710280373834</v>
      </c>
    </row>
    <row r="226" spans="1:6" x14ac:dyDescent="0.15">
      <c r="A226" s="1" t="s">
        <v>1492</v>
      </c>
      <c r="B226" s="34">
        <v>100</v>
      </c>
      <c r="C226" s="34">
        <v>334</v>
      </c>
      <c r="D226" s="34">
        <v>131241</v>
      </c>
      <c r="E226" s="96">
        <f t="shared" si="6"/>
        <v>392.93712574850298</v>
      </c>
      <c r="F226" s="96">
        <f t="shared" si="7"/>
        <v>1312.41</v>
      </c>
    </row>
    <row r="227" spans="1:6" x14ac:dyDescent="0.15">
      <c r="A227" s="1" t="s">
        <v>1305</v>
      </c>
      <c r="B227" s="34">
        <v>352</v>
      </c>
      <c r="C227" s="34">
        <v>786</v>
      </c>
      <c r="D227" s="34">
        <v>126760</v>
      </c>
      <c r="E227" s="96">
        <f t="shared" si="6"/>
        <v>161.27226463104327</v>
      </c>
      <c r="F227" s="96">
        <f t="shared" si="7"/>
        <v>360.11363636363637</v>
      </c>
    </row>
    <row r="228" spans="1:6" x14ac:dyDescent="0.15">
      <c r="A228" s="1" t="s">
        <v>1571</v>
      </c>
      <c r="B228" s="34">
        <v>268</v>
      </c>
      <c r="C228" s="34">
        <v>690</v>
      </c>
      <c r="D228" s="34">
        <v>125039</v>
      </c>
      <c r="E228" s="96">
        <f t="shared" si="6"/>
        <v>181.21594202898549</v>
      </c>
      <c r="F228" s="96">
        <f t="shared" si="7"/>
        <v>466.56343283582089</v>
      </c>
    </row>
    <row r="229" spans="1:6" x14ac:dyDescent="0.15">
      <c r="A229" s="1" t="s">
        <v>1645</v>
      </c>
      <c r="B229" s="34">
        <v>82</v>
      </c>
      <c r="C229" s="34">
        <v>774</v>
      </c>
      <c r="D229" s="34">
        <v>124437</v>
      </c>
      <c r="E229" s="96">
        <f t="shared" si="6"/>
        <v>160.77131782945736</v>
      </c>
      <c r="F229" s="96">
        <f t="shared" si="7"/>
        <v>1517.5243902439024</v>
      </c>
    </row>
    <row r="230" spans="1:6" x14ac:dyDescent="0.15">
      <c r="A230" s="1" t="s">
        <v>1484</v>
      </c>
      <c r="B230" s="34">
        <v>303</v>
      </c>
      <c r="C230" s="34">
        <v>374</v>
      </c>
      <c r="D230" s="34">
        <v>123946</v>
      </c>
      <c r="E230" s="96">
        <f t="shared" si="6"/>
        <v>331.40641711229949</v>
      </c>
      <c r="F230" s="96">
        <f t="shared" si="7"/>
        <v>409.06270627062707</v>
      </c>
    </row>
    <row r="231" spans="1:6" x14ac:dyDescent="0.15">
      <c r="A231" s="1" t="s">
        <v>2203</v>
      </c>
      <c r="B231" s="34">
        <v>249</v>
      </c>
      <c r="C231" s="34">
        <v>1130</v>
      </c>
      <c r="D231" s="34">
        <v>123864.97</v>
      </c>
      <c r="E231" s="96">
        <f t="shared" si="6"/>
        <v>109.61501769911504</v>
      </c>
      <c r="F231" s="96">
        <f t="shared" si="7"/>
        <v>497.44967871485943</v>
      </c>
    </row>
    <row r="232" spans="1:6" x14ac:dyDescent="0.15">
      <c r="A232" s="1" t="s">
        <v>656</v>
      </c>
      <c r="B232" s="34">
        <v>232</v>
      </c>
      <c r="C232" s="34">
        <v>1401</v>
      </c>
      <c r="D232" s="34">
        <v>123288</v>
      </c>
      <c r="E232" s="96">
        <f t="shared" si="6"/>
        <v>88</v>
      </c>
      <c r="F232" s="96">
        <f t="shared" si="7"/>
        <v>531.41379310344826</v>
      </c>
    </row>
    <row r="233" spans="1:6" x14ac:dyDescent="0.15">
      <c r="A233" s="1" t="s">
        <v>1287</v>
      </c>
      <c r="B233" s="34">
        <v>429</v>
      </c>
      <c r="C233" s="34">
        <v>661</v>
      </c>
      <c r="D233" s="34">
        <v>122426.90000000001</v>
      </c>
      <c r="E233" s="96">
        <f t="shared" si="6"/>
        <v>185.21467473524964</v>
      </c>
      <c r="F233" s="96">
        <f t="shared" si="7"/>
        <v>285.37738927738928</v>
      </c>
    </row>
    <row r="234" spans="1:6" x14ac:dyDescent="0.15">
      <c r="A234" s="1" t="s">
        <v>263</v>
      </c>
      <c r="B234" s="34">
        <v>550</v>
      </c>
      <c r="C234" s="34">
        <v>1524</v>
      </c>
      <c r="D234" s="34">
        <v>122001</v>
      </c>
      <c r="E234" s="96">
        <f t="shared" si="6"/>
        <v>80.053149606299215</v>
      </c>
      <c r="F234" s="96">
        <f t="shared" si="7"/>
        <v>221.82</v>
      </c>
    </row>
    <row r="235" spans="1:6" x14ac:dyDescent="0.15">
      <c r="A235" s="1" t="s">
        <v>2056</v>
      </c>
      <c r="B235" s="34">
        <v>589</v>
      </c>
      <c r="C235" s="34">
        <v>1277</v>
      </c>
      <c r="D235" s="34">
        <v>121940.8</v>
      </c>
      <c r="E235" s="96">
        <f t="shared" si="6"/>
        <v>95.490054815974943</v>
      </c>
      <c r="F235" s="96">
        <f t="shared" si="7"/>
        <v>207.03022071307302</v>
      </c>
    </row>
    <row r="236" spans="1:6" x14ac:dyDescent="0.15">
      <c r="A236" s="1" t="s">
        <v>1496</v>
      </c>
      <c r="B236" s="34">
        <v>284</v>
      </c>
      <c r="C236" s="34">
        <v>742</v>
      </c>
      <c r="D236" s="34">
        <v>121754</v>
      </c>
      <c r="E236" s="96">
        <f t="shared" si="6"/>
        <v>164.08894878706201</v>
      </c>
      <c r="F236" s="96">
        <f t="shared" si="7"/>
        <v>428.71126760563379</v>
      </c>
    </row>
    <row r="237" spans="1:6" x14ac:dyDescent="0.15">
      <c r="A237" s="1" t="s">
        <v>1350</v>
      </c>
      <c r="B237" s="34">
        <v>344</v>
      </c>
      <c r="C237" s="34">
        <v>1655</v>
      </c>
      <c r="D237" s="34">
        <v>121715</v>
      </c>
      <c r="E237" s="96">
        <f t="shared" si="6"/>
        <v>73.543806646525681</v>
      </c>
      <c r="F237" s="96">
        <f t="shared" si="7"/>
        <v>353.82267441860466</v>
      </c>
    </row>
    <row r="238" spans="1:6" x14ac:dyDescent="0.15">
      <c r="A238" s="1" t="s">
        <v>2162</v>
      </c>
      <c r="B238" s="34">
        <v>20</v>
      </c>
      <c r="C238" s="34">
        <v>327</v>
      </c>
      <c r="D238" s="34">
        <v>120990</v>
      </c>
      <c r="E238" s="96">
        <f t="shared" si="6"/>
        <v>370</v>
      </c>
      <c r="F238" s="96">
        <f t="shared" si="7"/>
        <v>6049.5</v>
      </c>
    </row>
    <row r="239" spans="1:6" x14ac:dyDescent="0.15">
      <c r="A239" s="1" t="s">
        <v>1607</v>
      </c>
      <c r="B239" s="34">
        <v>462</v>
      </c>
      <c r="C239" s="34">
        <v>504</v>
      </c>
      <c r="D239" s="34">
        <v>120892</v>
      </c>
      <c r="E239" s="96">
        <f t="shared" si="6"/>
        <v>239.86507936507937</v>
      </c>
      <c r="F239" s="96">
        <f t="shared" si="7"/>
        <v>261.67099567099569</v>
      </c>
    </row>
    <row r="240" spans="1:6" x14ac:dyDescent="0.15">
      <c r="A240" s="1" t="s">
        <v>1812</v>
      </c>
      <c r="B240" s="34">
        <v>353</v>
      </c>
      <c r="C240" s="34">
        <v>469</v>
      </c>
      <c r="D240" s="34">
        <v>120143</v>
      </c>
      <c r="E240" s="96">
        <f t="shared" si="6"/>
        <v>256.16844349680173</v>
      </c>
      <c r="F240" s="96">
        <f t="shared" si="7"/>
        <v>340.34844192634563</v>
      </c>
    </row>
    <row r="241" spans="1:6" x14ac:dyDescent="0.15">
      <c r="A241" s="1" t="s">
        <v>2280</v>
      </c>
      <c r="B241" s="34">
        <v>1668</v>
      </c>
      <c r="C241" s="34">
        <v>2255</v>
      </c>
      <c r="D241" s="34">
        <v>118701</v>
      </c>
      <c r="E241" s="96">
        <f t="shared" si="6"/>
        <v>52.639024390243904</v>
      </c>
      <c r="F241" s="96">
        <f t="shared" si="7"/>
        <v>71.163669064748206</v>
      </c>
    </row>
    <row r="242" spans="1:6" x14ac:dyDescent="0.15">
      <c r="A242" s="1" t="s">
        <v>1327</v>
      </c>
      <c r="B242" s="34">
        <v>209</v>
      </c>
      <c r="C242" s="34">
        <v>1020</v>
      </c>
      <c r="D242" s="34">
        <v>116281</v>
      </c>
      <c r="E242" s="96">
        <f t="shared" si="6"/>
        <v>114.00098039215686</v>
      </c>
      <c r="F242" s="96">
        <f t="shared" si="7"/>
        <v>556.36842105263156</v>
      </c>
    </row>
    <row r="243" spans="1:6" x14ac:dyDescent="0.15">
      <c r="A243" s="1" t="s">
        <v>965</v>
      </c>
      <c r="B243" s="34">
        <v>770</v>
      </c>
      <c r="C243" s="34">
        <v>1044</v>
      </c>
      <c r="D243" s="34">
        <v>116123</v>
      </c>
      <c r="E243" s="96">
        <f t="shared" si="6"/>
        <v>111.22892720306514</v>
      </c>
      <c r="F243" s="96">
        <f t="shared" si="7"/>
        <v>150.80909090909091</v>
      </c>
    </row>
    <row r="244" spans="1:6" x14ac:dyDescent="0.15">
      <c r="A244" s="1" t="s">
        <v>2017</v>
      </c>
      <c r="B244" s="34">
        <v>340</v>
      </c>
      <c r="C244" s="34">
        <v>532</v>
      </c>
      <c r="D244" s="34">
        <v>115976</v>
      </c>
      <c r="E244" s="96">
        <f t="shared" si="6"/>
        <v>218</v>
      </c>
      <c r="F244" s="96">
        <f t="shared" si="7"/>
        <v>341.10588235294119</v>
      </c>
    </row>
    <row r="245" spans="1:6" x14ac:dyDescent="0.15">
      <c r="A245" s="1" t="s">
        <v>1519</v>
      </c>
      <c r="B245" s="34">
        <v>751</v>
      </c>
      <c r="C245" s="34">
        <v>900</v>
      </c>
      <c r="D245" s="34">
        <v>115944</v>
      </c>
      <c r="E245" s="96">
        <f t="shared" si="6"/>
        <v>128.82666666666665</v>
      </c>
      <c r="F245" s="96">
        <f t="shared" si="7"/>
        <v>154.38615179760319</v>
      </c>
    </row>
    <row r="246" spans="1:6" x14ac:dyDescent="0.15">
      <c r="A246" s="1" t="s">
        <v>2538</v>
      </c>
      <c r="B246" s="34">
        <v>232</v>
      </c>
      <c r="C246" s="34">
        <v>412</v>
      </c>
      <c r="D246" s="34">
        <v>115498</v>
      </c>
      <c r="E246" s="96">
        <f t="shared" si="6"/>
        <v>280.3349514563107</v>
      </c>
      <c r="F246" s="96">
        <f t="shared" si="7"/>
        <v>497.83620689655174</v>
      </c>
    </row>
    <row r="247" spans="1:6" x14ac:dyDescent="0.15">
      <c r="A247" s="1" t="s">
        <v>1093</v>
      </c>
      <c r="B247" s="34">
        <v>114</v>
      </c>
      <c r="C247" s="34">
        <v>793</v>
      </c>
      <c r="D247" s="34">
        <v>115443.28</v>
      </c>
      <c r="E247" s="96">
        <f t="shared" si="6"/>
        <v>145.57790668348045</v>
      </c>
      <c r="F247" s="96">
        <f t="shared" si="7"/>
        <v>1012.660350877193</v>
      </c>
    </row>
    <row r="248" spans="1:6" x14ac:dyDescent="0.15">
      <c r="A248" s="1" t="s">
        <v>2613</v>
      </c>
      <c r="B248" s="34">
        <v>274</v>
      </c>
      <c r="C248" s="34">
        <v>826</v>
      </c>
      <c r="D248" s="34">
        <v>114814</v>
      </c>
      <c r="E248" s="96">
        <f t="shared" si="6"/>
        <v>139</v>
      </c>
      <c r="F248" s="96">
        <f t="shared" si="7"/>
        <v>419.02919708029196</v>
      </c>
    </row>
    <row r="249" spans="1:6" x14ac:dyDescent="0.15">
      <c r="A249" s="1" t="s">
        <v>2499</v>
      </c>
      <c r="B249" s="34">
        <v>159</v>
      </c>
      <c r="C249" s="34">
        <v>251</v>
      </c>
      <c r="D249" s="34">
        <v>114218</v>
      </c>
      <c r="E249" s="96">
        <f t="shared" si="6"/>
        <v>455.05179282868528</v>
      </c>
      <c r="F249" s="96">
        <f t="shared" si="7"/>
        <v>718.35220125786168</v>
      </c>
    </row>
    <row r="250" spans="1:6" x14ac:dyDescent="0.15">
      <c r="A250" s="1" t="s">
        <v>455</v>
      </c>
      <c r="B250" s="34">
        <v>309</v>
      </c>
      <c r="C250" s="34">
        <v>823</v>
      </c>
      <c r="D250" s="34">
        <v>114153.67</v>
      </c>
      <c r="E250" s="96">
        <f t="shared" si="6"/>
        <v>138.70433778857836</v>
      </c>
      <c r="F250" s="96">
        <f t="shared" si="7"/>
        <v>369.42935275080907</v>
      </c>
    </row>
    <row r="251" spans="1:6" x14ac:dyDescent="0.15">
      <c r="A251" s="1" t="s">
        <v>2108</v>
      </c>
      <c r="B251" s="34">
        <v>186</v>
      </c>
      <c r="C251" s="34">
        <v>1361</v>
      </c>
      <c r="D251" s="34">
        <v>113458</v>
      </c>
      <c r="E251" s="96">
        <f t="shared" si="6"/>
        <v>83.363703159441584</v>
      </c>
      <c r="F251" s="96">
        <f t="shared" si="7"/>
        <v>609.98924731182797</v>
      </c>
    </row>
    <row r="252" spans="1:6" x14ac:dyDescent="0.15">
      <c r="A252" s="1" t="s">
        <v>1728</v>
      </c>
      <c r="B252" s="34">
        <v>377</v>
      </c>
      <c r="C252" s="34">
        <v>1905</v>
      </c>
      <c r="D252" s="34">
        <v>112938.5</v>
      </c>
      <c r="E252" s="96">
        <f t="shared" si="6"/>
        <v>59.285301837270339</v>
      </c>
      <c r="F252" s="96">
        <f t="shared" si="7"/>
        <v>299.57161803713529</v>
      </c>
    </row>
    <row r="253" spans="1:6" x14ac:dyDescent="0.15">
      <c r="A253" s="1" t="s">
        <v>1864</v>
      </c>
      <c r="B253" s="34">
        <v>180</v>
      </c>
      <c r="C253" s="34">
        <v>735</v>
      </c>
      <c r="D253" s="34">
        <v>111839</v>
      </c>
      <c r="E253" s="96">
        <f t="shared" si="6"/>
        <v>152.16190476190476</v>
      </c>
      <c r="F253" s="96">
        <f t="shared" si="7"/>
        <v>621.32777777777778</v>
      </c>
    </row>
    <row r="254" spans="1:6" x14ac:dyDescent="0.15">
      <c r="A254" s="1" t="s">
        <v>1679</v>
      </c>
      <c r="B254" s="34">
        <v>99</v>
      </c>
      <c r="C254" s="34">
        <v>256</v>
      </c>
      <c r="D254" s="34">
        <v>110478</v>
      </c>
      <c r="E254" s="96">
        <f t="shared" si="6"/>
        <v>431.5546875</v>
      </c>
      <c r="F254" s="96">
        <f t="shared" si="7"/>
        <v>1115.939393939394</v>
      </c>
    </row>
    <row r="255" spans="1:6" x14ac:dyDescent="0.15">
      <c r="A255" s="1" t="s">
        <v>958</v>
      </c>
      <c r="B255" s="34">
        <v>347</v>
      </c>
      <c r="C255" s="34">
        <v>778</v>
      </c>
      <c r="D255" s="34">
        <v>110084</v>
      </c>
      <c r="E255" s="96">
        <f t="shared" si="6"/>
        <v>141.49614395886888</v>
      </c>
      <c r="F255" s="96">
        <f t="shared" si="7"/>
        <v>317.24495677233432</v>
      </c>
    </row>
    <row r="256" spans="1:6" x14ac:dyDescent="0.15">
      <c r="A256" s="1" t="s">
        <v>1109</v>
      </c>
      <c r="B256" s="34">
        <v>190</v>
      </c>
      <c r="C256" s="34">
        <v>295</v>
      </c>
      <c r="D256" s="34">
        <v>109253</v>
      </c>
      <c r="E256" s="96">
        <f t="shared" si="6"/>
        <v>370.34915254237291</v>
      </c>
      <c r="F256" s="96">
        <f t="shared" si="7"/>
        <v>575.01578947368421</v>
      </c>
    </row>
    <row r="257" spans="1:6" x14ac:dyDescent="0.15">
      <c r="A257" s="1" t="s">
        <v>2223</v>
      </c>
      <c r="B257" s="34">
        <v>99</v>
      </c>
      <c r="C257" s="34">
        <v>358</v>
      </c>
      <c r="D257" s="34">
        <v>108484</v>
      </c>
      <c r="E257" s="96">
        <f t="shared" si="6"/>
        <v>303.02793296089385</v>
      </c>
      <c r="F257" s="96">
        <f t="shared" si="7"/>
        <v>1095.7979797979799</v>
      </c>
    </row>
    <row r="258" spans="1:6" x14ac:dyDescent="0.15">
      <c r="A258" s="1" t="s">
        <v>447</v>
      </c>
      <c r="B258" s="34">
        <v>13</v>
      </c>
      <c r="C258" s="34">
        <v>96</v>
      </c>
      <c r="D258" s="34">
        <v>106643</v>
      </c>
      <c r="E258" s="96">
        <f t="shared" si="6"/>
        <v>1110.8645833333333</v>
      </c>
      <c r="F258" s="96">
        <f t="shared" si="7"/>
        <v>8203.3076923076915</v>
      </c>
    </row>
    <row r="259" spans="1:6" x14ac:dyDescent="0.15">
      <c r="A259" s="1" t="s">
        <v>2556</v>
      </c>
      <c r="B259" s="34">
        <v>283</v>
      </c>
      <c r="C259" s="34">
        <v>733</v>
      </c>
      <c r="D259" s="34">
        <v>105649</v>
      </c>
      <c r="E259" s="96">
        <f t="shared" si="6"/>
        <v>144.13233287858117</v>
      </c>
      <c r="F259" s="96">
        <f t="shared" si="7"/>
        <v>373.31802120141344</v>
      </c>
    </row>
    <row r="260" spans="1:6" x14ac:dyDescent="0.15">
      <c r="A260" s="1" t="s">
        <v>355</v>
      </c>
      <c r="B260" s="34">
        <v>358</v>
      </c>
      <c r="C260" s="34">
        <v>549</v>
      </c>
      <c r="D260" s="34">
        <v>105349</v>
      </c>
      <c r="E260" s="96">
        <f t="shared" ref="E260:E323" si="8">D260/C260</f>
        <v>191.89253187613843</v>
      </c>
      <c r="F260" s="96">
        <f t="shared" ref="F260:F323" si="9">D260/B260</f>
        <v>294.27094972067039</v>
      </c>
    </row>
    <row r="261" spans="1:6" x14ac:dyDescent="0.15">
      <c r="A261" s="1" t="s">
        <v>1521</v>
      </c>
      <c r="B261" s="34">
        <v>256</v>
      </c>
      <c r="C261" s="34">
        <v>391</v>
      </c>
      <c r="D261" s="34">
        <v>105001</v>
      </c>
      <c r="E261" s="96">
        <f t="shared" si="8"/>
        <v>268.54475703324806</v>
      </c>
      <c r="F261" s="96">
        <f t="shared" si="9"/>
        <v>410.16015625</v>
      </c>
    </row>
    <row r="262" spans="1:6" x14ac:dyDescent="0.15">
      <c r="A262" s="1" t="s">
        <v>2607</v>
      </c>
      <c r="B262" s="34">
        <v>808</v>
      </c>
      <c r="C262" s="34">
        <v>1651</v>
      </c>
      <c r="D262" s="34">
        <v>104764</v>
      </c>
      <c r="E262" s="96">
        <f t="shared" si="8"/>
        <v>63.454875832828591</v>
      </c>
      <c r="F262" s="96">
        <f t="shared" si="9"/>
        <v>129.65841584158414</v>
      </c>
    </row>
    <row r="263" spans="1:6" x14ac:dyDescent="0.15">
      <c r="A263" s="1" t="s">
        <v>1404</v>
      </c>
      <c r="B263" s="34">
        <v>298</v>
      </c>
      <c r="C263" s="34">
        <v>730</v>
      </c>
      <c r="D263" s="34">
        <v>104679.03</v>
      </c>
      <c r="E263" s="96">
        <f t="shared" si="8"/>
        <v>143.39593150684931</v>
      </c>
      <c r="F263" s="96">
        <f t="shared" si="9"/>
        <v>351.27191275167786</v>
      </c>
    </row>
    <row r="264" spans="1:6" x14ac:dyDescent="0.15">
      <c r="A264" s="1" t="s">
        <v>1874</v>
      </c>
      <c r="B264" s="34">
        <v>82</v>
      </c>
      <c r="C264" s="34">
        <v>345</v>
      </c>
      <c r="D264" s="34">
        <v>102810</v>
      </c>
      <c r="E264" s="96">
        <f t="shared" si="8"/>
        <v>298</v>
      </c>
      <c r="F264" s="96">
        <f t="shared" si="9"/>
        <v>1253.780487804878</v>
      </c>
    </row>
    <row r="265" spans="1:6" x14ac:dyDescent="0.15">
      <c r="A265" s="1" t="s">
        <v>2545</v>
      </c>
      <c r="B265" s="34">
        <v>199</v>
      </c>
      <c r="C265" s="34">
        <v>480</v>
      </c>
      <c r="D265" s="34">
        <v>101796.6</v>
      </c>
      <c r="E265" s="96">
        <f t="shared" si="8"/>
        <v>212.07625000000002</v>
      </c>
      <c r="F265" s="96">
        <f t="shared" si="9"/>
        <v>511.54070351758799</v>
      </c>
    </row>
    <row r="266" spans="1:6" x14ac:dyDescent="0.15">
      <c r="A266" s="1" t="s">
        <v>2278</v>
      </c>
      <c r="B266" s="34">
        <v>199</v>
      </c>
      <c r="C266" s="34">
        <v>466</v>
      </c>
      <c r="D266" s="34">
        <v>101580</v>
      </c>
      <c r="E266" s="96">
        <f t="shared" si="8"/>
        <v>217.98283261802575</v>
      </c>
      <c r="F266" s="96">
        <f t="shared" si="9"/>
        <v>510.45226130653265</v>
      </c>
    </row>
    <row r="267" spans="1:6" x14ac:dyDescent="0.15">
      <c r="A267" s="1" t="s">
        <v>932</v>
      </c>
      <c r="B267" s="34">
        <v>276</v>
      </c>
      <c r="C267" s="34">
        <v>508</v>
      </c>
      <c r="D267" s="34">
        <v>101385</v>
      </c>
      <c r="E267" s="96">
        <f t="shared" si="8"/>
        <v>199.57677165354332</v>
      </c>
      <c r="F267" s="96">
        <f t="shared" si="9"/>
        <v>367.33695652173913</v>
      </c>
    </row>
    <row r="268" spans="1:6" x14ac:dyDescent="0.15">
      <c r="A268" s="1" t="s">
        <v>2677</v>
      </c>
      <c r="B268" s="34">
        <v>413</v>
      </c>
      <c r="C268" s="34">
        <v>628</v>
      </c>
      <c r="D268" s="34">
        <v>100656.5</v>
      </c>
      <c r="E268" s="96">
        <f t="shared" si="8"/>
        <v>160.281050955414</v>
      </c>
      <c r="F268" s="96">
        <f t="shared" si="9"/>
        <v>243.72033898305085</v>
      </c>
    </row>
    <row r="269" spans="1:6" x14ac:dyDescent="0.15">
      <c r="A269" s="1" t="s">
        <v>1629</v>
      </c>
      <c r="B269" s="34">
        <v>318</v>
      </c>
      <c r="C269" s="34">
        <v>584</v>
      </c>
      <c r="D269" s="34">
        <v>100650</v>
      </c>
      <c r="E269" s="96">
        <f t="shared" si="8"/>
        <v>172.3458904109589</v>
      </c>
      <c r="F269" s="96">
        <f t="shared" si="9"/>
        <v>316.50943396226415</v>
      </c>
    </row>
    <row r="270" spans="1:6" x14ac:dyDescent="0.15">
      <c r="A270" s="1" t="s">
        <v>1624</v>
      </c>
      <c r="B270" s="34">
        <v>176</v>
      </c>
      <c r="C270" s="34">
        <v>2187</v>
      </c>
      <c r="D270" s="34">
        <v>100602</v>
      </c>
      <c r="E270" s="96">
        <f t="shared" si="8"/>
        <v>46</v>
      </c>
      <c r="F270" s="96">
        <f t="shared" si="9"/>
        <v>571.60227272727275</v>
      </c>
    </row>
    <row r="271" spans="1:6" x14ac:dyDescent="0.15">
      <c r="A271" s="1" t="s">
        <v>2358</v>
      </c>
      <c r="B271" s="34">
        <v>189</v>
      </c>
      <c r="C271" s="34">
        <v>347</v>
      </c>
      <c r="D271" s="34">
        <v>99936</v>
      </c>
      <c r="E271" s="96">
        <f t="shared" si="8"/>
        <v>288</v>
      </c>
      <c r="F271" s="96">
        <f t="shared" si="9"/>
        <v>528.76190476190482</v>
      </c>
    </row>
    <row r="272" spans="1:6" x14ac:dyDescent="0.15">
      <c r="A272" s="1" t="s">
        <v>1526</v>
      </c>
      <c r="B272" s="34">
        <v>595</v>
      </c>
      <c r="C272" s="34">
        <v>691</v>
      </c>
      <c r="D272" s="34">
        <v>99649</v>
      </c>
      <c r="E272" s="96">
        <f t="shared" si="8"/>
        <v>144.20984081041968</v>
      </c>
      <c r="F272" s="96">
        <f t="shared" si="9"/>
        <v>167.47731092436976</v>
      </c>
    </row>
    <row r="273" spans="1:6" x14ac:dyDescent="0.15">
      <c r="A273" s="1" t="s">
        <v>1313</v>
      </c>
      <c r="B273" s="34">
        <v>315</v>
      </c>
      <c r="C273" s="34">
        <v>546</v>
      </c>
      <c r="D273" s="34">
        <v>99373.5</v>
      </c>
      <c r="E273" s="96">
        <f t="shared" si="8"/>
        <v>182.00274725274724</v>
      </c>
      <c r="F273" s="96">
        <f t="shared" si="9"/>
        <v>315.47142857142859</v>
      </c>
    </row>
    <row r="274" spans="1:6" x14ac:dyDescent="0.15">
      <c r="A274" s="1" t="s">
        <v>1058</v>
      </c>
      <c r="B274" s="34">
        <v>270</v>
      </c>
      <c r="C274" s="34">
        <v>682</v>
      </c>
      <c r="D274" s="34">
        <v>98174</v>
      </c>
      <c r="E274" s="96">
        <f t="shared" si="8"/>
        <v>143.95014662756597</v>
      </c>
      <c r="F274" s="96">
        <f t="shared" si="9"/>
        <v>363.60740740740738</v>
      </c>
    </row>
    <row r="275" spans="1:6" x14ac:dyDescent="0.15">
      <c r="A275" s="1" t="s">
        <v>1342</v>
      </c>
      <c r="B275" s="34">
        <v>124</v>
      </c>
      <c r="C275" s="34">
        <v>671</v>
      </c>
      <c r="D275" s="34">
        <v>97607</v>
      </c>
      <c r="E275" s="96">
        <f t="shared" si="8"/>
        <v>145.46497764530551</v>
      </c>
      <c r="F275" s="96">
        <f t="shared" si="9"/>
        <v>787.15322580645159</v>
      </c>
    </row>
    <row r="276" spans="1:6" x14ac:dyDescent="0.15">
      <c r="A276" s="1" t="s">
        <v>1136</v>
      </c>
      <c r="B276" s="34">
        <v>501</v>
      </c>
      <c r="C276" s="34">
        <v>816</v>
      </c>
      <c r="D276" s="34">
        <v>96992</v>
      </c>
      <c r="E276" s="96">
        <f t="shared" si="8"/>
        <v>118.86274509803921</v>
      </c>
      <c r="F276" s="96">
        <f t="shared" si="9"/>
        <v>193.59680638722554</v>
      </c>
    </row>
    <row r="277" spans="1:6" x14ac:dyDescent="0.15">
      <c r="A277" s="1" t="s">
        <v>2263</v>
      </c>
      <c r="B277" s="34">
        <v>55</v>
      </c>
      <c r="C277" s="34">
        <v>83</v>
      </c>
      <c r="D277" s="34">
        <v>94950</v>
      </c>
      <c r="E277" s="96">
        <f t="shared" si="8"/>
        <v>1143.9759036144578</v>
      </c>
      <c r="F277" s="96">
        <f t="shared" si="9"/>
        <v>1726.3636363636363</v>
      </c>
    </row>
    <row r="278" spans="1:6" x14ac:dyDescent="0.15">
      <c r="A278" s="1" t="s">
        <v>1714</v>
      </c>
      <c r="B278" s="34">
        <v>216</v>
      </c>
      <c r="C278" s="34">
        <v>451</v>
      </c>
      <c r="D278" s="34">
        <v>94536</v>
      </c>
      <c r="E278" s="96">
        <f t="shared" si="8"/>
        <v>209.61419068736143</v>
      </c>
      <c r="F278" s="96">
        <f t="shared" si="9"/>
        <v>437.66666666666669</v>
      </c>
    </row>
    <row r="279" spans="1:6" x14ac:dyDescent="0.15">
      <c r="A279" s="1" t="s">
        <v>1272</v>
      </c>
      <c r="B279" s="34">
        <v>176</v>
      </c>
      <c r="C279" s="34">
        <v>496</v>
      </c>
      <c r="D279" s="34">
        <v>94126</v>
      </c>
      <c r="E279" s="96">
        <f t="shared" si="8"/>
        <v>189.77016129032259</v>
      </c>
      <c r="F279" s="96">
        <f t="shared" si="9"/>
        <v>534.80681818181813</v>
      </c>
    </row>
    <row r="280" spans="1:6" x14ac:dyDescent="0.15">
      <c r="A280" s="1" t="s">
        <v>1954</v>
      </c>
      <c r="B280" s="34">
        <v>90</v>
      </c>
      <c r="C280" s="34">
        <v>325</v>
      </c>
      <c r="D280" s="34">
        <v>93971.4</v>
      </c>
      <c r="E280" s="96">
        <f t="shared" si="8"/>
        <v>289.1427692307692</v>
      </c>
      <c r="F280" s="96">
        <f t="shared" si="9"/>
        <v>1044.1266666666666</v>
      </c>
    </row>
    <row r="281" spans="1:6" x14ac:dyDescent="0.15">
      <c r="A281" s="1" t="s">
        <v>1075</v>
      </c>
      <c r="B281" s="34">
        <v>175</v>
      </c>
      <c r="C281" s="34">
        <v>286</v>
      </c>
      <c r="D281" s="34">
        <v>93968</v>
      </c>
      <c r="E281" s="96">
        <f t="shared" si="8"/>
        <v>328.55944055944053</v>
      </c>
      <c r="F281" s="96">
        <f t="shared" si="9"/>
        <v>536.96</v>
      </c>
    </row>
    <row r="282" spans="1:6" x14ac:dyDescent="0.15">
      <c r="A282" s="1" t="s">
        <v>1233</v>
      </c>
      <c r="B282" s="34">
        <v>265</v>
      </c>
      <c r="C282" s="34">
        <v>572</v>
      </c>
      <c r="D282" s="34">
        <v>93875</v>
      </c>
      <c r="E282" s="96">
        <f t="shared" si="8"/>
        <v>164.11713286713288</v>
      </c>
      <c r="F282" s="96">
        <f t="shared" si="9"/>
        <v>354.24528301886795</v>
      </c>
    </row>
    <row r="283" spans="1:6" x14ac:dyDescent="0.15">
      <c r="A283" s="1" t="s">
        <v>2219</v>
      </c>
      <c r="B283" s="34">
        <v>20</v>
      </c>
      <c r="C283" s="34">
        <v>472</v>
      </c>
      <c r="D283" s="34">
        <v>92756</v>
      </c>
      <c r="E283" s="96">
        <f t="shared" si="8"/>
        <v>196.51694915254237</v>
      </c>
      <c r="F283" s="96">
        <f t="shared" si="9"/>
        <v>4637.8</v>
      </c>
    </row>
    <row r="284" spans="1:6" x14ac:dyDescent="0.15">
      <c r="A284" s="1" t="s">
        <v>1861</v>
      </c>
      <c r="B284" s="34">
        <v>235</v>
      </c>
      <c r="C284" s="34">
        <v>398</v>
      </c>
      <c r="D284" s="34">
        <v>92516</v>
      </c>
      <c r="E284" s="96">
        <f t="shared" si="8"/>
        <v>232.45226130653268</v>
      </c>
      <c r="F284" s="96">
        <f t="shared" si="9"/>
        <v>393.68510638297874</v>
      </c>
    </row>
    <row r="285" spans="1:6" x14ac:dyDescent="0.15">
      <c r="A285" s="1" t="s">
        <v>1911</v>
      </c>
      <c r="B285" s="34">
        <v>204</v>
      </c>
      <c r="C285" s="34">
        <v>461</v>
      </c>
      <c r="D285" s="34">
        <v>91950</v>
      </c>
      <c r="E285" s="96">
        <f t="shared" si="8"/>
        <v>199.45770065075922</v>
      </c>
      <c r="F285" s="96">
        <f t="shared" si="9"/>
        <v>450.73529411764707</v>
      </c>
    </row>
    <row r="286" spans="1:6" x14ac:dyDescent="0.15">
      <c r="A286" s="1" t="s">
        <v>1482</v>
      </c>
      <c r="B286" s="34">
        <v>169</v>
      </c>
      <c r="C286" s="34">
        <v>242</v>
      </c>
      <c r="D286" s="34">
        <v>91749.3</v>
      </c>
      <c r="E286" s="96">
        <f t="shared" si="8"/>
        <v>379.12933884297524</v>
      </c>
      <c r="F286" s="96">
        <f t="shared" si="9"/>
        <v>542.89526627218936</v>
      </c>
    </row>
    <row r="287" spans="1:6" x14ac:dyDescent="0.15">
      <c r="A287" s="1" t="s">
        <v>823</v>
      </c>
      <c r="B287" s="34">
        <v>189</v>
      </c>
      <c r="C287" s="34">
        <v>377</v>
      </c>
      <c r="D287" s="34">
        <v>91063</v>
      </c>
      <c r="E287" s="96">
        <f t="shared" si="8"/>
        <v>241.54641909814325</v>
      </c>
      <c r="F287" s="96">
        <f t="shared" si="9"/>
        <v>481.81481481481484</v>
      </c>
    </row>
    <row r="288" spans="1:6" x14ac:dyDescent="0.15">
      <c r="A288" s="1" t="s">
        <v>2036</v>
      </c>
      <c r="B288" s="34">
        <v>249</v>
      </c>
      <c r="C288" s="34">
        <v>361</v>
      </c>
      <c r="D288" s="34">
        <v>89528</v>
      </c>
      <c r="E288" s="96">
        <f t="shared" si="8"/>
        <v>248</v>
      </c>
      <c r="F288" s="96">
        <f t="shared" si="9"/>
        <v>359.55020080321287</v>
      </c>
    </row>
    <row r="289" spans="1:6" x14ac:dyDescent="0.15">
      <c r="A289" s="1" t="s">
        <v>1099</v>
      </c>
      <c r="B289" s="34">
        <v>41</v>
      </c>
      <c r="C289" s="34">
        <v>188</v>
      </c>
      <c r="D289" s="34">
        <v>89047</v>
      </c>
      <c r="E289" s="96">
        <f t="shared" si="8"/>
        <v>473.65425531914894</v>
      </c>
      <c r="F289" s="96">
        <f t="shared" si="9"/>
        <v>2171.8780487804879</v>
      </c>
    </row>
    <row r="290" spans="1:6" x14ac:dyDescent="0.15">
      <c r="A290" s="1" t="s">
        <v>1777</v>
      </c>
      <c r="B290" s="34">
        <v>247</v>
      </c>
      <c r="C290" s="34">
        <v>1008</v>
      </c>
      <c r="D290" s="34">
        <v>88983</v>
      </c>
      <c r="E290" s="96">
        <f t="shared" si="8"/>
        <v>88.276785714285708</v>
      </c>
      <c r="F290" s="96">
        <f t="shared" si="9"/>
        <v>360.25506072874492</v>
      </c>
    </row>
    <row r="291" spans="1:6" x14ac:dyDescent="0.15">
      <c r="A291" s="1" t="s">
        <v>1628</v>
      </c>
      <c r="B291" s="34">
        <v>120</v>
      </c>
      <c r="C291" s="34">
        <v>394</v>
      </c>
      <c r="D291" s="34">
        <v>88552</v>
      </c>
      <c r="E291" s="96">
        <f t="shared" si="8"/>
        <v>224.751269035533</v>
      </c>
      <c r="F291" s="96">
        <f t="shared" si="9"/>
        <v>737.93333333333328</v>
      </c>
    </row>
    <row r="292" spans="1:6" x14ac:dyDescent="0.15">
      <c r="A292" s="1" t="s">
        <v>2623</v>
      </c>
      <c r="B292" s="34">
        <v>1586</v>
      </c>
      <c r="C292" s="34">
        <v>3354</v>
      </c>
      <c r="D292" s="34">
        <v>87470.6</v>
      </c>
      <c r="E292" s="96">
        <f t="shared" si="8"/>
        <v>26.079487179487181</v>
      </c>
      <c r="F292" s="96">
        <f t="shared" si="9"/>
        <v>55.151702395964698</v>
      </c>
    </row>
    <row r="293" spans="1:6" x14ac:dyDescent="0.15">
      <c r="A293" s="1" t="s">
        <v>2197</v>
      </c>
      <c r="B293" s="34">
        <v>322</v>
      </c>
      <c r="C293" s="34">
        <v>2517</v>
      </c>
      <c r="D293" s="34">
        <v>86500.800000000003</v>
      </c>
      <c r="E293" s="96">
        <f t="shared" si="8"/>
        <v>34.366626936829562</v>
      </c>
      <c r="F293" s="96">
        <f t="shared" si="9"/>
        <v>268.63602484472051</v>
      </c>
    </row>
    <row r="294" spans="1:6" x14ac:dyDescent="0.15">
      <c r="A294" s="1" t="s">
        <v>874</v>
      </c>
      <c r="B294" s="34">
        <v>441</v>
      </c>
      <c r="C294" s="34">
        <v>602</v>
      </c>
      <c r="D294" s="34">
        <v>86130</v>
      </c>
      <c r="E294" s="96">
        <f t="shared" si="8"/>
        <v>143.07308970099669</v>
      </c>
      <c r="F294" s="96">
        <f t="shared" si="9"/>
        <v>195.30612244897958</v>
      </c>
    </row>
    <row r="295" spans="1:6" x14ac:dyDescent="0.15">
      <c r="A295" s="1" t="s">
        <v>890</v>
      </c>
      <c r="B295" s="34">
        <v>342</v>
      </c>
      <c r="C295" s="34">
        <v>637</v>
      </c>
      <c r="D295" s="34">
        <v>84961</v>
      </c>
      <c r="E295" s="96">
        <f t="shared" si="8"/>
        <v>133.37676609105179</v>
      </c>
      <c r="F295" s="96">
        <f t="shared" si="9"/>
        <v>248.42397660818713</v>
      </c>
    </row>
    <row r="296" spans="1:6" x14ac:dyDescent="0.15">
      <c r="A296" s="1" t="s">
        <v>1009</v>
      </c>
      <c r="B296" s="34">
        <v>216</v>
      </c>
      <c r="C296" s="34">
        <v>551</v>
      </c>
      <c r="D296" s="34">
        <v>84730</v>
      </c>
      <c r="E296" s="96">
        <f t="shared" si="8"/>
        <v>153.77495462794917</v>
      </c>
      <c r="F296" s="96">
        <f t="shared" si="9"/>
        <v>392.26851851851853</v>
      </c>
    </row>
    <row r="297" spans="1:6" x14ac:dyDescent="0.15">
      <c r="A297" s="1" t="s">
        <v>613</v>
      </c>
      <c r="B297" s="34">
        <v>374</v>
      </c>
      <c r="C297" s="34">
        <v>2912</v>
      </c>
      <c r="D297" s="34">
        <v>84448</v>
      </c>
      <c r="E297" s="96">
        <f t="shared" si="8"/>
        <v>29</v>
      </c>
      <c r="F297" s="96">
        <f t="shared" si="9"/>
        <v>225.79679144385025</v>
      </c>
    </row>
    <row r="298" spans="1:6" x14ac:dyDescent="0.15">
      <c r="A298" s="1" t="s">
        <v>1932</v>
      </c>
      <c r="B298" s="34">
        <v>168</v>
      </c>
      <c r="C298" s="34">
        <v>494</v>
      </c>
      <c r="D298" s="34">
        <v>84115</v>
      </c>
      <c r="E298" s="96">
        <f t="shared" si="8"/>
        <v>170.27327935222672</v>
      </c>
      <c r="F298" s="96">
        <f t="shared" si="9"/>
        <v>500.6845238095238</v>
      </c>
    </row>
    <row r="299" spans="1:6" x14ac:dyDescent="0.15">
      <c r="A299" s="1" t="s">
        <v>2124</v>
      </c>
      <c r="B299" s="34">
        <v>612</v>
      </c>
      <c r="C299" s="34">
        <v>955</v>
      </c>
      <c r="D299" s="34">
        <v>84040</v>
      </c>
      <c r="E299" s="96">
        <f t="shared" si="8"/>
        <v>88</v>
      </c>
      <c r="F299" s="96">
        <f t="shared" si="9"/>
        <v>137.3202614379085</v>
      </c>
    </row>
    <row r="300" spans="1:6" x14ac:dyDescent="0.15">
      <c r="A300" s="1" t="s">
        <v>927</v>
      </c>
      <c r="B300" s="34">
        <v>146</v>
      </c>
      <c r="C300" s="34">
        <v>990</v>
      </c>
      <c r="D300" s="34">
        <v>83920</v>
      </c>
      <c r="E300" s="96">
        <f t="shared" si="8"/>
        <v>84.767676767676761</v>
      </c>
      <c r="F300" s="96">
        <f t="shared" si="9"/>
        <v>574.79452054794524</v>
      </c>
    </row>
    <row r="301" spans="1:6" x14ac:dyDescent="0.15">
      <c r="A301" s="1" t="s">
        <v>2181</v>
      </c>
      <c r="B301" s="34">
        <v>198</v>
      </c>
      <c r="C301" s="34">
        <v>608</v>
      </c>
      <c r="D301" s="34">
        <v>83534</v>
      </c>
      <c r="E301" s="96">
        <f t="shared" si="8"/>
        <v>137.39144736842104</v>
      </c>
      <c r="F301" s="96">
        <f t="shared" si="9"/>
        <v>421.88888888888891</v>
      </c>
    </row>
    <row r="302" spans="1:6" x14ac:dyDescent="0.15">
      <c r="A302" s="1" t="s">
        <v>1069</v>
      </c>
      <c r="B302" s="34">
        <v>333</v>
      </c>
      <c r="C302" s="34">
        <v>579</v>
      </c>
      <c r="D302" s="34">
        <v>83522</v>
      </c>
      <c r="E302" s="96">
        <f t="shared" si="8"/>
        <v>144.25215889464593</v>
      </c>
      <c r="F302" s="96">
        <f t="shared" si="9"/>
        <v>250.81681681681681</v>
      </c>
    </row>
    <row r="303" spans="1:6" x14ac:dyDescent="0.15">
      <c r="A303" s="1" t="s">
        <v>1945</v>
      </c>
      <c r="B303" s="34">
        <v>214</v>
      </c>
      <c r="C303" s="34">
        <v>338</v>
      </c>
      <c r="D303" s="34">
        <v>83410</v>
      </c>
      <c r="E303" s="96">
        <f t="shared" si="8"/>
        <v>246.77514792899407</v>
      </c>
      <c r="F303" s="96">
        <f t="shared" si="9"/>
        <v>389.76635514018693</v>
      </c>
    </row>
    <row r="304" spans="1:6" x14ac:dyDescent="0.15">
      <c r="A304" s="1" t="s">
        <v>939</v>
      </c>
      <c r="B304" s="34">
        <v>104</v>
      </c>
      <c r="C304" s="34">
        <v>254</v>
      </c>
      <c r="D304" s="34">
        <v>81758</v>
      </c>
      <c r="E304" s="96">
        <f t="shared" si="8"/>
        <v>321.88188976377955</v>
      </c>
      <c r="F304" s="96">
        <f t="shared" si="9"/>
        <v>786.13461538461536</v>
      </c>
    </row>
    <row r="305" spans="1:6" x14ac:dyDescent="0.15">
      <c r="A305" s="1" t="s">
        <v>910</v>
      </c>
      <c r="B305" s="34">
        <v>195</v>
      </c>
      <c r="C305" s="34">
        <v>274</v>
      </c>
      <c r="D305" s="34">
        <v>81652</v>
      </c>
      <c r="E305" s="96">
        <f t="shared" si="8"/>
        <v>298</v>
      </c>
      <c r="F305" s="96">
        <f t="shared" si="9"/>
        <v>418.7282051282051</v>
      </c>
    </row>
    <row r="306" spans="1:6" x14ac:dyDescent="0.15">
      <c r="A306" s="1" t="s">
        <v>1946</v>
      </c>
      <c r="B306" s="34">
        <v>136</v>
      </c>
      <c r="C306" s="34">
        <v>272</v>
      </c>
      <c r="D306" s="34">
        <v>81222</v>
      </c>
      <c r="E306" s="96">
        <f t="shared" si="8"/>
        <v>298.61029411764707</v>
      </c>
      <c r="F306" s="96">
        <f t="shared" si="9"/>
        <v>597.22058823529414</v>
      </c>
    </row>
    <row r="307" spans="1:6" x14ac:dyDescent="0.15">
      <c r="A307" s="1" t="s">
        <v>1478</v>
      </c>
      <c r="B307" s="34">
        <v>150</v>
      </c>
      <c r="C307" s="34">
        <v>1419</v>
      </c>
      <c r="D307" s="34">
        <v>80772.399999999994</v>
      </c>
      <c r="E307" s="96">
        <f t="shared" si="8"/>
        <v>56.922057787174062</v>
      </c>
      <c r="F307" s="96">
        <f t="shared" si="9"/>
        <v>538.48266666666666</v>
      </c>
    </row>
    <row r="308" spans="1:6" x14ac:dyDescent="0.15">
      <c r="A308" s="1" t="s">
        <v>1388</v>
      </c>
      <c r="B308" s="34">
        <v>236</v>
      </c>
      <c r="C308" s="34">
        <v>548</v>
      </c>
      <c r="D308" s="34">
        <v>80647.89</v>
      </c>
      <c r="E308" s="96">
        <f t="shared" si="8"/>
        <v>147.16768248175183</v>
      </c>
      <c r="F308" s="96">
        <f t="shared" si="9"/>
        <v>341.72834745762714</v>
      </c>
    </row>
    <row r="309" spans="1:6" x14ac:dyDescent="0.15">
      <c r="A309" s="1" t="s">
        <v>1721</v>
      </c>
      <c r="B309" s="34">
        <v>230</v>
      </c>
      <c r="C309" s="34">
        <v>338</v>
      </c>
      <c r="D309" s="34">
        <v>80444</v>
      </c>
      <c r="E309" s="96">
        <f t="shared" si="8"/>
        <v>238</v>
      </c>
      <c r="F309" s="96">
        <f t="shared" si="9"/>
        <v>349.75652173913045</v>
      </c>
    </row>
    <row r="310" spans="1:6" x14ac:dyDescent="0.15">
      <c r="A310" s="1" t="s">
        <v>1411</v>
      </c>
      <c r="B310" s="34">
        <v>174</v>
      </c>
      <c r="C310" s="34">
        <v>402</v>
      </c>
      <c r="D310" s="34">
        <v>79596</v>
      </c>
      <c r="E310" s="96">
        <f t="shared" si="8"/>
        <v>198</v>
      </c>
      <c r="F310" s="96">
        <f t="shared" si="9"/>
        <v>457.44827586206895</v>
      </c>
    </row>
    <row r="311" spans="1:6" x14ac:dyDescent="0.15">
      <c r="A311" s="1" t="s">
        <v>1959</v>
      </c>
      <c r="B311" s="34">
        <v>17</v>
      </c>
      <c r="C311" s="34">
        <v>612</v>
      </c>
      <c r="D311" s="34">
        <v>78948</v>
      </c>
      <c r="E311" s="96">
        <f t="shared" si="8"/>
        <v>129</v>
      </c>
      <c r="F311" s="96">
        <f t="shared" si="9"/>
        <v>4644</v>
      </c>
    </row>
    <row r="312" spans="1:6" x14ac:dyDescent="0.15">
      <c r="A312" s="1" t="s">
        <v>338</v>
      </c>
      <c r="B312" s="34">
        <v>274</v>
      </c>
      <c r="C312" s="34">
        <v>504</v>
      </c>
      <c r="D312" s="34">
        <v>77815</v>
      </c>
      <c r="E312" s="96">
        <f t="shared" si="8"/>
        <v>154.39484126984127</v>
      </c>
      <c r="F312" s="96">
        <f t="shared" si="9"/>
        <v>283.99635036496352</v>
      </c>
    </row>
    <row r="313" spans="1:6" x14ac:dyDescent="0.15">
      <c r="A313" s="1" t="s">
        <v>2251</v>
      </c>
      <c r="B313" s="34">
        <v>156</v>
      </c>
      <c r="C313" s="34">
        <v>434</v>
      </c>
      <c r="D313" s="34">
        <v>77350</v>
      </c>
      <c r="E313" s="96">
        <f t="shared" si="8"/>
        <v>178.2258064516129</v>
      </c>
      <c r="F313" s="96">
        <f t="shared" si="9"/>
        <v>495.83333333333331</v>
      </c>
    </row>
    <row r="314" spans="1:6" x14ac:dyDescent="0.15">
      <c r="A314" s="1" t="s">
        <v>1779</v>
      </c>
      <c r="B314" s="34">
        <v>244</v>
      </c>
      <c r="C314" s="34">
        <v>397</v>
      </c>
      <c r="D314" s="34">
        <v>76923</v>
      </c>
      <c r="E314" s="96">
        <f t="shared" si="8"/>
        <v>193.76070528967256</v>
      </c>
      <c r="F314" s="96">
        <f t="shared" si="9"/>
        <v>315.25819672131149</v>
      </c>
    </row>
    <row r="315" spans="1:6" x14ac:dyDescent="0.15">
      <c r="A315" s="1" t="s">
        <v>460</v>
      </c>
      <c r="B315" s="34">
        <v>150</v>
      </c>
      <c r="C315" s="34">
        <v>411</v>
      </c>
      <c r="D315" s="34">
        <v>76159</v>
      </c>
      <c r="E315" s="96">
        <f t="shared" si="8"/>
        <v>185.30170316301704</v>
      </c>
      <c r="F315" s="96">
        <f t="shared" si="9"/>
        <v>507.72666666666669</v>
      </c>
    </row>
    <row r="316" spans="1:6" x14ac:dyDescent="0.15">
      <c r="A316" s="1" t="s">
        <v>1166</v>
      </c>
      <c r="B316" s="34">
        <v>297</v>
      </c>
      <c r="C316" s="34">
        <v>595</v>
      </c>
      <c r="D316" s="34">
        <v>75745</v>
      </c>
      <c r="E316" s="96">
        <f t="shared" si="8"/>
        <v>127.30252100840336</v>
      </c>
      <c r="F316" s="96">
        <f t="shared" si="9"/>
        <v>255.03367003367003</v>
      </c>
    </row>
    <row r="317" spans="1:6" x14ac:dyDescent="0.15">
      <c r="A317" s="1" t="s">
        <v>2050</v>
      </c>
      <c r="B317" s="34">
        <v>378</v>
      </c>
      <c r="C317" s="34">
        <v>7461</v>
      </c>
      <c r="D317" s="34">
        <v>75421</v>
      </c>
      <c r="E317" s="96">
        <f t="shared" si="8"/>
        <v>10.108698565875889</v>
      </c>
      <c r="F317" s="96">
        <f t="shared" si="9"/>
        <v>199.52645502645504</v>
      </c>
    </row>
    <row r="318" spans="1:6" x14ac:dyDescent="0.15">
      <c r="A318" s="1" t="s">
        <v>1456</v>
      </c>
      <c r="B318" s="34">
        <v>255</v>
      </c>
      <c r="C318" s="34">
        <v>744</v>
      </c>
      <c r="D318" s="34">
        <v>75020.400000000009</v>
      </c>
      <c r="E318" s="96">
        <f t="shared" si="8"/>
        <v>100.83387096774194</v>
      </c>
      <c r="F318" s="96">
        <f t="shared" si="9"/>
        <v>294.19764705882358</v>
      </c>
    </row>
    <row r="319" spans="1:6" x14ac:dyDescent="0.15">
      <c r="A319" s="1" t="s">
        <v>2511</v>
      </c>
      <c r="B319" s="34">
        <v>176</v>
      </c>
      <c r="C319" s="34">
        <v>2369</v>
      </c>
      <c r="D319" s="34">
        <v>74778</v>
      </c>
      <c r="E319" s="96">
        <f t="shared" si="8"/>
        <v>31.565217391304348</v>
      </c>
      <c r="F319" s="96">
        <f t="shared" si="9"/>
        <v>424.875</v>
      </c>
    </row>
    <row r="320" spans="1:6" x14ac:dyDescent="0.15">
      <c r="A320" s="1" t="s">
        <v>672</v>
      </c>
      <c r="B320" s="34">
        <v>130</v>
      </c>
      <c r="C320" s="34">
        <v>1566</v>
      </c>
      <c r="D320" s="34">
        <v>74310.600000000006</v>
      </c>
      <c r="E320" s="96">
        <f t="shared" si="8"/>
        <v>47.452490421455941</v>
      </c>
      <c r="F320" s="96">
        <f t="shared" si="9"/>
        <v>571.62</v>
      </c>
    </row>
    <row r="321" spans="1:6" x14ac:dyDescent="0.15">
      <c r="A321" s="1" t="s">
        <v>1490</v>
      </c>
      <c r="B321" s="34">
        <v>461</v>
      </c>
      <c r="C321" s="34">
        <v>469</v>
      </c>
      <c r="D321" s="34">
        <v>73474</v>
      </c>
      <c r="E321" s="96">
        <f t="shared" si="8"/>
        <v>156.66098081023455</v>
      </c>
      <c r="F321" s="96">
        <f t="shared" si="9"/>
        <v>159.37960954446854</v>
      </c>
    </row>
    <row r="322" spans="1:6" x14ac:dyDescent="0.15">
      <c r="A322" s="1" t="s">
        <v>1291</v>
      </c>
      <c r="B322" s="34">
        <v>160</v>
      </c>
      <c r="C322" s="34">
        <v>434</v>
      </c>
      <c r="D322" s="34">
        <v>72912</v>
      </c>
      <c r="E322" s="96">
        <f t="shared" si="8"/>
        <v>168</v>
      </c>
      <c r="F322" s="96">
        <f t="shared" si="9"/>
        <v>455.7</v>
      </c>
    </row>
    <row r="323" spans="1:6" x14ac:dyDescent="0.15">
      <c r="A323" s="1" t="s">
        <v>2312</v>
      </c>
      <c r="B323" s="34">
        <v>176</v>
      </c>
      <c r="C323" s="34">
        <v>2144</v>
      </c>
      <c r="D323" s="34">
        <v>72159</v>
      </c>
      <c r="E323" s="96">
        <f t="shared" si="8"/>
        <v>33.65625</v>
      </c>
      <c r="F323" s="96">
        <f t="shared" si="9"/>
        <v>409.99431818181819</v>
      </c>
    </row>
    <row r="324" spans="1:6" x14ac:dyDescent="0.15">
      <c r="A324" s="1" t="s">
        <v>646</v>
      </c>
      <c r="B324" s="34">
        <v>130</v>
      </c>
      <c r="C324" s="34">
        <v>1403</v>
      </c>
      <c r="D324" s="34">
        <v>72067</v>
      </c>
      <c r="E324" s="96">
        <f t="shared" ref="E324:E387" si="10">D324/C324</f>
        <v>51.366357804704208</v>
      </c>
      <c r="F324" s="96">
        <f t="shared" ref="F324:F387" si="11">D324/B324</f>
        <v>554.36153846153843</v>
      </c>
    </row>
    <row r="325" spans="1:6" x14ac:dyDescent="0.15">
      <c r="A325" s="1" t="s">
        <v>779</v>
      </c>
      <c r="B325" s="34">
        <v>107</v>
      </c>
      <c r="C325" s="34">
        <v>176</v>
      </c>
      <c r="D325" s="34">
        <v>71941</v>
      </c>
      <c r="E325" s="96">
        <f t="shared" si="10"/>
        <v>408.75568181818181</v>
      </c>
      <c r="F325" s="96">
        <f t="shared" si="11"/>
        <v>672.34579439252332</v>
      </c>
    </row>
    <row r="326" spans="1:6" x14ac:dyDescent="0.15">
      <c r="A326" s="1" t="s">
        <v>2397</v>
      </c>
      <c r="B326" s="34">
        <v>11</v>
      </c>
      <c r="C326" s="34">
        <v>422</v>
      </c>
      <c r="D326" s="34">
        <v>71405</v>
      </c>
      <c r="E326" s="96">
        <f t="shared" si="10"/>
        <v>169.20616113744074</v>
      </c>
      <c r="F326" s="96">
        <f t="shared" si="11"/>
        <v>6491.363636363636</v>
      </c>
    </row>
    <row r="327" spans="1:6" x14ac:dyDescent="0.15">
      <c r="A327" s="1" t="s">
        <v>2562</v>
      </c>
      <c r="B327" s="34">
        <v>6</v>
      </c>
      <c r="C327" s="34">
        <v>239</v>
      </c>
      <c r="D327" s="34">
        <v>71222</v>
      </c>
      <c r="E327" s="96">
        <f t="shared" si="10"/>
        <v>298</v>
      </c>
      <c r="F327" s="96">
        <f t="shared" si="11"/>
        <v>11870.333333333334</v>
      </c>
    </row>
    <row r="328" spans="1:6" x14ac:dyDescent="0.15">
      <c r="A328" s="1" t="s">
        <v>1250</v>
      </c>
      <c r="B328" s="34">
        <v>808</v>
      </c>
      <c r="C328" s="34">
        <v>1522</v>
      </c>
      <c r="D328" s="34">
        <v>70813.2</v>
      </c>
      <c r="E328" s="96">
        <f t="shared" si="10"/>
        <v>46.526412614980288</v>
      </c>
      <c r="F328" s="96">
        <f t="shared" si="11"/>
        <v>87.640099009900993</v>
      </c>
    </row>
    <row r="329" spans="1:6" x14ac:dyDescent="0.15">
      <c r="A329" s="1" t="s">
        <v>1415</v>
      </c>
      <c r="B329" s="34">
        <v>314</v>
      </c>
      <c r="C329" s="34">
        <v>563</v>
      </c>
      <c r="D329" s="34">
        <v>70141.08</v>
      </c>
      <c r="E329" s="96">
        <f t="shared" si="10"/>
        <v>124.58451154529308</v>
      </c>
      <c r="F329" s="96">
        <f t="shared" si="11"/>
        <v>223.37923566878982</v>
      </c>
    </row>
    <row r="330" spans="1:6" x14ac:dyDescent="0.15">
      <c r="A330" s="1" t="s">
        <v>1165</v>
      </c>
      <c r="B330" s="34">
        <v>241</v>
      </c>
      <c r="C330" s="34">
        <v>2035</v>
      </c>
      <c r="D330" s="34">
        <v>70004</v>
      </c>
      <c r="E330" s="96">
        <f t="shared" si="10"/>
        <v>34.4</v>
      </c>
      <c r="F330" s="96">
        <f t="shared" si="11"/>
        <v>290.47302904564316</v>
      </c>
    </row>
    <row r="331" spans="1:6" x14ac:dyDescent="0.15">
      <c r="A331" s="1" t="s">
        <v>2636</v>
      </c>
      <c r="B331" s="34">
        <v>117</v>
      </c>
      <c r="C331" s="34">
        <v>451</v>
      </c>
      <c r="D331" s="34">
        <v>69747</v>
      </c>
      <c r="E331" s="96">
        <f t="shared" si="10"/>
        <v>154.64966740576497</v>
      </c>
      <c r="F331" s="96">
        <f t="shared" si="11"/>
        <v>596.12820512820508</v>
      </c>
    </row>
    <row r="332" spans="1:6" x14ac:dyDescent="0.15">
      <c r="A332" s="1" t="s">
        <v>1849</v>
      </c>
      <c r="B332" s="34">
        <v>162</v>
      </c>
      <c r="C332" s="34">
        <v>420</v>
      </c>
      <c r="D332" s="34">
        <v>69632</v>
      </c>
      <c r="E332" s="96">
        <f t="shared" si="10"/>
        <v>165.7904761904762</v>
      </c>
      <c r="F332" s="96">
        <f t="shared" si="11"/>
        <v>429.82716049382714</v>
      </c>
    </row>
    <row r="333" spans="1:6" x14ac:dyDescent="0.15">
      <c r="A333" s="1" t="s">
        <v>2544</v>
      </c>
      <c r="B333" s="34">
        <v>313</v>
      </c>
      <c r="C333" s="34">
        <v>502</v>
      </c>
      <c r="D333" s="34">
        <v>69281</v>
      </c>
      <c r="E333" s="96">
        <f t="shared" si="10"/>
        <v>138.00996015936255</v>
      </c>
      <c r="F333" s="96">
        <f t="shared" si="11"/>
        <v>221.34504792332268</v>
      </c>
    </row>
    <row r="334" spans="1:6" x14ac:dyDescent="0.15">
      <c r="A334" s="1" t="s">
        <v>1103</v>
      </c>
      <c r="B334" s="34">
        <v>242</v>
      </c>
      <c r="C334" s="34">
        <v>807</v>
      </c>
      <c r="D334" s="34">
        <v>69145</v>
      </c>
      <c r="E334" s="96">
        <f t="shared" si="10"/>
        <v>85.6815365551425</v>
      </c>
      <c r="F334" s="96">
        <f t="shared" si="11"/>
        <v>285.72314049586777</v>
      </c>
    </row>
    <row r="335" spans="1:6" x14ac:dyDescent="0.15">
      <c r="A335" s="1" t="s">
        <v>655</v>
      </c>
      <c r="B335" s="34">
        <v>294</v>
      </c>
      <c r="C335" s="34">
        <v>424</v>
      </c>
      <c r="D335" s="34">
        <v>68609.599999999991</v>
      </c>
      <c r="E335" s="96">
        <f t="shared" si="10"/>
        <v>161.81509433962262</v>
      </c>
      <c r="F335" s="96">
        <f t="shared" si="11"/>
        <v>233.36598639455778</v>
      </c>
    </row>
    <row r="336" spans="1:6" x14ac:dyDescent="0.15">
      <c r="A336" s="1" t="s">
        <v>1792</v>
      </c>
      <c r="B336" s="34">
        <v>408</v>
      </c>
      <c r="C336" s="34">
        <v>999</v>
      </c>
      <c r="D336" s="34">
        <v>68427</v>
      </c>
      <c r="E336" s="96">
        <f t="shared" si="10"/>
        <v>68.49549549549549</v>
      </c>
      <c r="F336" s="96">
        <f t="shared" si="11"/>
        <v>167.71323529411765</v>
      </c>
    </row>
    <row r="337" spans="1:6" x14ac:dyDescent="0.15">
      <c r="A337" s="1" t="s">
        <v>2588</v>
      </c>
      <c r="B337" s="34">
        <v>10</v>
      </c>
      <c r="C337" s="34">
        <v>689</v>
      </c>
      <c r="D337" s="34">
        <v>67528</v>
      </c>
      <c r="E337" s="96">
        <f t="shared" si="10"/>
        <v>98.008708272859209</v>
      </c>
      <c r="F337" s="96">
        <f t="shared" si="11"/>
        <v>6752.8</v>
      </c>
    </row>
    <row r="338" spans="1:6" x14ac:dyDescent="0.15">
      <c r="A338" s="1" t="s">
        <v>1605</v>
      </c>
      <c r="B338" s="34">
        <v>15</v>
      </c>
      <c r="C338" s="34">
        <v>3321</v>
      </c>
      <c r="D338" s="34">
        <v>67406.06</v>
      </c>
      <c r="E338" s="96">
        <f t="shared" si="10"/>
        <v>20.296916591388136</v>
      </c>
      <c r="F338" s="96">
        <f t="shared" si="11"/>
        <v>4493.7373333333335</v>
      </c>
    </row>
    <row r="339" spans="1:6" x14ac:dyDescent="0.15">
      <c r="A339" s="1" t="s">
        <v>871</v>
      </c>
      <c r="B339" s="34">
        <v>294</v>
      </c>
      <c r="C339" s="34">
        <v>726</v>
      </c>
      <c r="D339" s="34">
        <v>67082</v>
      </c>
      <c r="E339" s="96">
        <f t="shared" si="10"/>
        <v>92.399449035812665</v>
      </c>
      <c r="F339" s="96">
        <f t="shared" si="11"/>
        <v>228.17006802721087</v>
      </c>
    </row>
    <row r="340" spans="1:6" x14ac:dyDescent="0.15">
      <c r="A340" s="1" t="s">
        <v>681</v>
      </c>
      <c r="B340" s="34">
        <v>131</v>
      </c>
      <c r="C340" s="34">
        <v>506</v>
      </c>
      <c r="D340" s="34">
        <v>66389</v>
      </c>
      <c r="E340" s="96">
        <f t="shared" si="10"/>
        <v>131.20355731225297</v>
      </c>
      <c r="F340" s="96">
        <f t="shared" si="11"/>
        <v>506.78625954198475</v>
      </c>
    </row>
    <row r="341" spans="1:6" x14ac:dyDescent="0.15">
      <c r="A341" s="1" t="s">
        <v>1798</v>
      </c>
      <c r="B341" s="34">
        <v>288</v>
      </c>
      <c r="C341" s="34">
        <v>597</v>
      </c>
      <c r="D341" s="34">
        <v>66285</v>
      </c>
      <c r="E341" s="96">
        <f t="shared" si="10"/>
        <v>111.03015075376885</v>
      </c>
      <c r="F341" s="96">
        <f t="shared" si="11"/>
        <v>230.15625</v>
      </c>
    </row>
    <row r="342" spans="1:6" x14ac:dyDescent="0.15">
      <c r="A342" s="1" t="s">
        <v>1479</v>
      </c>
      <c r="B342" s="34">
        <v>316</v>
      </c>
      <c r="C342" s="34">
        <v>537</v>
      </c>
      <c r="D342" s="34">
        <v>66249.3</v>
      </c>
      <c r="E342" s="96">
        <f t="shared" si="10"/>
        <v>123.36927374301676</v>
      </c>
      <c r="F342" s="96">
        <f t="shared" si="11"/>
        <v>209.6496835443038</v>
      </c>
    </row>
    <row r="343" spans="1:6" x14ac:dyDescent="0.15">
      <c r="A343" s="1" t="s">
        <v>1865</v>
      </c>
      <c r="B343" s="34">
        <v>275</v>
      </c>
      <c r="C343" s="34">
        <v>424</v>
      </c>
      <c r="D343" s="34">
        <v>66213</v>
      </c>
      <c r="E343" s="96">
        <f t="shared" si="10"/>
        <v>156.16273584905662</v>
      </c>
      <c r="F343" s="96">
        <f t="shared" si="11"/>
        <v>240.77454545454546</v>
      </c>
    </row>
    <row r="344" spans="1:6" x14ac:dyDescent="0.15">
      <c r="A344" s="1" t="s">
        <v>2495</v>
      </c>
      <c r="B344" s="34">
        <v>36</v>
      </c>
      <c r="C344" s="34">
        <v>2998</v>
      </c>
      <c r="D344" s="34">
        <v>65956</v>
      </c>
      <c r="E344" s="96">
        <f t="shared" si="10"/>
        <v>22</v>
      </c>
      <c r="F344" s="96">
        <f t="shared" si="11"/>
        <v>1832.1111111111111</v>
      </c>
    </row>
    <row r="345" spans="1:6" x14ac:dyDescent="0.15">
      <c r="A345" s="1" t="s">
        <v>1501</v>
      </c>
      <c r="B345" s="34">
        <v>269</v>
      </c>
      <c r="C345" s="34">
        <v>748</v>
      </c>
      <c r="D345" s="34">
        <v>65910</v>
      </c>
      <c r="E345" s="96">
        <f t="shared" si="10"/>
        <v>88.11497326203208</v>
      </c>
      <c r="F345" s="96">
        <f t="shared" si="11"/>
        <v>245.01858736059481</v>
      </c>
    </row>
    <row r="346" spans="1:6" x14ac:dyDescent="0.15">
      <c r="A346" s="1" t="s">
        <v>1766</v>
      </c>
      <c r="B346" s="34">
        <v>94</v>
      </c>
      <c r="C346" s="34">
        <v>1926</v>
      </c>
      <c r="D346" s="34">
        <v>65177</v>
      </c>
      <c r="E346" s="96">
        <f t="shared" si="10"/>
        <v>33.84060228452752</v>
      </c>
      <c r="F346" s="96">
        <f t="shared" si="11"/>
        <v>693.37234042553189</v>
      </c>
    </row>
    <row r="347" spans="1:6" x14ac:dyDescent="0.15">
      <c r="A347" s="1" t="s">
        <v>2135</v>
      </c>
      <c r="B347" s="34">
        <v>72</v>
      </c>
      <c r="C347" s="34">
        <v>417</v>
      </c>
      <c r="D347" s="34">
        <v>64556.899999999994</v>
      </c>
      <c r="E347" s="96">
        <f t="shared" si="10"/>
        <v>154.81270983213429</v>
      </c>
      <c r="F347" s="96">
        <f t="shared" si="11"/>
        <v>896.62361111111102</v>
      </c>
    </row>
    <row r="348" spans="1:6" x14ac:dyDescent="0.15">
      <c r="A348" s="1" t="s">
        <v>2033</v>
      </c>
      <c r="B348" s="34">
        <v>102</v>
      </c>
      <c r="C348" s="34">
        <v>162</v>
      </c>
      <c r="D348" s="34">
        <v>64476</v>
      </c>
      <c r="E348" s="96">
        <f t="shared" si="10"/>
        <v>398</v>
      </c>
      <c r="F348" s="96">
        <f t="shared" si="11"/>
        <v>632.11764705882354</v>
      </c>
    </row>
    <row r="349" spans="1:6" x14ac:dyDescent="0.15">
      <c r="A349" s="1" t="s">
        <v>541</v>
      </c>
      <c r="B349" s="34">
        <v>197</v>
      </c>
      <c r="C349" s="34">
        <v>442</v>
      </c>
      <c r="D349" s="34">
        <v>64397</v>
      </c>
      <c r="E349" s="96">
        <f t="shared" si="10"/>
        <v>145.6945701357466</v>
      </c>
      <c r="F349" s="96">
        <f t="shared" si="11"/>
        <v>326.88832487309645</v>
      </c>
    </row>
    <row r="350" spans="1:6" x14ac:dyDescent="0.15">
      <c r="A350" s="1" t="s">
        <v>342</v>
      </c>
      <c r="B350" s="34">
        <v>7</v>
      </c>
      <c r="C350" s="34">
        <v>804</v>
      </c>
      <c r="D350" s="34">
        <v>64320</v>
      </c>
      <c r="E350" s="96">
        <f t="shared" si="10"/>
        <v>80</v>
      </c>
      <c r="F350" s="96">
        <f t="shared" si="11"/>
        <v>9188.5714285714294</v>
      </c>
    </row>
    <row r="351" spans="1:6" x14ac:dyDescent="0.15">
      <c r="A351" s="1" t="s">
        <v>2244</v>
      </c>
      <c r="B351" s="34">
        <v>213</v>
      </c>
      <c r="C351" s="34">
        <v>501</v>
      </c>
      <c r="D351" s="34">
        <v>64014</v>
      </c>
      <c r="E351" s="96">
        <f t="shared" si="10"/>
        <v>127.77245508982035</v>
      </c>
      <c r="F351" s="96">
        <f t="shared" si="11"/>
        <v>300.53521126760563</v>
      </c>
    </row>
    <row r="352" spans="1:6" x14ac:dyDescent="0.15">
      <c r="A352" s="1" t="s">
        <v>1934</v>
      </c>
      <c r="B352" s="34">
        <v>203</v>
      </c>
      <c r="C352" s="34">
        <v>960</v>
      </c>
      <c r="D352" s="34">
        <v>62627.499999999993</v>
      </c>
      <c r="E352" s="96">
        <f t="shared" si="10"/>
        <v>65.236979166666657</v>
      </c>
      <c r="F352" s="96">
        <f t="shared" si="11"/>
        <v>308.50985221674875</v>
      </c>
    </row>
    <row r="353" spans="1:6" x14ac:dyDescent="0.15">
      <c r="A353" s="1" t="s">
        <v>810</v>
      </c>
      <c r="B353" s="34">
        <v>63</v>
      </c>
      <c r="C353" s="34">
        <v>468</v>
      </c>
      <c r="D353" s="34">
        <v>62232</v>
      </c>
      <c r="E353" s="96">
        <f t="shared" si="10"/>
        <v>132.97435897435898</v>
      </c>
      <c r="F353" s="96">
        <f t="shared" si="11"/>
        <v>987.80952380952385</v>
      </c>
    </row>
    <row r="354" spans="1:6" x14ac:dyDescent="0.15">
      <c r="A354" s="1" t="s">
        <v>933</v>
      </c>
      <c r="B354" s="34">
        <v>84</v>
      </c>
      <c r="C354" s="34">
        <v>234</v>
      </c>
      <c r="D354" s="34">
        <v>62056</v>
      </c>
      <c r="E354" s="96">
        <f t="shared" si="10"/>
        <v>265.19658119658118</v>
      </c>
      <c r="F354" s="96">
        <f t="shared" si="11"/>
        <v>738.76190476190482</v>
      </c>
    </row>
    <row r="355" spans="1:6" x14ac:dyDescent="0.15">
      <c r="A355" s="1" t="s">
        <v>984</v>
      </c>
      <c r="B355" s="34">
        <v>281</v>
      </c>
      <c r="C355" s="34">
        <v>752</v>
      </c>
      <c r="D355" s="34">
        <v>61768.1</v>
      </c>
      <c r="E355" s="96">
        <f t="shared" si="10"/>
        <v>82.138430851063831</v>
      </c>
      <c r="F355" s="96">
        <f t="shared" si="11"/>
        <v>219.81530249110321</v>
      </c>
    </row>
    <row r="356" spans="1:6" x14ac:dyDescent="0.15">
      <c r="A356" s="1" t="s">
        <v>1246</v>
      </c>
      <c r="B356" s="34">
        <v>263</v>
      </c>
      <c r="C356" s="34">
        <v>511</v>
      </c>
      <c r="D356" s="34">
        <v>61698</v>
      </c>
      <c r="E356" s="96">
        <f t="shared" si="10"/>
        <v>120.73972602739725</v>
      </c>
      <c r="F356" s="96">
        <f t="shared" si="11"/>
        <v>234.59315589353614</v>
      </c>
    </row>
    <row r="357" spans="1:6" x14ac:dyDescent="0.15">
      <c r="A357" s="1" t="s">
        <v>2130</v>
      </c>
      <c r="B357" s="34">
        <v>148</v>
      </c>
      <c r="C357" s="34">
        <v>545</v>
      </c>
      <c r="D357" s="34">
        <v>61530</v>
      </c>
      <c r="E357" s="96">
        <f t="shared" si="10"/>
        <v>112.89908256880734</v>
      </c>
      <c r="F357" s="96">
        <f t="shared" si="11"/>
        <v>415.74324324324323</v>
      </c>
    </row>
    <row r="358" spans="1:6" x14ac:dyDescent="0.15">
      <c r="A358" s="1" t="s">
        <v>2389</v>
      </c>
      <c r="B358" s="34">
        <v>114</v>
      </c>
      <c r="C358" s="34">
        <v>296</v>
      </c>
      <c r="D358" s="34">
        <v>61509</v>
      </c>
      <c r="E358" s="96">
        <f t="shared" si="10"/>
        <v>207.80067567567568</v>
      </c>
      <c r="F358" s="96">
        <f t="shared" si="11"/>
        <v>539.5526315789474</v>
      </c>
    </row>
    <row r="359" spans="1:6" x14ac:dyDescent="0.15">
      <c r="A359" s="1" t="s">
        <v>1669</v>
      </c>
      <c r="B359" s="34">
        <v>301</v>
      </c>
      <c r="C359" s="34">
        <v>443</v>
      </c>
      <c r="D359" s="34">
        <v>61468.799999999996</v>
      </c>
      <c r="E359" s="96">
        <f t="shared" si="10"/>
        <v>138.75575620767492</v>
      </c>
      <c r="F359" s="96">
        <f t="shared" si="11"/>
        <v>204.21528239202655</v>
      </c>
    </row>
    <row r="360" spans="1:6" x14ac:dyDescent="0.15">
      <c r="A360" s="1" t="s">
        <v>414</v>
      </c>
      <c r="B360" s="34">
        <v>127</v>
      </c>
      <c r="C360" s="34">
        <v>688</v>
      </c>
      <c r="D360" s="34">
        <v>60882.1</v>
      </c>
      <c r="E360" s="96">
        <f t="shared" si="10"/>
        <v>88.491424418604652</v>
      </c>
      <c r="F360" s="96">
        <f t="shared" si="11"/>
        <v>479.38661417322834</v>
      </c>
    </row>
    <row r="361" spans="1:6" x14ac:dyDescent="0.15">
      <c r="A361" s="1" t="s">
        <v>2072</v>
      </c>
      <c r="B361" s="34">
        <v>230</v>
      </c>
      <c r="C361" s="34">
        <v>755</v>
      </c>
      <c r="D361" s="34">
        <v>60592</v>
      </c>
      <c r="E361" s="96">
        <f t="shared" si="10"/>
        <v>80.254304635761585</v>
      </c>
      <c r="F361" s="96">
        <f t="shared" si="11"/>
        <v>263.44347826086954</v>
      </c>
    </row>
    <row r="362" spans="1:6" x14ac:dyDescent="0.15">
      <c r="A362" s="1" t="s">
        <v>2651</v>
      </c>
      <c r="B362" s="34">
        <v>185</v>
      </c>
      <c r="C362" s="34">
        <v>422</v>
      </c>
      <c r="D362" s="34">
        <v>60454</v>
      </c>
      <c r="E362" s="96">
        <f t="shared" si="10"/>
        <v>143.25592417061611</v>
      </c>
      <c r="F362" s="96">
        <f t="shared" si="11"/>
        <v>326.77837837837836</v>
      </c>
    </row>
    <row r="363" spans="1:6" x14ac:dyDescent="0.15">
      <c r="A363" s="1" t="s">
        <v>1209</v>
      </c>
      <c r="B363" s="34">
        <v>185</v>
      </c>
      <c r="C363" s="34">
        <v>270</v>
      </c>
      <c r="D363" s="34">
        <v>60400</v>
      </c>
      <c r="E363" s="96">
        <f t="shared" si="10"/>
        <v>223.7037037037037</v>
      </c>
      <c r="F363" s="96">
        <f t="shared" si="11"/>
        <v>326.48648648648651</v>
      </c>
    </row>
    <row r="364" spans="1:6" x14ac:dyDescent="0.15">
      <c r="A364" s="1" t="s">
        <v>1915</v>
      </c>
      <c r="B364" s="34">
        <v>262</v>
      </c>
      <c r="C364" s="34">
        <v>523</v>
      </c>
      <c r="D364" s="34">
        <v>60283.8</v>
      </c>
      <c r="E364" s="96">
        <f t="shared" si="10"/>
        <v>115.26539196940728</v>
      </c>
      <c r="F364" s="96">
        <f t="shared" si="11"/>
        <v>230.09083969465649</v>
      </c>
    </row>
    <row r="365" spans="1:6" x14ac:dyDescent="0.15">
      <c r="A365" s="1" t="s">
        <v>1814</v>
      </c>
      <c r="B365" s="34">
        <v>415</v>
      </c>
      <c r="C365" s="34">
        <v>972</v>
      </c>
      <c r="D365" s="34">
        <v>59934</v>
      </c>
      <c r="E365" s="96">
        <f t="shared" si="10"/>
        <v>61.660493827160494</v>
      </c>
      <c r="F365" s="96">
        <f t="shared" si="11"/>
        <v>144.41927710843373</v>
      </c>
    </row>
    <row r="366" spans="1:6" x14ac:dyDescent="0.15">
      <c r="A366" s="1" t="s">
        <v>2057</v>
      </c>
      <c r="B366" s="34">
        <v>93</v>
      </c>
      <c r="C366" s="34">
        <v>238</v>
      </c>
      <c r="D366" s="34">
        <v>59852</v>
      </c>
      <c r="E366" s="96">
        <f t="shared" si="10"/>
        <v>251.47899159663865</v>
      </c>
      <c r="F366" s="96">
        <f t="shared" si="11"/>
        <v>643.56989247311833</v>
      </c>
    </row>
    <row r="367" spans="1:6" x14ac:dyDescent="0.15">
      <c r="A367" s="1" t="s">
        <v>1637</v>
      </c>
      <c r="B367" s="34">
        <v>267</v>
      </c>
      <c r="C367" s="34">
        <v>494</v>
      </c>
      <c r="D367" s="34">
        <v>59834</v>
      </c>
      <c r="E367" s="96">
        <f t="shared" si="10"/>
        <v>121.12145748987854</v>
      </c>
      <c r="F367" s="96">
        <f t="shared" si="11"/>
        <v>224.09737827715355</v>
      </c>
    </row>
    <row r="368" spans="1:6" x14ac:dyDescent="0.15">
      <c r="A368" s="1" t="s">
        <v>1189</v>
      </c>
      <c r="B368" s="34">
        <v>127</v>
      </c>
      <c r="C368" s="34">
        <v>529</v>
      </c>
      <c r="D368" s="34">
        <v>59650</v>
      </c>
      <c r="E368" s="96">
        <f t="shared" si="10"/>
        <v>112.75992438563327</v>
      </c>
      <c r="F368" s="96">
        <f t="shared" si="11"/>
        <v>469.68503937007875</v>
      </c>
    </row>
    <row r="369" spans="1:6" x14ac:dyDescent="0.15">
      <c r="A369" s="1" t="s">
        <v>1379</v>
      </c>
      <c r="B369" s="34">
        <v>227</v>
      </c>
      <c r="C369" s="34">
        <v>928</v>
      </c>
      <c r="D369" s="34">
        <v>59394</v>
      </c>
      <c r="E369" s="96">
        <f t="shared" si="10"/>
        <v>64.002155172413794</v>
      </c>
      <c r="F369" s="96">
        <f t="shared" si="11"/>
        <v>261.64757709251103</v>
      </c>
    </row>
    <row r="370" spans="1:6" x14ac:dyDescent="0.15">
      <c r="A370" s="1" t="s">
        <v>492</v>
      </c>
      <c r="B370" s="34">
        <v>234</v>
      </c>
      <c r="C370" s="34">
        <v>408</v>
      </c>
      <c r="D370" s="34">
        <v>59316</v>
      </c>
      <c r="E370" s="96">
        <f t="shared" si="10"/>
        <v>145.38235294117646</v>
      </c>
      <c r="F370" s="96">
        <f t="shared" si="11"/>
        <v>253.48717948717947</v>
      </c>
    </row>
    <row r="371" spans="1:6" x14ac:dyDescent="0.15">
      <c r="A371" s="1" t="s">
        <v>2322</v>
      </c>
      <c r="B371" s="34">
        <v>63</v>
      </c>
      <c r="C371" s="34">
        <v>1106</v>
      </c>
      <c r="D371" s="34">
        <v>59015.5</v>
      </c>
      <c r="E371" s="96">
        <f t="shared" si="10"/>
        <v>53.359403254972875</v>
      </c>
      <c r="F371" s="96">
        <f t="shared" si="11"/>
        <v>936.75396825396831</v>
      </c>
    </row>
    <row r="372" spans="1:6" x14ac:dyDescent="0.15">
      <c r="A372" s="1" t="s">
        <v>287</v>
      </c>
      <c r="B372" s="34">
        <v>132</v>
      </c>
      <c r="C372" s="34">
        <v>742</v>
      </c>
      <c r="D372" s="34">
        <v>58732.6</v>
      </c>
      <c r="E372" s="96">
        <f t="shared" si="10"/>
        <v>79.154447439353092</v>
      </c>
      <c r="F372" s="96">
        <f t="shared" si="11"/>
        <v>444.94393939393939</v>
      </c>
    </row>
    <row r="373" spans="1:6" x14ac:dyDescent="0.15">
      <c r="A373" s="1" t="s">
        <v>1626</v>
      </c>
      <c r="B373" s="34">
        <v>136</v>
      </c>
      <c r="C373" s="34">
        <v>348</v>
      </c>
      <c r="D373" s="34">
        <v>58584</v>
      </c>
      <c r="E373" s="96">
        <f t="shared" si="10"/>
        <v>168.34482758620689</v>
      </c>
      <c r="F373" s="96">
        <f t="shared" si="11"/>
        <v>430.76470588235293</v>
      </c>
    </row>
    <row r="374" spans="1:6" x14ac:dyDescent="0.15">
      <c r="A374" s="1" t="s">
        <v>982</v>
      </c>
      <c r="B374" s="34">
        <v>242</v>
      </c>
      <c r="C374" s="34">
        <v>703</v>
      </c>
      <c r="D374" s="34">
        <v>58506</v>
      </c>
      <c r="E374" s="96">
        <f t="shared" si="10"/>
        <v>83.223328591749649</v>
      </c>
      <c r="F374" s="96">
        <f t="shared" si="11"/>
        <v>241.7603305785124</v>
      </c>
    </row>
    <row r="375" spans="1:6" x14ac:dyDescent="0.15">
      <c r="A375" s="1" t="s">
        <v>2211</v>
      </c>
      <c r="B375" s="34">
        <v>175</v>
      </c>
      <c r="C375" s="34">
        <v>381</v>
      </c>
      <c r="D375" s="34">
        <v>58193</v>
      </c>
      <c r="E375" s="96">
        <f t="shared" si="10"/>
        <v>152.73753280839895</v>
      </c>
      <c r="F375" s="96">
        <f t="shared" si="11"/>
        <v>332.53142857142859</v>
      </c>
    </row>
    <row r="376" spans="1:6" x14ac:dyDescent="0.15">
      <c r="A376" s="1" t="s">
        <v>1198</v>
      </c>
      <c r="B376" s="34">
        <v>299</v>
      </c>
      <c r="C376" s="34">
        <v>396</v>
      </c>
      <c r="D376" s="34">
        <v>57164</v>
      </c>
      <c r="E376" s="96">
        <f t="shared" si="10"/>
        <v>144.35353535353536</v>
      </c>
      <c r="F376" s="96">
        <f t="shared" si="11"/>
        <v>191.18394648829431</v>
      </c>
    </row>
    <row r="377" spans="1:6" x14ac:dyDescent="0.15">
      <c r="A377" s="1" t="s">
        <v>2381</v>
      </c>
      <c r="B377" s="34">
        <v>418</v>
      </c>
      <c r="C377" s="34">
        <v>936</v>
      </c>
      <c r="D377" s="34">
        <v>57142.7</v>
      </c>
      <c r="E377" s="96">
        <f t="shared" si="10"/>
        <v>61.049893162393161</v>
      </c>
      <c r="F377" s="96">
        <f t="shared" si="11"/>
        <v>136.70502392344497</v>
      </c>
    </row>
    <row r="378" spans="1:6" x14ac:dyDescent="0.15">
      <c r="A378" s="1" t="s">
        <v>1112</v>
      </c>
      <c r="B378" s="34">
        <v>243</v>
      </c>
      <c r="C378" s="34">
        <v>600</v>
      </c>
      <c r="D378" s="34">
        <v>56993.599999999999</v>
      </c>
      <c r="E378" s="96">
        <f t="shared" si="10"/>
        <v>94.989333333333335</v>
      </c>
      <c r="F378" s="96">
        <f t="shared" si="11"/>
        <v>234.54156378600823</v>
      </c>
    </row>
    <row r="379" spans="1:6" x14ac:dyDescent="0.15">
      <c r="A379" s="1" t="s">
        <v>366</v>
      </c>
      <c r="B379" s="34">
        <v>165</v>
      </c>
      <c r="C379" s="34">
        <v>318</v>
      </c>
      <c r="D379" s="34">
        <v>56477</v>
      </c>
      <c r="E379" s="96">
        <f t="shared" si="10"/>
        <v>177.60062893081761</v>
      </c>
      <c r="F379" s="96">
        <f t="shared" si="11"/>
        <v>342.28484848484851</v>
      </c>
    </row>
    <row r="380" spans="1:6" x14ac:dyDescent="0.15">
      <c r="A380" s="1" t="s">
        <v>900</v>
      </c>
      <c r="B380" s="34">
        <v>17</v>
      </c>
      <c r="C380" s="34">
        <v>285</v>
      </c>
      <c r="D380" s="34">
        <v>56430</v>
      </c>
      <c r="E380" s="96">
        <f t="shared" si="10"/>
        <v>198</v>
      </c>
      <c r="F380" s="96">
        <f t="shared" si="11"/>
        <v>3319.4117647058824</v>
      </c>
    </row>
    <row r="381" spans="1:6" x14ac:dyDescent="0.15">
      <c r="A381" s="1" t="s">
        <v>2012</v>
      </c>
      <c r="B381" s="34">
        <v>148</v>
      </c>
      <c r="C381" s="34">
        <v>296</v>
      </c>
      <c r="D381" s="34">
        <v>55508</v>
      </c>
      <c r="E381" s="96">
        <f t="shared" si="10"/>
        <v>187.52702702702703</v>
      </c>
      <c r="F381" s="96">
        <f t="shared" si="11"/>
        <v>375.05405405405406</v>
      </c>
    </row>
    <row r="382" spans="1:6" x14ac:dyDescent="0.15">
      <c r="A382" s="1" t="s">
        <v>1918</v>
      </c>
      <c r="B382" s="34">
        <v>189</v>
      </c>
      <c r="C382" s="34">
        <v>475</v>
      </c>
      <c r="D382" s="34">
        <v>55483</v>
      </c>
      <c r="E382" s="96">
        <f t="shared" si="10"/>
        <v>116.80631578947369</v>
      </c>
      <c r="F382" s="96">
        <f t="shared" si="11"/>
        <v>293.56084656084658</v>
      </c>
    </row>
    <row r="383" spans="1:6" x14ac:dyDescent="0.15">
      <c r="A383" s="1" t="s">
        <v>1811</v>
      </c>
      <c r="B383" s="34">
        <v>30</v>
      </c>
      <c r="C383" s="34">
        <v>143</v>
      </c>
      <c r="D383" s="34">
        <v>55474</v>
      </c>
      <c r="E383" s="96">
        <f t="shared" si="10"/>
        <v>387.93006993006992</v>
      </c>
      <c r="F383" s="96">
        <f t="shared" si="11"/>
        <v>1849.1333333333334</v>
      </c>
    </row>
    <row r="384" spans="1:6" x14ac:dyDescent="0.15">
      <c r="A384" s="1" t="s">
        <v>2635</v>
      </c>
      <c r="B384" s="34">
        <v>131</v>
      </c>
      <c r="C384" s="34">
        <v>268</v>
      </c>
      <c r="D384" s="34">
        <v>55206</v>
      </c>
      <c r="E384" s="96">
        <f t="shared" si="10"/>
        <v>205.99253731343285</v>
      </c>
      <c r="F384" s="96">
        <f t="shared" si="11"/>
        <v>421.41984732824426</v>
      </c>
    </row>
    <row r="385" spans="1:6" x14ac:dyDescent="0.15">
      <c r="A385" s="1" t="s">
        <v>843</v>
      </c>
      <c r="B385" s="34">
        <v>60</v>
      </c>
      <c r="C385" s="34">
        <v>246</v>
      </c>
      <c r="D385" s="34">
        <v>55151</v>
      </c>
      <c r="E385" s="96">
        <f t="shared" si="10"/>
        <v>224.1910569105691</v>
      </c>
      <c r="F385" s="96">
        <f t="shared" si="11"/>
        <v>919.18333333333328</v>
      </c>
    </row>
    <row r="386" spans="1:6" x14ac:dyDescent="0.15">
      <c r="A386" s="1" t="s">
        <v>1221</v>
      </c>
      <c r="B386" s="34">
        <v>88</v>
      </c>
      <c r="C386" s="34">
        <v>432</v>
      </c>
      <c r="D386" s="34">
        <v>55120</v>
      </c>
      <c r="E386" s="96">
        <f t="shared" si="10"/>
        <v>127.5925925925926</v>
      </c>
      <c r="F386" s="96">
        <f t="shared" si="11"/>
        <v>626.36363636363637</v>
      </c>
    </row>
    <row r="387" spans="1:6" x14ac:dyDescent="0.15">
      <c r="A387" s="1" t="s">
        <v>1941</v>
      </c>
      <c r="B387" s="34">
        <v>148</v>
      </c>
      <c r="C387" s="34">
        <v>306</v>
      </c>
      <c r="D387" s="34">
        <v>54925</v>
      </c>
      <c r="E387" s="96">
        <f t="shared" si="10"/>
        <v>179.49346405228758</v>
      </c>
      <c r="F387" s="96">
        <f t="shared" si="11"/>
        <v>371.11486486486484</v>
      </c>
    </row>
    <row r="388" spans="1:6" x14ac:dyDescent="0.15">
      <c r="A388" s="1" t="s">
        <v>1513</v>
      </c>
      <c r="B388" s="34">
        <v>68</v>
      </c>
      <c r="C388" s="34">
        <v>275</v>
      </c>
      <c r="D388" s="34">
        <v>54725</v>
      </c>
      <c r="E388" s="96">
        <f t="shared" ref="E388:E451" si="12">D388/C388</f>
        <v>199</v>
      </c>
      <c r="F388" s="96">
        <f t="shared" ref="F388:F451" si="13">D388/B388</f>
        <v>804.77941176470586</v>
      </c>
    </row>
    <row r="389" spans="1:6" x14ac:dyDescent="0.15">
      <c r="A389" s="1" t="s">
        <v>1005</v>
      </c>
      <c r="B389" s="34">
        <v>189</v>
      </c>
      <c r="C389" s="34">
        <v>2497</v>
      </c>
      <c r="D389" s="34">
        <v>54608.399999999994</v>
      </c>
      <c r="E389" s="96">
        <f t="shared" si="12"/>
        <v>21.869603524229074</v>
      </c>
      <c r="F389" s="96">
        <f t="shared" si="13"/>
        <v>288.93333333333328</v>
      </c>
    </row>
    <row r="390" spans="1:6" x14ac:dyDescent="0.15">
      <c r="A390" s="1" t="s">
        <v>278</v>
      </c>
      <c r="B390" s="34">
        <v>62</v>
      </c>
      <c r="C390" s="34">
        <v>301</v>
      </c>
      <c r="D390" s="34">
        <v>54180</v>
      </c>
      <c r="E390" s="96">
        <f t="shared" si="12"/>
        <v>180</v>
      </c>
      <c r="F390" s="96">
        <f t="shared" si="13"/>
        <v>873.87096774193549</v>
      </c>
    </row>
    <row r="391" spans="1:6" x14ac:dyDescent="0.15">
      <c r="A391" s="1" t="s">
        <v>1186</v>
      </c>
      <c r="B391" s="34">
        <v>177</v>
      </c>
      <c r="C391" s="34">
        <v>305</v>
      </c>
      <c r="D391" s="34">
        <v>54161.920000000006</v>
      </c>
      <c r="E391" s="96">
        <f t="shared" si="12"/>
        <v>177.5800655737705</v>
      </c>
      <c r="F391" s="96">
        <f t="shared" si="13"/>
        <v>305.9995480225989</v>
      </c>
    </row>
    <row r="392" spans="1:6" x14ac:dyDescent="0.15">
      <c r="A392" s="1" t="s">
        <v>1646</v>
      </c>
      <c r="B392" s="34">
        <v>140</v>
      </c>
      <c r="C392" s="34">
        <v>434</v>
      </c>
      <c r="D392" s="34">
        <v>54013</v>
      </c>
      <c r="E392" s="96">
        <f t="shared" si="12"/>
        <v>124.45391705069125</v>
      </c>
      <c r="F392" s="96">
        <f t="shared" si="13"/>
        <v>385.80714285714288</v>
      </c>
    </row>
    <row r="393" spans="1:6" x14ac:dyDescent="0.15">
      <c r="A393" s="1" t="s">
        <v>1538</v>
      </c>
      <c r="B393" s="34">
        <v>265</v>
      </c>
      <c r="C393" s="34">
        <v>431</v>
      </c>
      <c r="D393" s="34">
        <v>53929.5</v>
      </c>
      <c r="E393" s="96">
        <f t="shared" si="12"/>
        <v>125.12645011600928</v>
      </c>
      <c r="F393" s="96">
        <f t="shared" si="13"/>
        <v>203.50754716981132</v>
      </c>
    </row>
    <row r="394" spans="1:6" x14ac:dyDescent="0.15">
      <c r="A394" s="1" t="s">
        <v>2429</v>
      </c>
      <c r="B394" s="34">
        <v>149</v>
      </c>
      <c r="C394" s="34">
        <v>421</v>
      </c>
      <c r="D394" s="34">
        <v>53574</v>
      </c>
      <c r="E394" s="96">
        <f t="shared" si="12"/>
        <v>127.25415676959619</v>
      </c>
      <c r="F394" s="96">
        <f t="shared" si="13"/>
        <v>359.55704697986579</v>
      </c>
    </row>
    <row r="395" spans="1:6" x14ac:dyDescent="0.15">
      <c r="A395" s="1" t="s">
        <v>2304</v>
      </c>
      <c r="B395" s="34">
        <v>433</v>
      </c>
      <c r="C395" s="34">
        <v>2274</v>
      </c>
      <c r="D395" s="34">
        <v>53386</v>
      </c>
      <c r="E395" s="96">
        <f t="shared" si="12"/>
        <v>23.47669305189094</v>
      </c>
      <c r="F395" s="96">
        <f t="shared" si="13"/>
        <v>123.29330254041571</v>
      </c>
    </row>
    <row r="396" spans="1:6" x14ac:dyDescent="0.15">
      <c r="A396" s="1" t="s">
        <v>678</v>
      </c>
      <c r="B396" s="34">
        <v>203</v>
      </c>
      <c r="C396" s="34">
        <v>1503</v>
      </c>
      <c r="D396" s="34">
        <v>52908.5</v>
      </c>
      <c r="E396" s="96">
        <f t="shared" si="12"/>
        <v>35.201929474384563</v>
      </c>
      <c r="F396" s="96">
        <f t="shared" si="13"/>
        <v>260.63300492610836</v>
      </c>
    </row>
    <row r="397" spans="1:6" x14ac:dyDescent="0.15">
      <c r="A397" s="1" t="s">
        <v>2568</v>
      </c>
      <c r="B397" s="34">
        <v>459</v>
      </c>
      <c r="C397" s="34">
        <v>1271</v>
      </c>
      <c r="D397" s="34">
        <v>52722</v>
      </c>
      <c r="E397" s="96">
        <f t="shared" si="12"/>
        <v>41.480723839496463</v>
      </c>
      <c r="F397" s="96">
        <f t="shared" si="13"/>
        <v>114.86274509803921</v>
      </c>
    </row>
    <row r="398" spans="1:6" x14ac:dyDescent="0.15">
      <c r="A398" s="1" t="s">
        <v>1754</v>
      </c>
      <c r="B398" s="34">
        <v>291</v>
      </c>
      <c r="C398" s="34">
        <v>588</v>
      </c>
      <c r="D398" s="34">
        <v>52332</v>
      </c>
      <c r="E398" s="96">
        <f t="shared" si="12"/>
        <v>89</v>
      </c>
      <c r="F398" s="96">
        <f t="shared" si="13"/>
        <v>179.83505154639175</v>
      </c>
    </row>
    <row r="399" spans="1:6" x14ac:dyDescent="0.15">
      <c r="A399" s="1" t="s">
        <v>1534</v>
      </c>
      <c r="B399" s="34">
        <v>164</v>
      </c>
      <c r="C399" s="34">
        <v>493</v>
      </c>
      <c r="D399" s="34">
        <v>52302</v>
      </c>
      <c r="E399" s="96">
        <f t="shared" si="12"/>
        <v>106.08924949290061</v>
      </c>
      <c r="F399" s="96">
        <f t="shared" si="13"/>
        <v>318.91463414634148</v>
      </c>
    </row>
    <row r="400" spans="1:6" x14ac:dyDescent="0.15">
      <c r="A400" s="1" t="s">
        <v>2647</v>
      </c>
      <c r="B400" s="34">
        <v>138</v>
      </c>
      <c r="C400" s="34">
        <v>1613</v>
      </c>
      <c r="D400" s="34">
        <v>52277</v>
      </c>
      <c r="E400" s="96">
        <f t="shared" si="12"/>
        <v>32.409795412275265</v>
      </c>
      <c r="F400" s="96">
        <f t="shared" si="13"/>
        <v>378.81884057971013</v>
      </c>
    </row>
    <row r="401" spans="1:6" x14ac:dyDescent="0.15">
      <c r="A401" s="1" t="s">
        <v>1846</v>
      </c>
      <c r="B401" s="34">
        <v>319</v>
      </c>
      <c r="C401" s="34">
        <v>515</v>
      </c>
      <c r="D401" s="34">
        <v>52074.6</v>
      </c>
      <c r="E401" s="96">
        <f t="shared" si="12"/>
        <v>101.11572815533981</v>
      </c>
      <c r="F401" s="96">
        <f t="shared" si="13"/>
        <v>163.24326018808776</v>
      </c>
    </row>
    <row r="402" spans="1:6" x14ac:dyDescent="0.15">
      <c r="A402" s="1" t="s">
        <v>1873</v>
      </c>
      <c r="B402" s="34">
        <v>64</v>
      </c>
      <c r="C402" s="34">
        <v>236</v>
      </c>
      <c r="D402" s="34">
        <v>51938</v>
      </c>
      <c r="E402" s="96">
        <f t="shared" si="12"/>
        <v>220.07627118644066</v>
      </c>
      <c r="F402" s="96">
        <f t="shared" si="13"/>
        <v>811.53125</v>
      </c>
    </row>
    <row r="403" spans="1:6" x14ac:dyDescent="0.15">
      <c r="A403" s="1" t="s">
        <v>1077</v>
      </c>
      <c r="B403" s="34">
        <v>194</v>
      </c>
      <c r="C403" s="34">
        <v>528</v>
      </c>
      <c r="D403" s="34">
        <v>51804</v>
      </c>
      <c r="E403" s="96">
        <f t="shared" si="12"/>
        <v>98.11363636363636</v>
      </c>
      <c r="F403" s="96">
        <f t="shared" si="13"/>
        <v>267.03092783505156</v>
      </c>
    </row>
    <row r="404" spans="1:6" x14ac:dyDescent="0.15">
      <c r="A404" s="1" t="s">
        <v>886</v>
      </c>
      <c r="B404" s="34">
        <v>4</v>
      </c>
      <c r="C404" s="34">
        <v>285</v>
      </c>
      <c r="D404" s="34">
        <v>51300</v>
      </c>
      <c r="E404" s="96">
        <f t="shared" si="12"/>
        <v>180</v>
      </c>
      <c r="F404" s="96">
        <f t="shared" si="13"/>
        <v>12825</v>
      </c>
    </row>
    <row r="405" spans="1:6" x14ac:dyDescent="0.15">
      <c r="A405" s="1" t="s">
        <v>1262</v>
      </c>
      <c r="B405" s="34">
        <v>111</v>
      </c>
      <c r="C405" s="34">
        <v>274</v>
      </c>
      <c r="D405" s="34">
        <v>51088</v>
      </c>
      <c r="E405" s="96">
        <f t="shared" si="12"/>
        <v>186.45255474452554</v>
      </c>
      <c r="F405" s="96">
        <f t="shared" si="13"/>
        <v>460.25225225225228</v>
      </c>
    </row>
    <row r="406" spans="1:6" x14ac:dyDescent="0.15">
      <c r="A406" s="1" t="s">
        <v>2225</v>
      </c>
      <c r="B406" s="34">
        <v>187</v>
      </c>
      <c r="C406" s="34">
        <v>1678</v>
      </c>
      <c r="D406" s="34">
        <v>51073.599999999999</v>
      </c>
      <c r="E406" s="96">
        <f t="shared" si="12"/>
        <v>30.437187127532777</v>
      </c>
      <c r="F406" s="96">
        <f t="shared" si="13"/>
        <v>273.12085561497327</v>
      </c>
    </row>
    <row r="407" spans="1:6" x14ac:dyDescent="0.15">
      <c r="A407" s="1" t="s">
        <v>2386</v>
      </c>
      <c r="B407" s="34">
        <v>62</v>
      </c>
      <c r="C407" s="34">
        <v>586</v>
      </c>
      <c r="D407" s="34">
        <v>50980</v>
      </c>
      <c r="E407" s="96">
        <f t="shared" si="12"/>
        <v>86.996587030716725</v>
      </c>
      <c r="F407" s="96">
        <f t="shared" si="13"/>
        <v>822.25806451612902</v>
      </c>
    </row>
    <row r="408" spans="1:6" x14ac:dyDescent="0.15">
      <c r="A408" s="1" t="s">
        <v>1919</v>
      </c>
      <c r="B408" s="34">
        <v>107</v>
      </c>
      <c r="C408" s="34">
        <v>354</v>
      </c>
      <c r="D408" s="34">
        <v>50890</v>
      </c>
      <c r="E408" s="96">
        <f t="shared" si="12"/>
        <v>143.75706214689265</v>
      </c>
      <c r="F408" s="96">
        <f t="shared" si="13"/>
        <v>475.60747663551405</v>
      </c>
    </row>
    <row r="409" spans="1:6" x14ac:dyDescent="0.15">
      <c r="A409" s="1" t="s">
        <v>1407</v>
      </c>
      <c r="B409" s="34">
        <v>223</v>
      </c>
      <c r="C409" s="34">
        <v>268</v>
      </c>
      <c r="D409" s="34">
        <v>50477</v>
      </c>
      <c r="E409" s="96">
        <f t="shared" si="12"/>
        <v>188.34701492537314</v>
      </c>
      <c r="F409" s="96">
        <f t="shared" si="13"/>
        <v>226.35426008968611</v>
      </c>
    </row>
    <row r="410" spans="1:6" x14ac:dyDescent="0.15">
      <c r="A410" s="1" t="s">
        <v>775</v>
      </c>
      <c r="B410" s="34">
        <v>150</v>
      </c>
      <c r="C410" s="34">
        <v>381</v>
      </c>
      <c r="D410" s="34">
        <v>50454</v>
      </c>
      <c r="E410" s="96">
        <f t="shared" si="12"/>
        <v>132.42519685039369</v>
      </c>
      <c r="F410" s="96">
        <f t="shared" si="13"/>
        <v>336.36</v>
      </c>
    </row>
    <row r="411" spans="1:6" x14ac:dyDescent="0.15">
      <c r="A411" s="1" t="s">
        <v>1354</v>
      </c>
      <c r="B411" s="34">
        <v>112</v>
      </c>
      <c r="C411" s="34">
        <v>410</v>
      </c>
      <c r="D411" s="34">
        <v>50435</v>
      </c>
      <c r="E411" s="96">
        <f t="shared" si="12"/>
        <v>123.01219512195122</v>
      </c>
      <c r="F411" s="96">
        <f t="shared" si="13"/>
        <v>450.3125</v>
      </c>
    </row>
    <row r="412" spans="1:6" x14ac:dyDescent="0.15">
      <c r="A412" s="1" t="s">
        <v>2529</v>
      </c>
      <c r="B412" s="34">
        <v>298</v>
      </c>
      <c r="C412" s="34">
        <v>392</v>
      </c>
      <c r="D412" s="34">
        <v>50393</v>
      </c>
      <c r="E412" s="96">
        <f t="shared" si="12"/>
        <v>128.55357142857142</v>
      </c>
      <c r="F412" s="96">
        <f t="shared" si="13"/>
        <v>169.10402684563758</v>
      </c>
    </row>
    <row r="413" spans="1:6" x14ac:dyDescent="0.15">
      <c r="A413" s="1" t="s">
        <v>1489</v>
      </c>
      <c r="B413" s="34">
        <v>146</v>
      </c>
      <c r="C413" s="34">
        <v>195</v>
      </c>
      <c r="D413" s="34">
        <v>50310</v>
      </c>
      <c r="E413" s="96">
        <f t="shared" si="12"/>
        <v>258</v>
      </c>
      <c r="F413" s="96">
        <f t="shared" si="13"/>
        <v>344.58904109589042</v>
      </c>
    </row>
    <row r="414" spans="1:6" x14ac:dyDescent="0.15">
      <c r="A414" s="1" t="s">
        <v>408</v>
      </c>
      <c r="B414" s="34">
        <v>146</v>
      </c>
      <c r="C414" s="34">
        <v>266</v>
      </c>
      <c r="D414" s="34">
        <v>50201</v>
      </c>
      <c r="E414" s="96">
        <f t="shared" si="12"/>
        <v>188.72556390977442</v>
      </c>
      <c r="F414" s="96">
        <f t="shared" si="13"/>
        <v>343.84246575342468</v>
      </c>
    </row>
    <row r="415" spans="1:6" x14ac:dyDescent="0.15">
      <c r="A415" s="1" t="s">
        <v>1604</v>
      </c>
      <c r="B415" s="34">
        <v>170</v>
      </c>
      <c r="C415" s="34">
        <v>357</v>
      </c>
      <c r="D415" s="34">
        <v>50007</v>
      </c>
      <c r="E415" s="96">
        <f t="shared" si="12"/>
        <v>140.07563025210084</v>
      </c>
      <c r="F415" s="96">
        <f t="shared" si="13"/>
        <v>294.15882352941179</v>
      </c>
    </row>
    <row r="416" spans="1:6" x14ac:dyDescent="0.15">
      <c r="A416" s="1" t="s">
        <v>1901</v>
      </c>
      <c r="B416" s="34">
        <v>102</v>
      </c>
      <c r="C416" s="34">
        <v>235</v>
      </c>
      <c r="D416" s="34">
        <v>49988.100000000006</v>
      </c>
      <c r="E416" s="96">
        <f t="shared" si="12"/>
        <v>212.7153191489362</v>
      </c>
      <c r="F416" s="96">
        <f t="shared" si="13"/>
        <v>490.07941176470592</v>
      </c>
    </row>
    <row r="417" spans="1:6" x14ac:dyDescent="0.15">
      <c r="A417" s="1" t="s">
        <v>1066</v>
      </c>
      <c r="B417" s="34">
        <v>521</v>
      </c>
      <c r="C417" s="34">
        <v>753</v>
      </c>
      <c r="D417" s="34">
        <v>49801</v>
      </c>
      <c r="E417" s="96">
        <f t="shared" si="12"/>
        <v>66.136786188579023</v>
      </c>
      <c r="F417" s="96">
        <f t="shared" si="13"/>
        <v>95.587332053742799</v>
      </c>
    </row>
    <row r="418" spans="1:6" x14ac:dyDescent="0.15">
      <c r="A418" s="1" t="s">
        <v>2051</v>
      </c>
      <c r="B418" s="34">
        <v>33</v>
      </c>
      <c r="C418" s="34">
        <v>1976</v>
      </c>
      <c r="D418" s="34">
        <v>49719</v>
      </c>
      <c r="E418" s="96">
        <f t="shared" si="12"/>
        <v>25.161437246963562</v>
      </c>
      <c r="F418" s="96">
        <f t="shared" si="13"/>
        <v>1506.6363636363637</v>
      </c>
    </row>
    <row r="419" spans="1:6" x14ac:dyDescent="0.15">
      <c r="A419" s="1" t="s">
        <v>1131</v>
      </c>
      <c r="B419" s="34">
        <v>187</v>
      </c>
      <c r="C419" s="34">
        <v>335</v>
      </c>
      <c r="D419" s="34">
        <v>49471.4</v>
      </c>
      <c r="E419" s="96">
        <f t="shared" si="12"/>
        <v>147.67582089552241</v>
      </c>
      <c r="F419" s="96">
        <f t="shared" si="13"/>
        <v>264.5529411764706</v>
      </c>
    </row>
    <row r="420" spans="1:6" x14ac:dyDescent="0.15">
      <c r="A420" s="1" t="s">
        <v>2268</v>
      </c>
      <c r="B420" s="34">
        <v>184</v>
      </c>
      <c r="C420" s="34">
        <v>330</v>
      </c>
      <c r="D420" s="34">
        <v>49295.8</v>
      </c>
      <c r="E420" s="96">
        <f t="shared" si="12"/>
        <v>149.38121212121214</v>
      </c>
      <c r="F420" s="96">
        <f t="shared" si="13"/>
        <v>267.91195652173917</v>
      </c>
    </row>
    <row r="421" spans="1:6" x14ac:dyDescent="0.15">
      <c r="A421" s="1" t="s">
        <v>2086</v>
      </c>
      <c r="B421" s="34">
        <v>152</v>
      </c>
      <c r="C421" s="34">
        <v>238</v>
      </c>
      <c r="D421" s="34">
        <v>48972.2</v>
      </c>
      <c r="E421" s="96">
        <f t="shared" si="12"/>
        <v>205.76554621848737</v>
      </c>
      <c r="F421" s="96">
        <f t="shared" si="13"/>
        <v>322.18552631578945</v>
      </c>
    </row>
    <row r="422" spans="1:6" x14ac:dyDescent="0.15">
      <c r="A422" s="1" t="s">
        <v>2670</v>
      </c>
      <c r="B422" s="34">
        <v>82</v>
      </c>
      <c r="C422" s="34">
        <v>276</v>
      </c>
      <c r="D422" s="34">
        <v>48622</v>
      </c>
      <c r="E422" s="96">
        <f t="shared" si="12"/>
        <v>176.16666666666666</v>
      </c>
      <c r="F422" s="96">
        <f t="shared" si="13"/>
        <v>592.95121951219517</v>
      </c>
    </row>
    <row r="423" spans="1:6" x14ac:dyDescent="0.15">
      <c r="A423" s="1" t="s">
        <v>1580</v>
      </c>
      <c r="B423" s="34">
        <v>90</v>
      </c>
      <c r="C423" s="34">
        <v>269</v>
      </c>
      <c r="D423" s="34">
        <v>48589</v>
      </c>
      <c r="E423" s="96">
        <f t="shared" si="12"/>
        <v>180.62825278810408</v>
      </c>
      <c r="F423" s="96">
        <f t="shared" si="13"/>
        <v>539.87777777777774</v>
      </c>
    </row>
    <row r="424" spans="1:6" x14ac:dyDescent="0.15">
      <c r="A424" s="1" t="s">
        <v>407</v>
      </c>
      <c r="B424" s="34">
        <v>126</v>
      </c>
      <c r="C424" s="34">
        <v>163</v>
      </c>
      <c r="D424" s="34">
        <v>48574</v>
      </c>
      <c r="E424" s="96">
        <f t="shared" si="12"/>
        <v>298</v>
      </c>
      <c r="F424" s="96">
        <f t="shared" si="13"/>
        <v>385.50793650793651</v>
      </c>
    </row>
    <row r="425" spans="1:6" x14ac:dyDescent="0.15">
      <c r="A425" s="1" t="s">
        <v>2053</v>
      </c>
      <c r="B425" s="34">
        <v>32</v>
      </c>
      <c r="C425" s="34">
        <v>369</v>
      </c>
      <c r="D425" s="34">
        <v>48359</v>
      </c>
      <c r="E425" s="96">
        <f t="shared" si="12"/>
        <v>131.05420054200542</v>
      </c>
      <c r="F425" s="96">
        <f t="shared" si="13"/>
        <v>1511.21875</v>
      </c>
    </row>
    <row r="426" spans="1:6" x14ac:dyDescent="0.15">
      <c r="A426" s="1" t="s">
        <v>1047</v>
      </c>
      <c r="B426" s="34">
        <v>167</v>
      </c>
      <c r="C426" s="34">
        <v>1666</v>
      </c>
      <c r="D426" s="34">
        <v>47998.8</v>
      </c>
      <c r="E426" s="96">
        <f t="shared" si="12"/>
        <v>28.810804321728693</v>
      </c>
      <c r="F426" s="96">
        <f t="shared" si="13"/>
        <v>287.41796407185632</v>
      </c>
    </row>
    <row r="427" spans="1:6" x14ac:dyDescent="0.15">
      <c r="A427" s="1" t="s">
        <v>1090</v>
      </c>
      <c r="B427" s="34">
        <v>124</v>
      </c>
      <c r="C427" s="34">
        <v>325</v>
      </c>
      <c r="D427" s="34">
        <v>47746</v>
      </c>
      <c r="E427" s="96">
        <f t="shared" si="12"/>
        <v>146.91076923076923</v>
      </c>
      <c r="F427" s="96">
        <f t="shared" si="13"/>
        <v>385.04838709677421</v>
      </c>
    </row>
    <row r="428" spans="1:6" x14ac:dyDescent="0.15">
      <c r="A428" s="1" t="s">
        <v>1803</v>
      </c>
      <c r="B428" s="34">
        <v>169</v>
      </c>
      <c r="C428" s="34">
        <v>403</v>
      </c>
      <c r="D428" s="34">
        <v>47347</v>
      </c>
      <c r="E428" s="96">
        <f t="shared" si="12"/>
        <v>117.4863523573201</v>
      </c>
      <c r="F428" s="96">
        <f t="shared" si="13"/>
        <v>280.15976331360946</v>
      </c>
    </row>
    <row r="429" spans="1:6" x14ac:dyDescent="0.15">
      <c r="A429" s="1" t="s">
        <v>847</v>
      </c>
      <c r="B429" s="34">
        <v>75</v>
      </c>
      <c r="C429" s="34">
        <v>198</v>
      </c>
      <c r="D429" s="34">
        <v>47305</v>
      </c>
      <c r="E429" s="96">
        <f t="shared" si="12"/>
        <v>238.91414141414143</v>
      </c>
      <c r="F429" s="96">
        <f t="shared" si="13"/>
        <v>630.73333333333335</v>
      </c>
    </row>
    <row r="430" spans="1:6" x14ac:dyDescent="0.15">
      <c r="A430" s="1" t="s">
        <v>2133</v>
      </c>
      <c r="B430" s="34">
        <v>167</v>
      </c>
      <c r="C430" s="34">
        <v>422</v>
      </c>
      <c r="D430" s="34">
        <v>47188</v>
      </c>
      <c r="E430" s="96">
        <f t="shared" si="12"/>
        <v>111.81990521327015</v>
      </c>
      <c r="F430" s="96">
        <f t="shared" si="13"/>
        <v>282.56287425149702</v>
      </c>
    </row>
    <row r="431" spans="1:6" x14ac:dyDescent="0.15">
      <c r="A431" s="1" t="s">
        <v>906</v>
      </c>
      <c r="B431" s="34">
        <v>40</v>
      </c>
      <c r="C431" s="34">
        <v>242</v>
      </c>
      <c r="D431" s="34">
        <v>46558</v>
      </c>
      <c r="E431" s="96">
        <f t="shared" si="12"/>
        <v>192.38842975206612</v>
      </c>
      <c r="F431" s="96">
        <f t="shared" si="13"/>
        <v>1163.95</v>
      </c>
    </row>
    <row r="432" spans="1:6" x14ac:dyDescent="0.15">
      <c r="A432" s="1" t="s">
        <v>1188</v>
      </c>
      <c r="B432" s="34">
        <v>96</v>
      </c>
      <c r="C432" s="34">
        <v>227</v>
      </c>
      <c r="D432" s="34">
        <v>46246</v>
      </c>
      <c r="E432" s="96">
        <f t="shared" si="12"/>
        <v>203.72687224669605</v>
      </c>
      <c r="F432" s="96">
        <f t="shared" si="13"/>
        <v>481.72916666666669</v>
      </c>
    </row>
    <row r="433" spans="1:6" x14ac:dyDescent="0.15">
      <c r="A433" s="1" t="s">
        <v>912</v>
      </c>
      <c r="B433" s="34">
        <v>123</v>
      </c>
      <c r="C433" s="34">
        <v>401</v>
      </c>
      <c r="D433" s="34">
        <v>46168</v>
      </c>
      <c r="E433" s="96">
        <f t="shared" si="12"/>
        <v>115.13216957605985</v>
      </c>
      <c r="F433" s="96">
        <f t="shared" si="13"/>
        <v>375.34959349593498</v>
      </c>
    </row>
    <row r="434" spans="1:6" x14ac:dyDescent="0.15">
      <c r="A434" s="1" t="s">
        <v>2679</v>
      </c>
      <c r="B434" s="34">
        <v>233</v>
      </c>
      <c r="C434" s="34">
        <v>549</v>
      </c>
      <c r="D434" s="34">
        <v>46105</v>
      </c>
      <c r="E434" s="96">
        <f t="shared" si="12"/>
        <v>83.979963570127509</v>
      </c>
      <c r="F434" s="96">
        <f t="shared" si="13"/>
        <v>197.87553648068669</v>
      </c>
    </row>
    <row r="435" spans="1:6" x14ac:dyDescent="0.15">
      <c r="A435" s="1" t="s">
        <v>1731</v>
      </c>
      <c r="B435" s="34">
        <v>21</v>
      </c>
      <c r="C435" s="34">
        <v>302</v>
      </c>
      <c r="D435" s="34">
        <v>46018</v>
      </c>
      <c r="E435" s="96">
        <f t="shared" si="12"/>
        <v>152.3774834437086</v>
      </c>
      <c r="F435" s="96">
        <f t="shared" si="13"/>
        <v>2191.3333333333335</v>
      </c>
    </row>
    <row r="436" spans="1:6" x14ac:dyDescent="0.15">
      <c r="A436" s="1" t="s">
        <v>2293</v>
      </c>
      <c r="B436" s="34">
        <v>86</v>
      </c>
      <c r="C436" s="34">
        <v>370</v>
      </c>
      <c r="D436" s="34">
        <v>45941.4</v>
      </c>
      <c r="E436" s="96">
        <f t="shared" si="12"/>
        <v>124.16594594594595</v>
      </c>
      <c r="F436" s="96">
        <f t="shared" si="13"/>
        <v>534.20232558139537</v>
      </c>
    </row>
    <row r="437" spans="1:6" x14ac:dyDescent="0.15">
      <c r="A437" s="1" t="s">
        <v>2422</v>
      </c>
      <c r="B437" s="34">
        <v>71</v>
      </c>
      <c r="C437" s="34">
        <v>120</v>
      </c>
      <c r="D437" s="34">
        <v>45858</v>
      </c>
      <c r="E437" s="96">
        <f t="shared" si="12"/>
        <v>382.15</v>
      </c>
      <c r="F437" s="96">
        <f t="shared" si="13"/>
        <v>645.88732394366195</v>
      </c>
    </row>
    <row r="438" spans="1:6" x14ac:dyDescent="0.15">
      <c r="A438" s="1" t="s">
        <v>1203</v>
      </c>
      <c r="B438" s="34">
        <v>99</v>
      </c>
      <c r="C438" s="34">
        <v>492</v>
      </c>
      <c r="D438" s="34">
        <v>45839</v>
      </c>
      <c r="E438" s="96">
        <f t="shared" si="12"/>
        <v>93.168699186991873</v>
      </c>
      <c r="F438" s="96">
        <f t="shared" si="13"/>
        <v>463.02020202020202</v>
      </c>
    </row>
    <row r="439" spans="1:6" x14ac:dyDescent="0.15">
      <c r="A439" s="1" t="s">
        <v>913</v>
      </c>
      <c r="B439" s="34">
        <v>28</v>
      </c>
      <c r="C439" s="34">
        <v>91</v>
      </c>
      <c r="D439" s="34">
        <v>45829</v>
      </c>
      <c r="E439" s="96">
        <f t="shared" si="12"/>
        <v>503.61538461538464</v>
      </c>
      <c r="F439" s="96">
        <f t="shared" si="13"/>
        <v>1636.75</v>
      </c>
    </row>
    <row r="440" spans="1:6" x14ac:dyDescent="0.15">
      <c r="A440" s="1" t="s">
        <v>1903</v>
      </c>
      <c r="B440" s="34">
        <v>63</v>
      </c>
      <c r="C440" s="34">
        <v>290</v>
      </c>
      <c r="D440" s="34">
        <v>45637</v>
      </c>
      <c r="E440" s="96">
        <f t="shared" si="12"/>
        <v>157.36896551724138</v>
      </c>
      <c r="F440" s="96">
        <f t="shared" si="13"/>
        <v>724.39682539682542</v>
      </c>
    </row>
    <row r="441" spans="1:6" x14ac:dyDescent="0.15">
      <c r="A441" s="1" t="s">
        <v>1403</v>
      </c>
      <c r="B441" s="34">
        <v>265</v>
      </c>
      <c r="C441" s="34">
        <v>309</v>
      </c>
      <c r="D441" s="34">
        <v>45286</v>
      </c>
      <c r="E441" s="96">
        <f t="shared" si="12"/>
        <v>146.55663430420711</v>
      </c>
      <c r="F441" s="96">
        <f t="shared" si="13"/>
        <v>170.89056603773585</v>
      </c>
    </row>
    <row r="442" spans="1:6" x14ac:dyDescent="0.15">
      <c r="A442" s="1" t="s">
        <v>1543</v>
      </c>
      <c r="B442" s="34">
        <v>348</v>
      </c>
      <c r="C442" s="34">
        <v>718</v>
      </c>
      <c r="D442" s="34">
        <v>45253.799999999996</v>
      </c>
      <c r="E442" s="96">
        <f t="shared" si="12"/>
        <v>63.027576601671306</v>
      </c>
      <c r="F442" s="96">
        <f t="shared" si="13"/>
        <v>130.03965517241377</v>
      </c>
    </row>
    <row r="443" spans="1:6" x14ac:dyDescent="0.15">
      <c r="A443" s="1" t="s">
        <v>2068</v>
      </c>
      <c r="B443" s="34">
        <v>24</v>
      </c>
      <c r="C443" s="34">
        <v>108</v>
      </c>
      <c r="D443" s="34">
        <v>45252</v>
      </c>
      <c r="E443" s="96">
        <f t="shared" si="12"/>
        <v>419</v>
      </c>
      <c r="F443" s="96">
        <f t="shared" si="13"/>
        <v>1885.5</v>
      </c>
    </row>
    <row r="444" spans="1:6" x14ac:dyDescent="0.15">
      <c r="A444" s="1" t="s">
        <v>2010</v>
      </c>
      <c r="B444" s="34">
        <v>101</v>
      </c>
      <c r="C444" s="34">
        <v>261</v>
      </c>
      <c r="D444" s="34">
        <v>45171</v>
      </c>
      <c r="E444" s="96">
        <f t="shared" si="12"/>
        <v>173.06896551724137</v>
      </c>
      <c r="F444" s="96">
        <f t="shared" si="13"/>
        <v>447.23762376237624</v>
      </c>
    </row>
    <row r="445" spans="1:6" x14ac:dyDescent="0.15">
      <c r="A445" s="1" t="s">
        <v>2567</v>
      </c>
      <c r="B445" s="34">
        <v>223</v>
      </c>
      <c r="C445" s="34">
        <v>349</v>
      </c>
      <c r="D445" s="34">
        <v>44419</v>
      </c>
      <c r="E445" s="96">
        <f t="shared" si="12"/>
        <v>127.27507163323783</v>
      </c>
      <c r="F445" s="96">
        <f t="shared" si="13"/>
        <v>199.18834080717488</v>
      </c>
    </row>
    <row r="446" spans="1:6" x14ac:dyDescent="0.15">
      <c r="A446" s="1" t="s">
        <v>1355</v>
      </c>
      <c r="B446" s="34">
        <v>133</v>
      </c>
      <c r="C446" s="34">
        <v>385</v>
      </c>
      <c r="D446" s="34">
        <v>44302</v>
      </c>
      <c r="E446" s="96">
        <f t="shared" si="12"/>
        <v>115.07012987012988</v>
      </c>
      <c r="F446" s="96">
        <f t="shared" si="13"/>
        <v>333.09774436090225</v>
      </c>
    </row>
    <row r="447" spans="1:6" x14ac:dyDescent="0.15">
      <c r="A447" s="1" t="s">
        <v>1170</v>
      </c>
      <c r="B447" s="34">
        <v>104</v>
      </c>
      <c r="C447" s="34">
        <v>245</v>
      </c>
      <c r="D447" s="34">
        <v>44209</v>
      </c>
      <c r="E447" s="96">
        <f t="shared" si="12"/>
        <v>180.44489795918366</v>
      </c>
      <c r="F447" s="96">
        <f t="shared" si="13"/>
        <v>425.08653846153845</v>
      </c>
    </row>
    <row r="448" spans="1:6" x14ac:dyDescent="0.15">
      <c r="A448" s="1" t="s">
        <v>1621</v>
      </c>
      <c r="B448" s="34">
        <v>171</v>
      </c>
      <c r="C448" s="34">
        <v>348</v>
      </c>
      <c r="D448" s="34">
        <v>44061</v>
      </c>
      <c r="E448" s="96">
        <f t="shared" si="12"/>
        <v>126.61206896551724</v>
      </c>
      <c r="F448" s="96">
        <f t="shared" si="13"/>
        <v>257.66666666666669</v>
      </c>
    </row>
    <row r="449" spans="1:6" x14ac:dyDescent="0.15">
      <c r="A449" s="1" t="s">
        <v>1657</v>
      </c>
      <c r="B449" s="34">
        <v>52</v>
      </c>
      <c r="C449" s="34">
        <v>244</v>
      </c>
      <c r="D449" s="34">
        <v>44051</v>
      </c>
      <c r="E449" s="96">
        <f t="shared" si="12"/>
        <v>180.53688524590163</v>
      </c>
      <c r="F449" s="96">
        <f t="shared" si="13"/>
        <v>847.13461538461536</v>
      </c>
    </row>
    <row r="450" spans="1:6" x14ac:dyDescent="0.15">
      <c r="A450" s="1" t="s">
        <v>1162</v>
      </c>
      <c r="B450" s="34">
        <v>458</v>
      </c>
      <c r="C450" s="34">
        <v>642</v>
      </c>
      <c r="D450" s="34">
        <v>43656</v>
      </c>
      <c r="E450" s="96">
        <f t="shared" si="12"/>
        <v>68</v>
      </c>
      <c r="F450" s="96">
        <f t="shared" si="13"/>
        <v>95.318777292576414</v>
      </c>
    </row>
    <row r="451" spans="1:6" x14ac:dyDescent="0.15">
      <c r="A451" s="1" t="s">
        <v>2448</v>
      </c>
      <c r="B451" s="34">
        <v>180</v>
      </c>
      <c r="C451" s="34">
        <v>541</v>
      </c>
      <c r="D451" s="34">
        <v>43560.4</v>
      </c>
      <c r="E451" s="96">
        <f t="shared" si="12"/>
        <v>80.518299445471357</v>
      </c>
      <c r="F451" s="96">
        <f t="shared" si="13"/>
        <v>242.00222222222223</v>
      </c>
    </row>
    <row r="452" spans="1:6" x14ac:dyDescent="0.15">
      <c r="A452" s="1" t="s">
        <v>2147</v>
      </c>
      <c r="B452" s="34">
        <v>19</v>
      </c>
      <c r="C452" s="34">
        <v>79</v>
      </c>
      <c r="D452" s="34">
        <v>43460</v>
      </c>
      <c r="E452" s="96">
        <f t="shared" ref="E452:E515" si="14">D452/C452</f>
        <v>550.12658227848101</v>
      </c>
      <c r="F452" s="96">
        <f t="shared" ref="F452:F515" si="15">D452/B452</f>
        <v>2287.3684210526317</v>
      </c>
    </row>
    <row r="453" spans="1:6" x14ac:dyDescent="0.15">
      <c r="A453" s="1" t="s">
        <v>2258</v>
      </c>
      <c r="B453" s="34">
        <v>202</v>
      </c>
      <c r="C453" s="34">
        <v>1195</v>
      </c>
      <c r="D453" s="34">
        <v>43430</v>
      </c>
      <c r="E453" s="96">
        <f t="shared" si="14"/>
        <v>36.343096234309627</v>
      </c>
      <c r="F453" s="96">
        <f t="shared" si="15"/>
        <v>215</v>
      </c>
    </row>
    <row r="454" spans="1:6" x14ac:dyDescent="0.15">
      <c r="A454" s="1" t="s">
        <v>543</v>
      </c>
      <c r="B454" s="34">
        <v>68</v>
      </c>
      <c r="C454" s="34">
        <v>207</v>
      </c>
      <c r="D454" s="34">
        <v>43415</v>
      </c>
      <c r="E454" s="96">
        <f t="shared" si="14"/>
        <v>209.73429951690821</v>
      </c>
      <c r="F454" s="96">
        <f t="shared" si="15"/>
        <v>638.45588235294122</v>
      </c>
    </row>
    <row r="455" spans="1:6" x14ac:dyDescent="0.15">
      <c r="A455" s="1" t="s">
        <v>1760</v>
      </c>
      <c r="B455" s="34">
        <v>325</v>
      </c>
      <c r="C455" s="34">
        <v>475</v>
      </c>
      <c r="D455" s="34">
        <v>43140</v>
      </c>
      <c r="E455" s="96">
        <f t="shared" si="14"/>
        <v>90.821052631578951</v>
      </c>
      <c r="F455" s="96">
        <f t="shared" si="15"/>
        <v>132.73846153846154</v>
      </c>
    </row>
    <row r="456" spans="1:6" x14ac:dyDescent="0.15">
      <c r="A456" s="1" t="s">
        <v>1981</v>
      </c>
      <c r="B456" s="34">
        <v>178</v>
      </c>
      <c r="C456" s="34">
        <v>464</v>
      </c>
      <c r="D456" s="34">
        <v>43082</v>
      </c>
      <c r="E456" s="96">
        <f t="shared" si="14"/>
        <v>92.849137931034477</v>
      </c>
      <c r="F456" s="96">
        <f t="shared" si="15"/>
        <v>242.03370786516854</v>
      </c>
    </row>
    <row r="457" spans="1:6" x14ac:dyDescent="0.15">
      <c r="A457" s="1" t="s">
        <v>1991</v>
      </c>
      <c r="B457" s="34">
        <v>62</v>
      </c>
      <c r="C457" s="34">
        <v>513</v>
      </c>
      <c r="D457" s="34">
        <v>42832</v>
      </c>
      <c r="E457" s="96">
        <f t="shared" si="14"/>
        <v>83.49317738791423</v>
      </c>
      <c r="F457" s="96">
        <f t="shared" si="15"/>
        <v>690.83870967741939</v>
      </c>
    </row>
    <row r="458" spans="1:6" x14ac:dyDescent="0.15">
      <c r="A458" s="1" t="s">
        <v>1425</v>
      </c>
      <c r="B458" s="34">
        <v>109</v>
      </c>
      <c r="C458" s="34">
        <v>239</v>
      </c>
      <c r="D458" s="34">
        <v>42828</v>
      </c>
      <c r="E458" s="96">
        <f t="shared" si="14"/>
        <v>179.19665271966528</v>
      </c>
      <c r="F458" s="96">
        <f t="shared" si="15"/>
        <v>392.91743119266056</v>
      </c>
    </row>
    <row r="459" spans="1:6" x14ac:dyDescent="0.15">
      <c r="A459" s="1" t="s">
        <v>1836</v>
      </c>
      <c r="B459" s="34">
        <v>102</v>
      </c>
      <c r="C459" s="34">
        <v>1405</v>
      </c>
      <c r="D459" s="34">
        <v>42145.600000000006</v>
      </c>
      <c r="E459" s="96">
        <f t="shared" si="14"/>
        <v>29.99686832740214</v>
      </c>
      <c r="F459" s="96">
        <f t="shared" si="15"/>
        <v>413.19215686274515</v>
      </c>
    </row>
    <row r="460" spans="1:6" x14ac:dyDescent="0.15">
      <c r="A460" s="1" t="s">
        <v>2512</v>
      </c>
      <c r="B460" s="34">
        <v>216</v>
      </c>
      <c r="C460" s="34">
        <v>484</v>
      </c>
      <c r="D460" s="34">
        <v>42143</v>
      </c>
      <c r="E460" s="96">
        <f t="shared" si="14"/>
        <v>87.07231404958678</v>
      </c>
      <c r="F460" s="96">
        <f t="shared" si="15"/>
        <v>195.1064814814815</v>
      </c>
    </row>
    <row r="461" spans="1:6" x14ac:dyDescent="0.15">
      <c r="A461" s="1" t="s">
        <v>2617</v>
      </c>
      <c r="B461" s="34">
        <v>133</v>
      </c>
      <c r="C461" s="34">
        <v>222</v>
      </c>
      <c r="D461" s="34">
        <v>42128</v>
      </c>
      <c r="E461" s="96">
        <f t="shared" si="14"/>
        <v>189.76576576576576</v>
      </c>
      <c r="F461" s="96">
        <f t="shared" si="15"/>
        <v>316.75187969924809</v>
      </c>
    </row>
    <row r="462" spans="1:6" x14ac:dyDescent="0.15">
      <c r="A462" s="1" t="s">
        <v>2497</v>
      </c>
      <c r="B462" s="34">
        <v>250</v>
      </c>
      <c r="C462" s="34">
        <v>568</v>
      </c>
      <c r="D462" s="34">
        <v>42001.5</v>
      </c>
      <c r="E462" s="96">
        <f t="shared" si="14"/>
        <v>73.946302816901408</v>
      </c>
      <c r="F462" s="96">
        <f t="shared" si="15"/>
        <v>168.006</v>
      </c>
    </row>
    <row r="463" spans="1:6" x14ac:dyDescent="0.15">
      <c r="A463" s="1" t="s">
        <v>2212</v>
      </c>
      <c r="B463" s="34">
        <v>7</v>
      </c>
      <c r="C463" s="34">
        <v>156</v>
      </c>
      <c r="D463" s="34">
        <v>41964</v>
      </c>
      <c r="E463" s="96">
        <f t="shared" si="14"/>
        <v>269</v>
      </c>
      <c r="F463" s="96">
        <f t="shared" si="15"/>
        <v>5994.8571428571431</v>
      </c>
    </row>
    <row r="464" spans="1:6" x14ac:dyDescent="0.15">
      <c r="A464" s="1" t="s">
        <v>1435</v>
      </c>
      <c r="B464" s="34">
        <v>52</v>
      </c>
      <c r="C464" s="34">
        <v>311</v>
      </c>
      <c r="D464" s="34">
        <v>41860</v>
      </c>
      <c r="E464" s="96">
        <f t="shared" si="14"/>
        <v>134.59807073954983</v>
      </c>
      <c r="F464" s="96">
        <f t="shared" si="15"/>
        <v>805</v>
      </c>
    </row>
    <row r="465" spans="1:6" x14ac:dyDescent="0.15">
      <c r="A465" s="1" t="s">
        <v>688</v>
      </c>
      <c r="B465" s="34">
        <v>817</v>
      </c>
      <c r="C465" s="34">
        <v>2625</v>
      </c>
      <c r="D465" s="34">
        <v>41475</v>
      </c>
      <c r="E465" s="96">
        <f t="shared" si="14"/>
        <v>15.8</v>
      </c>
      <c r="F465" s="96">
        <f t="shared" si="15"/>
        <v>50.764993880048962</v>
      </c>
    </row>
    <row r="466" spans="1:6" x14ac:dyDescent="0.15">
      <c r="A466" s="1" t="s">
        <v>919</v>
      </c>
      <c r="B466" s="34">
        <v>137</v>
      </c>
      <c r="C466" s="34">
        <v>187</v>
      </c>
      <c r="D466" s="34">
        <v>41411</v>
      </c>
      <c r="E466" s="96">
        <f t="shared" si="14"/>
        <v>221.44919786096256</v>
      </c>
      <c r="F466" s="96">
        <f t="shared" si="15"/>
        <v>302.2700729927007</v>
      </c>
    </row>
    <row r="467" spans="1:6" x14ac:dyDescent="0.15">
      <c r="A467" s="1" t="s">
        <v>1870</v>
      </c>
      <c r="B467" s="34">
        <v>84</v>
      </c>
      <c r="C467" s="34">
        <v>111</v>
      </c>
      <c r="D467" s="34">
        <v>41168</v>
      </c>
      <c r="E467" s="96">
        <f t="shared" si="14"/>
        <v>370.88288288288288</v>
      </c>
      <c r="F467" s="96">
        <f t="shared" si="15"/>
        <v>490.09523809523807</v>
      </c>
    </row>
    <row r="468" spans="1:6" x14ac:dyDescent="0.15">
      <c r="A468" s="1" t="s">
        <v>1555</v>
      </c>
      <c r="B468" s="34">
        <v>104</v>
      </c>
      <c r="C468" s="34">
        <v>138</v>
      </c>
      <c r="D468" s="34">
        <v>41124</v>
      </c>
      <c r="E468" s="96">
        <f t="shared" si="14"/>
        <v>298</v>
      </c>
      <c r="F468" s="96">
        <f t="shared" si="15"/>
        <v>395.42307692307691</v>
      </c>
    </row>
    <row r="469" spans="1:6" x14ac:dyDescent="0.15">
      <c r="A469" s="1" t="s">
        <v>1886</v>
      </c>
      <c r="B469" s="34">
        <v>114</v>
      </c>
      <c r="C469" s="34">
        <v>615</v>
      </c>
      <c r="D469" s="34">
        <v>40736</v>
      </c>
      <c r="E469" s="96">
        <f t="shared" si="14"/>
        <v>66.237398373983737</v>
      </c>
      <c r="F469" s="96">
        <f t="shared" si="15"/>
        <v>357.33333333333331</v>
      </c>
    </row>
    <row r="470" spans="1:6" x14ac:dyDescent="0.15">
      <c r="A470" s="1" t="s">
        <v>1785</v>
      </c>
      <c r="B470" s="34">
        <v>256</v>
      </c>
      <c r="C470" s="34">
        <v>409</v>
      </c>
      <c r="D470" s="34">
        <v>40732</v>
      </c>
      <c r="E470" s="96">
        <f t="shared" si="14"/>
        <v>99.589242053789732</v>
      </c>
      <c r="F470" s="96">
        <f t="shared" si="15"/>
        <v>159.109375</v>
      </c>
    </row>
    <row r="471" spans="1:6" x14ac:dyDescent="0.15">
      <c r="A471" s="1" t="s">
        <v>2206</v>
      </c>
      <c r="B471" s="34">
        <v>107</v>
      </c>
      <c r="C471" s="34">
        <v>323</v>
      </c>
      <c r="D471" s="34">
        <v>40710</v>
      </c>
      <c r="E471" s="96">
        <f t="shared" si="14"/>
        <v>126.03715170278637</v>
      </c>
      <c r="F471" s="96">
        <f t="shared" si="15"/>
        <v>380.46728971962619</v>
      </c>
    </row>
    <row r="472" spans="1:6" x14ac:dyDescent="0.15">
      <c r="A472" s="1" t="s">
        <v>2240</v>
      </c>
      <c r="B472" s="34">
        <v>80</v>
      </c>
      <c r="C472" s="34">
        <v>227</v>
      </c>
      <c r="D472" s="34">
        <v>40666</v>
      </c>
      <c r="E472" s="96">
        <f t="shared" si="14"/>
        <v>179.14537444933922</v>
      </c>
      <c r="F472" s="96">
        <f t="shared" si="15"/>
        <v>508.32499999999999</v>
      </c>
    </row>
    <row r="473" spans="1:6" x14ac:dyDescent="0.15">
      <c r="A473" s="1" t="s">
        <v>575</v>
      </c>
      <c r="B473" s="34">
        <v>157</v>
      </c>
      <c r="C473" s="34">
        <v>230</v>
      </c>
      <c r="D473" s="34">
        <v>40543</v>
      </c>
      <c r="E473" s="96">
        <f t="shared" si="14"/>
        <v>176.27391304347827</v>
      </c>
      <c r="F473" s="96">
        <f t="shared" si="15"/>
        <v>258.23566878980893</v>
      </c>
    </row>
    <row r="474" spans="1:6" x14ac:dyDescent="0.15">
      <c r="A474" s="1" t="s">
        <v>1023</v>
      </c>
      <c r="B474" s="34">
        <v>112</v>
      </c>
      <c r="C474" s="34">
        <v>247</v>
      </c>
      <c r="D474" s="34">
        <v>40246</v>
      </c>
      <c r="E474" s="96">
        <f t="shared" si="14"/>
        <v>162.93927125506073</v>
      </c>
      <c r="F474" s="96">
        <f t="shared" si="15"/>
        <v>359.33928571428572</v>
      </c>
    </row>
    <row r="475" spans="1:6" x14ac:dyDescent="0.15">
      <c r="A475" s="1" t="s">
        <v>1725</v>
      </c>
      <c r="B475" s="34">
        <v>173</v>
      </c>
      <c r="C475" s="34">
        <v>300</v>
      </c>
      <c r="D475" s="34">
        <v>40124</v>
      </c>
      <c r="E475" s="96">
        <f t="shared" si="14"/>
        <v>133.74666666666667</v>
      </c>
      <c r="F475" s="96">
        <f t="shared" si="15"/>
        <v>231.93063583815029</v>
      </c>
    </row>
    <row r="476" spans="1:6" x14ac:dyDescent="0.15">
      <c r="A476" s="1" t="s">
        <v>1204</v>
      </c>
      <c r="B476" s="34">
        <v>86</v>
      </c>
      <c r="C476" s="34">
        <v>433</v>
      </c>
      <c r="D476" s="34">
        <v>40067</v>
      </c>
      <c r="E476" s="96">
        <f t="shared" si="14"/>
        <v>92.533487297921482</v>
      </c>
      <c r="F476" s="96">
        <f t="shared" si="15"/>
        <v>465.89534883720933</v>
      </c>
    </row>
    <row r="477" spans="1:6" x14ac:dyDescent="0.15">
      <c r="A477" s="1" t="s">
        <v>1577</v>
      </c>
      <c r="B477" s="34">
        <v>255</v>
      </c>
      <c r="C477" s="34">
        <v>290</v>
      </c>
      <c r="D477" s="34">
        <v>40020</v>
      </c>
      <c r="E477" s="96">
        <f t="shared" si="14"/>
        <v>138</v>
      </c>
      <c r="F477" s="96">
        <f t="shared" si="15"/>
        <v>156.94117647058823</v>
      </c>
    </row>
    <row r="478" spans="1:6" x14ac:dyDescent="0.15">
      <c r="A478" s="1" t="s">
        <v>1988</v>
      </c>
      <c r="B478" s="34">
        <v>207</v>
      </c>
      <c r="C478" s="34">
        <v>311</v>
      </c>
      <c r="D478" s="34">
        <v>40013.08</v>
      </c>
      <c r="E478" s="96">
        <f t="shared" si="14"/>
        <v>128.65942122186496</v>
      </c>
      <c r="F478" s="96">
        <f t="shared" si="15"/>
        <v>193.29990338164251</v>
      </c>
    </row>
    <row r="479" spans="1:6" x14ac:dyDescent="0.15">
      <c r="A479" s="1" t="s">
        <v>1885</v>
      </c>
      <c r="B479" s="34">
        <v>14</v>
      </c>
      <c r="C479" s="34">
        <v>202</v>
      </c>
      <c r="D479" s="34">
        <v>39996</v>
      </c>
      <c r="E479" s="96">
        <f t="shared" si="14"/>
        <v>198</v>
      </c>
      <c r="F479" s="96">
        <f t="shared" si="15"/>
        <v>2856.8571428571427</v>
      </c>
    </row>
    <row r="480" spans="1:6" x14ac:dyDescent="0.15">
      <c r="A480" s="1" t="s">
        <v>1087</v>
      </c>
      <c r="B480" s="34">
        <v>82</v>
      </c>
      <c r="C480" s="34">
        <v>400</v>
      </c>
      <c r="D480" s="34">
        <v>39678.799999999996</v>
      </c>
      <c r="E480" s="96">
        <f t="shared" si="14"/>
        <v>99.196999999999989</v>
      </c>
      <c r="F480" s="96">
        <f t="shared" si="15"/>
        <v>483.88780487804871</v>
      </c>
    </row>
    <row r="481" spans="1:6" x14ac:dyDescent="0.15">
      <c r="A481" s="1" t="s">
        <v>603</v>
      </c>
      <c r="B481" s="34">
        <v>154</v>
      </c>
      <c r="C481" s="34">
        <v>200</v>
      </c>
      <c r="D481" s="34">
        <v>39600</v>
      </c>
      <c r="E481" s="96">
        <f t="shared" si="14"/>
        <v>198</v>
      </c>
      <c r="F481" s="96">
        <f t="shared" si="15"/>
        <v>257.14285714285717</v>
      </c>
    </row>
    <row r="482" spans="1:6" x14ac:dyDescent="0.15">
      <c r="A482" s="1" t="s">
        <v>1228</v>
      </c>
      <c r="B482" s="34">
        <v>48</v>
      </c>
      <c r="C482" s="34">
        <v>141</v>
      </c>
      <c r="D482" s="34">
        <v>39028</v>
      </c>
      <c r="E482" s="96">
        <f t="shared" si="14"/>
        <v>276.79432624113474</v>
      </c>
      <c r="F482" s="96">
        <f t="shared" si="15"/>
        <v>813.08333333333337</v>
      </c>
    </row>
    <row r="483" spans="1:6" x14ac:dyDescent="0.15">
      <c r="A483" s="1" t="s">
        <v>2302</v>
      </c>
      <c r="B483" s="34">
        <v>66</v>
      </c>
      <c r="C483" s="34">
        <v>92</v>
      </c>
      <c r="D483" s="34">
        <v>38916</v>
      </c>
      <c r="E483" s="96">
        <f t="shared" si="14"/>
        <v>423</v>
      </c>
      <c r="F483" s="96">
        <f t="shared" si="15"/>
        <v>589.63636363636363</v>
      </c>
    </row>
    <row r="484" spans="1:6" x14ac:dyDescent="0.15">
      <c r="A484" s="1" t="s">
        <v>995</v>
      </c>
      <c r="B484" s="34">
        <v>272</v>
      </c>
      <c r="C484" s="34">
        <v>821</v>
      </c>
      <c r="D484" s="34">
        <v>38780</v>
      </c>
      <c r="E484" s="96">
        <f t="shared" si="14"/>
        <v>47.235079171741781</v>
      </c>
      <c r="F484" s="96">
        <f t="shared" si="15"/>
        <v>142.5735294117647</v>
      </c>
    </row>
    <row r="485" spans="1:6" x14ac:dyDescent="0.15">
      <c r="A485" s="1" t="s">
        <v>2678</v>
      </c>
      <c r="B485" s="34">
        <v>229</v>
      </c>
      <c r="C485" s="34">
        <v>254</v>
      </c>
      <c r="D485" s="34">
        <v>38608</v>
      </c>
      <c r="E485" s="96">
        <f t="shared" si="14"/>
        <v>152</v>
      </c>
      <c r="F485" s="96">
        <f t="shared" si="15"/>
        <v>168.5938864628821</v>
      </c>
    </row>
    <row r="486" spans="1:6" x14ac:dyDescent="0.15">
      <c r="A486" s="1" t="s">
        <v>2192</v>
      </c>
      <c r="B486" s="34">
        <v>74</v>
      </c>
      <c r="C486" s="34">
        <v>276</v>
      </c>
      <c r="D486" s="34">
        <v>38484</v>
      </c>
      <c r="E486" s="96">
        <f t="shared" si="14"/>
        <v>139.43478260869566</v>
      </c>
      <c r="F486" s="96">
        <f t="shared" si="15"/>
        <v>520.05405405405406</v>
      </c>
    </row>
    <row r="487" spans="1:6" x14ac:dyDescent="0.15">
      <c r="A487" s="1" t="s">
        <v>1168</v>
      </c>
      <c r="B487" s="34">
        <v>9</v>
      </c>
      <c r="C487" s="34">
        <v>190</v>
      </c>
      <c r="D487" s="34">
        <v>38320</v>
      </c>
      <c r="E487" s="96">
        <f t="shared" si="14"/>
        <v>201.68421052631578</v>
      </c>
      <c r="F487" s="96">
        <f t="shared" si="15"/>
        <v>4257.7777777777774</v>
      </c>
    </row>
    <row r="488" spans="1:6" x14ac:dyDescent="0.15">
      <c r="A488" s="1" t="s">
        <v>1095</v>
      </c>
      <c r="B488" s="34">
        <v>98</v>
      </c>
      <c r="C488" s="34">
        <v>149</v>
      </c>
      <c r="D488" s="34">
        <v>38308</v>
      </c>
      <c r="E488" s="96">
        <f t="shared" si="14"/>
        <v>257.1006711409396</v>
      </c>
      <c r="F488" s="96">
        <f t="shared" si="15"/>
        <v>390.89795918367349</v>
      </c>
    </row>
    <row r="489" spans="1:6" x14ac:dyDescent="0.15">
      <c r="A489" s="1" t="s">
        <v>2564</v>
      </c>
      <c r="B489" s="34">
        <v>664</v>
      </c>
      <c r="C489" s="34">
        <v>1690</v>
      </c>
      <c r="D489" s="34">
        <v>38202</v>
      </c>
      <c r="E489" s="96">
        <f t="shared" si="14"/>
        <v>22.60473372781065</v>
      </c>
      <c r="F489" s="96">
        <f t="shared" si="15"/>
        <v>57.533132530120483</v>
      </c>
    </row>
    <row r="490" spans="1:6" x14ac:dyDescent="0.15">
      <c r="A490" s="1" t="s">
        <v>1175</v>
      </c>
      <c r="B490" s="34">
        <v>21</v>
      </c>
      <c r="C490" s="34">
        <v>98</v>
      </c>
      <c r="D490" s="34">
        <v>38117</v>
      </c>
      <c r="E490" s="96">
        <f t="shared" si="14"/>
        <v>388.94897959183675</v>
      </c>
      <c r="F490" s="96">
        <f t="shared" si="15"/>
        <v>1815.0952380952381</v>
      </c>
    </row>
    <row r="491" spans="1:6" x14ac:dyDescent="0.15">
      <c r="A491" s="1" t="s">
        <v>2626</v>
      </c>
      <c r="B491" s="34">
        <v>71</v>
      </c>
      <c r="C491" s="34">
        <v>284</v>
      </c>
      <c r="D491" s="34">
        <v>38046</v>
      </c>
      <c r="E491" s="96">
        <f t="shared" si="14"/>
        <v>133.96478873239437</v>
      </c>
      <c r="F491" s="96">
        <f t="shared" si="15"/>
        <v>535.85915492957747</v>
      </c>
    </row>
    <row r="492" spans="1:6" x14ac:dyDescent="0.15">
      <c r="A492" s="1" t="s">
        <v>2189</v>
      </c>
      <c r="B492" s="34">
        <v>94</v>
      </c>
      <c r="C492" s="34">
        <v>138</v>
      </c>
      <c r="D492" s="34">
        <v>37897.56</v>
      </c>
      <c r="E492" s="96">
        <f t="shared" si="14"/>
        <v>274.62</v>
      </c>
      <c r="F492" s="96">
        <f t="shared" si="15"/>
        <v>403.16553191489362</v>
      </c>
    </row>
    <row r="493" spans="1:6" x14ac:dyDescent="0.15">
      <c r="A493" s="1" t="s">
        <v>1071</v>
      </c>
      <c r="B493" s="34">
        <v>40</v>
      </c>
      <c r="C493" s="34">
        <v>251</v>
      </c>
      <c r="D493" s="34">
        <v>37570</v>
      </c>
      <c r="E493" s="96">
        <f t="shared" si="14"/>
        <v>149.68127490039839</v>
      </c>
      <c r="F493" s="96">
        <f t="shared" si="15"/>
        <v>939.25</v>
      </c>
    </row>
    <row r="494" spans="1:6" x14ac:dyDescent="0.15">
      <c r="A494" s="1" t="s">
        <v>1003</v>
      </c>
      <c r="B494" s="34">
        <v>246</v>
      </c>
      <c r="C494" s="34">
        <v>559</v>
      </c>
      <c r="D494" s="34">
        <v>37465</v>
      </c>
      <c r="E494" s="96">
        <f t="shared" si="14"/>
        <v>67.021466905187836</v>
      </c>
      <c r="F494" s="96">
        <f t="shared" si="15"/>
        <v>152.29674796747966</v>
      </c>
    </row>
    <row r="495" spans="1:6" x14ac:dyDescent="0.15">
      <c r="A495" s="1" t="s">
        <v>1037</v>
      </c>
      <c r="B495" s="34">
        <v>163</v>
      </c>
      <c r="C495" s="34">
        <v>261</v>
      </c>
      <c r="D495" s="34">
        <v>37270.800000000003</v>
      </c>
      <c r="E495" s="96">
        <f t="shared" si="14"/>
        <v>142.80000000000001</v>
      </c>
      <c r="F495" s="96">
        <f t="shared" si="15"/>
        <v>228.65521472392641</v>
      </c>
    </row>
    <row r="496" spans="1:6" x14ac:dyDescent="0.15">
      <c r="A496" s="1" t="s">
        <v>2332</v>
      </c>
      <c r="B496" s="34">
        <v>263</v>
      </c>
      <c r="C496" s="34">
        <v>341</v>
      </c>
      <c r="D496" s="34">
        <v>37169</v>
      </c>
      <c r="E496" s="96">
        <f t="shared" si="14"/>
        <v>109</v>
      </c>
      <c r="F496" s="96">
        <f t="shared" si="15"/>
        <v>141.32699619771864</v>
      </c>
    </row>
    <row r="497" spans="1:6" x14ac:dyDescent="0.15">
      <c r="A497" s="1" t="s">
        <v>844</v>
      </c>
      <c r="B497" s="34">
        <v>81</v>
      </c>
      <c r="C497" s="34">
        <v>178</v>
      </c>
      <c r="D497" s="34">
        <v>37154</v>
      </c>
      <c r="E497" s="96">
        <f t="shared" si="14"/>
        <v>208.73033707865167</v>
      </c>
      <c r="F497" s="96">
        <f t="shared" si="15"/>
        <v>458.69135802469134</v>
      </c>
    </row>
    <row r="498" spans="1:6" x14ac:dyDescent="0.15">
      <c r="A498" s="1" t="s">
        <v>495</v>
      </c>
      <c r="B498" s="34">
        <v>73</v>
      </c>
      <c r="C498" s="34">
        <v>204</v>
      </c>
      <c r="D498" s="34">
        <v>37044</v>
      </c>
      <c r="E498" s="96">
        <f t="shared" si="14"/>
        <v>181.58823529411765</v>
      </c>
      <c r="F498" s="96">
        <f t="shared" si="15"/>
        <v>507.45205479452056</v>
      </c>
    </row>
    <row r="499" spans="1:6" x14ac:dyDescent="0.15">
      <c r="A499" s="1" t="s">
        <v>556</v>
      </c>
      <c r="B499" s="34">
        <v>35</v>
      </c>
      <c r="C499" s="34">
        <v>81</v>
      </c>
      <c r="D499" s="34">
        <v>37034</v>
      </c>
      <c r="E499" s="96">
        <f t="shared" si="14"/>
        <v>457.20987654320987</v>
      </c>
      <c r="F499" s="96">
        <f t="shared" si="15"/>
        <v>1058.1142857142856</v>
      </c>
    </row>
    <row r="500" spans="1:6" x14ac:dyDescent="0.15">
      <c r="A500" s="1" t="s">
        <v>1039</v>
      </c>
      <c r="B500" s="34">
        <v>686</v>
      </c>
      <c r="C500" s="34">
        <v>2166</v>
      </c>
      <c r="D500" s="34">
        <v>37019.659999999996</v>
      </c>
      <c r="E500" s="96">
        <f t="shared" si="14"/>
        <v>17.091255771006463</v>
      </c>
      <c r="F500" s="96">
        <f t="shared" si="15"/>
        <v>53.964518950437309</v>
      </c>
    </row>
    <row r="501" spans="1:6" x14ac:dyDescent="0.15">
      <c r="A501" s="1" t="s">
        <v>2022</v>
      </c>
      <c r="B501" s="34">
        <v>92</v>
      </c>
      <c r="C501" s="34">
        <v>228</v>
      </c>
      <c r="D501" s="34">
        <v>36615.040000000001</v>
      </c>
      <c r="E501" s="96">
        <f t="shared" si="14"/>
        <v>160.59228070175439</v>
      </c>
      <c r="F501" s="96">
        <f t="shared" si="15"/>
        <v>397.98956521739132</v>
      </c>
    </row>
    <row r="502" spans="1:6" x14ac:dyDescent="0.15">
      <c r="A502" s="1" t="s">
        <v>1809</v>
      </c>
      <c r="B502" s="34">
        <v>62</v>
      </c>
      <c r="C502" s="34">
        <v>203</v>
      </c>
      <c r="D502" s="34">
        <v>36491.1</v>
      </c>
      <c r="E502" s="96">
        <f t="shared" si="14"/>
        <v>179.7591133004926</v>
      </c>
      <c r="F502" s="96">
        <f t="shared" si="15"/>
        <v>588.566129032258</v>
      </c>
    </row>
    <row r="503" spans="1:6" x14ac:dyDescent="0.15">
      <c r="A503" s="1" t="s">
        <v>483</v>
      </c>
      <c r="B503" s="34">
        <v>75</v>
      </c>
      <c r="C503" s="34">
        <v>162</v>
      </c>
      <c r="D503" s="34">
        <v>36162</v>
      </c>
      <c r="E503" s="96">
        <f t="shared" si="14"/>
        <v>223.22222222222223</v>
      </c>
      <c r="F503" s="96">
        <f t="shared" si="15"/>
        <v>482.16</v>
      </c>
    </row>
    <row r="504" spans="1:6" x14ac:dyDescent="0.15">
      <c r="A504" s="1" t="s">
        <v>2457</v>
      </c>
      <c r="B504" s="34">
        <v>48</v>
      </c>
      <c r="C504" s="34">
        <v>241</v>
      </c>
      <c r="D504" s="34">
        <v>36150</v>
      </c>
      <c r="E504" s="96">
        <f t="shared" si="14"/>
        <v>150</v>
      </c>
      <c r="F504" s="96">
        <f t="shared" si="15"/>
        <v>753.125</v>
      </c>
    </row>
    <row r="505" spans="1:6" x14ac:dyDescent="0.15">
      <c r="A505" s="1" t="s">
        <v>550</v>
      </c>
      <c r="B505" s="34">
        <v>101</v>
      </c>
      <c r="C505" s="34">
        <v>260</v>
      </c>
      <c r="D505" s="34">
        <v>36140</v>
      </c>
      <c r="E505" s="96">
        <f t="shared" si="14"/>
        <v>139</v>
      </c>
      <c r="F505" s="96">
        <f t="shared" si="15"/>
        <v>357.8217821782178</v>
      </c>
    </row>
    <row r="506" spans="1:6" x14ac:dyDescent="0.15">
      <c r="A506" s="1" t="s">
        <v>1759</v>
      </c>
      <c r="B506" s="34">
        <v>13</v>
      </c>
      <c r="C506" s="34">
        <v>310</v>
      </c>
      <c r="D506" s="34">
        <v>35650</v>
      </c>
      <c r="E506" s="96">
        <f t="shared" si="14"/>
        <v>115</v>
      </c>
      <c r="F506" s="96">
        <f t="shared" si="15"/>
        <v>2742.3076923076924</v>
      </c>
    </row>
    <row r="507" spans="1:6" x14ac:dyDescent="0.15">
      <c r="A507" s="1" t="s">
        <v>801</v>
      </c>
      <c r="B507" s="34">
        <v>148</v>
      </c>
      <c r="C507" s="34">
        <v>313</v>
      </c>
      <c r="D507" s="34">
        <v>35595</v>
      </c>
      <c r="E507" s="96">
        <f t="shared" si="14"/>
        <v>113.72204472843451</v>
      </c>
      <c r="F507" s="96">
        <f t="shared" si="15"/>
        <v>240.50675675675674</v>
      </c>
    </row>
    <row r="508" spans="1:6" x14ac:dyDescent="0.15">
      <c r="A508" s="1" t="s">
        <v>2122</v>
      </c>
      <c r="B508" s="34">
        <v>338</v>
      </c>
      <c r="C508" s="34">
        <v>700</v>
      </c>
      <c r="D508" s="34">
        <v>35509</v>
      </c>
      <c r="E508" s="96">
        <f t="shared" si="14"/>
        <v>50.727142857142859</v>
      </c>
      <c r="F508" s="96">
        <f t="shared" si="15"/>
        <v>105.05621301775147</v>
      </c>
    </row>
    <row r="509" spans="1:6" x14ac:dyDescent="0.15">
      <c r="A509" s="1" t="s">
        <v>1773</v>
      </c>
      <c r="B509" s="34">
        <v>185</v>
      </c>
      <c r="C509" s="34">
        <v>407</v>
      </c>
      <c r="D509" s="34">
        <v>35402.400000000001</v>
      </c>
      <c r="E509" s="96">
        <f t="shared" si="14"/>
        <v>86.983783783783792</v>
      </c>
      <c r="F509" s="96">
        <f t="shared" si="15"/>
        <v>191.36432432432434</v>
      </c>
    </row>
    <row r="510" spans="1:6" x14ac:dyDescent="0.15">
      <c r="A510" s="1" t="s">
        <v>1239</v>
      </c>
      <c r="B510" s="34">
        <v>376</v>
      </c>
      <c r="C510" s="34">
        <v>729</v>
      </c>
      <c r="D510" s="34">
        <v>35361</v>
      </c>
      <c r="E510" s="96">
        <f t="shared" si="14"/>
        <v>48.506172839506171</v>
      </c>
      <c r="F510" s="96">
        <f t="shared" si="15"/>
        <v>94.045212765957444</v>
      </c>
    </row>
    <row r="511" spans="1:6" x14ac:dyDescent="0.15">
      <c r="A511" s="1" t="s">
        <v>2345</v>
      </c>
      <c r="B511" s="34">
        <v>59</v>
      </c>
      <c r="C511" s="34">
        <v>164</v>
      </c>
      <c r="D511" s="34">
        <v>35110</v>
      </c>
      <c r="E511" s="96">
        <f t="shared" si="14"/>
        <v>214.08536585365854</v>
      </c>
      <c r="F511" s="96">
        <f t="shared" si="15"/>
        <v>595.08474576271192</v>
      </c>
    </row>
    <row r="512" spans="1:6" x14ac:dyDescent="0.15">
      <c r="A512" s="1" t="s">
        <v>1525</v>
      </c>
      <c r="B512" s="34">
        <v>70</v>
      </c>
      <c r="C512" s="34">
        <v>311</v>
      </c>
      <c r="D512" s="34">
        <v>35062</v>
      </c>
      <c r="E512" s="96">
        <f t="shared" si="14"/>
        <v>112.73954983922829</v>
      </c>
      <c r="F512" s="96">
        <f t="shared" si="15"/>
        <v>500.8857142857143</v>
      </c>
    </row>
    <row r="513" spans="1:6" x14ac:dyDescent="0.15">
      <c r="A513" s="1" t="s">
        <v>1247</v>
      </c>
      <c r="B513" s="34">
        <v>15</v>
      </c>
      <c r="C513" s="34">
        <v>93</v>
      </c>
      <c r="D513" s="34">
        <v>34956</v>
      </c>
      <c r="E513" s="96">
        <f t="shared" si="14"/>
        <v>375.87096774193549</v>
      </c>
      <c r="F513" s="96">
        <f t="shared" si="15"/>
        <v>2330.4</v>
      </c>
    </row>
    <row r="514" spans="1:6" x14ac:dyDescent="0.15">
      <c r="A514" s="1" t="s">
        <v>2267</v>
      </c>
      <c r="B514" s="34">
        <v>93</v>
      </c>
      <c r="C514" s="34">
        <v>330</v>
      </c>
      <c r="D514" s="34">
        <v>34441</v>
      </c>
      <c r="E514" s="96">
        <f t="shared" si="14"/>
        <v>104.36666666666666</v>
      </c>
      <c r="F514" s="96">
        <f t="shared" si="15"/>
        <v>370.33333333333331</v>
      </c>
    </row>
    <row r="515" spans="1:6" x14ac:dyDescent="0.15">
      <c r="A515" s="1" t="s">
        <v>1832</v>
      </c>
      <c r="B515" s="34">
        <v>184</v>
      </c>
      <c r="C515" s="34">
        <v>512</v>
      </c>
      <c r="D515" s="34">
        <v>34357</v>
      </c>
      <c r="E515" s="96">
        <f t="shared" si="14"/>
        <v>67.103515625</v>
      </c>
      <c r="F515" s="96">
        <f t="shared" si="15"/>
        <v>186.72282608695653</v>
      </c>
    </row>
    <row r="516" spans="1:6" x14ac:dyDescent="0.15">
      <c r="A516" s="1" t="s">
        <v>2032</v>
      </c>
      <c r="B516" s="34">
        <v>108</v>
      </c>
      <c r="C516" s="34">
        <v>194</v>
      </c>
      <c r="D516" s="34">
        <v>34279</v>
      </c>
      <c r="E516" s="96">
        <f t="shared" ref="E516:E579" si="16">D516/C516</f>
        <v>176.6958762886598</v>
      </c>
      <c r="F516" s="96">
        <f t="shared" ref="F516:F579" si="17">D516/B516</f>
        <v>317.39814814814815</v>
      </c>
    </row>
    <row r="517" spans="1:6" x14ac:dyDescent="0.15">
      <c r="A517" s="1" t="s">
        <v>228</v>
      </c>
      <c r="B517" s="34">
        <v>83</v>
      </c>
      <c r="C517" s="34">
        <v>226</v>
      </c>
      <c r="D517" s="34">
        <v>34253</v>
      </c>
      <c r="E517" s="96">
        <f t="shared" si="16"/>
        <v>151.56194690265488</v>
      </c>
      <c r="F517" s="96">
        <f t="shared" si="17"/>
        <v>412.68674698795184</v>
      </c>
    </row>
    <row r="518" spans="1:6" x14ac:dyDescent="0.15">
      <c r="A518" s="1" t="s">
        <v>1464</v>
      </c>
      <c r="B518" s="34">
        <v>124</v>
      </c>
      <c r="C518" s="34">
        <v>315</v>
      </c>
      <c r="D518" s="34">
        <v>34245</v>
      </c>
      <c r="E518" s="96">
        <f t="shared" si="16"/>
        <v>108.71428571428571</v>
      </c>
      <c r="F518" s="96">
        <f t="shared" si="17"/>
        <v>276.16935483870969</v>
      </c>
    </row>
    <row r="519" spans="1:6" x14ac:dyDescent="0.15">
      <c r="A519" s="1" t="s">
        <v>2110</v>
      </c>
      <c r="B519" s="34">
        <v>68</v>
      </c>
      <c r="C519" s="34">
        <v>235</v>
      </c>
      <c r="D519" s="34">
        <v>34007</v>
      </c>
      <c r="E519" s="96">
        <f t="shared" si="16"/>
        <v>144.71063829787235</v>
      </c>
      <c r="F519" s="96">
        <f t="shared" si="17"/>
        <v>500.10294117647061</v>
      </c>
    </row>
    <row r="520" spans="1:6" x14ac:dyDescent="0.15">
      <c r="A520" s="1" t="s">
        <v>2292</v>
      </c>
      <c r="B520" s="34">
        <v>201</v>
      </c>
      <c r="C520" s="34">
        <v>282</v>
      </c>
      <c r="D520" s="34">
        <v>33732</v>
      </c>
      <c r="E520" s="96">
        <f t="shared" si="16"/>
        <v>119.61702127659575</v>
      </c>
      <c r="F520" s="96">
        <f t="shared" si="17"/>
        <v>167.82089552238807</v>
      </c>
    </row>
    <row r="521" spans="1:6" x14ac:dyDescent="0.15">
      <c r="A521" s="1" t="s">
        <v>2602</v>
      </c>
      <c r="B521" s="34">
        <v>184</v>
      </c>
      <c r="C521" s="34">
        <v>1070</v>
      </c>
      <c r="D521" s="34">
        <v>33720</v>
      </c>
      <c r="E521" s="96">
        <f t="shared" si="16"/>
        <v>31.514018691588785</v>
      </c>
      <c r="F521" s="96">
        <f t="shared" si="17"/>
        <v>183.2608695652174</v>
      </c>
    </row>
    <row r="522" spans="1:6" x14ac:dyDescent="0.15">
      <c r="A522" s="1" t="s">
        <v>352</v>
      </c>
      <c r="B522" s="34">
        <v>55</v>
      </c>
      <c r="C522" s="34">
        <v>211</v>
      </c>
      <c r="D522" s="34">
        <v>33575.4</v>
      </c>
      <c r="E522" s="96">
        <f t="shared" si="16"/>
        <v>159.12511848341234</v>
      </c>
      <c r="F522" s="96">
        <f t="shared" si="17"/>
        <v>610.46181818181822</v>
      </c>
    </row>
    <row r="523" spans="1:6" x14ac:dyDescent="0.15">
      <c r="A523" s="1" t="s">
        <v>1578</v>
      </c>
      <c r="B523" s="34">
        <v>76</v>
      </c>
      <c r="C523" s="34">
        <v>141</v>
      </c>
      <c r="D523" s="34">
        <v>33549.4</v>
      </c>
      <c r="E523" s="96">
        <f t="shared" si="16"/>
        <v>237.93900709219858</v>
      </c>
      <c r="F523" s="96">
        <f t="shared" si="17"/>
        <v>441.43947368421055</v>
      </c>
    </row>
    <row r="524" spans="1:6" x14ac:dyDescent="0.15">
      <c r="A524" s="1" t="s">
        <v>619</v>
      </c>
      <c r="B524" s="34">
        <v>103</v>
      </c>
      <c r="C524" s="34">
        <v>806</v>
      </c>
      <c r="D524" s="34">
        <v>33420.6</v>
      </c>
      <c r="E524" s="96">
        <f t="shared" si="16"/>
        <v>41.46476426799007</v>
      </c>
      <c r="F524" s="96">
        <f t="shared" si="17"/>
        <v>324.47184466019417</v>
      </c>
    </row>
    <row r="525" spans="1:6" x14ac:dyDescent="0.15">
      <c r="A525" s="1" t="s">
        <v>2378</v>
      </c>
      <c r="B525" s="34">
        <v>284</v>
      </c>
      <c r="C525" s="34">
        <v>515</v>
      </c>
      <c r="D525" s="34">
        <v>32647</v>
      </c>
      <c r="E525" s="96">
        <f t="shared" si="16"/>
        <v>63.39223300970874</v>
      </c>
      <c r="F525" s="96">
        <f t="shared" si="17"/>
        <v>114.95422535211267</v>
      </c>
    </row>
    <row r="526" spans="1:6" x14ac:dyDescent="0.15">
      <c r="A526" s="1" t="s">
        <v>415</v>
      </c>
      <c r="B526" s="34">
        <v>27</v>
      </c>
      <c r="C526" s="34">
        <v>137</v>
      </c>
      <c r="D526" s="34">
        <v>32606</v>
      </c>
      <c r="E526" s="96">
        <f t="shared" si="16"/>
        <v>238</v>
      </c>
      <c r="F526" s="96">
        <f t="shared" si="17"/>
        <v>1207.6296296296296</v>
      </c>
    </row>
    <row r="527" spans="1:6" x14ac:dyDescent="0.15">
      <c r="A527" s="1" t="s">
        <v>1575</v>
      </c>
      <c r="B527" s="34">
        <v>86</v>
      </c>
      <c r="C527" s="34">
        <v>272</v>
      </c>
      <c r="D527" s="34">
        <v>32573</v>
      </c>
      <c r="E527" s="96">
        <f t="shared" si="16"/>
        <v>119.75367647058823</v>
      </c>
      <c r="F527" s="96">
        <f t="shared" si="17"/>
        <v>378.75581395348837</v>
      </c>
    </row>
    <row r="528" spans="1:6" x14ac:dyDescent="0.15">
      <c r="A528" s="1" t="s">
        <v>1995</v>
      </c>
      <c r="B528" s="34">
        <v>96</v>
      </c>
      <c r="C528" s="34">
        <v>690</v>
      </c>
      <c r="D528" s="34">
        <v>32430.5</v>
      </c>
      <c r="E528" s="96">
        <f t="shared" si="16"/>
        <v>47.000724637681159</v>
      </c>
      <c r="F528" s="96">
        <f t="shared" si="17"/>
        <v>337.81770833333331</v>
      </c>
    </row>
    <row r="529" spans="1:6" x14ac:dyDescent="0.15">
      <c r="A529" s="1" t="s">
        <v>2016</v>
      </c>
      <c r="B529" s="34">
        <v>96</v>
      </c>
      <c r="C529" s="34">
        <v>247</v>
      </c>
      <c r="D529" s="34">
        <v>31678</v>
      </c>
      <c r="E529" s="96">
        <f t="shared" si="16"/>
        <v>128.251012145749</v>
      </c>
      <c r="F529" s="96">
        <f t="shared" si="17"/>
        <v>329.97916666666669</v>
      </c>
    </row>
    <row r="530" spans="1:6" x14ac:dyDescent="0.15">
      <c r="A530" s="1" t="s">
        <v>1024</v>
      </c>
      <c r="B530" s="34">
        <v>32</v>
      </c>
      <c r="C530" s="34">
        <v>106</v>
      </c>
      <c r="D530" s="34">
        <v>31588</v>
      </c>
      <c r="E530" s="96">
        <f t="shared" si="16"/>
        <v>298</v>
      </c>
      <c r="F530" s="96">
        <f t="shared" si="17"/>
        <v>987.125</v>
      </c>
    </row>
    <row r="531" spans="1:6" x14ac:dyDescent="0.15">
      <c r="A531" s="1" t="s">
        <v>781</v>
      </c>
      <c r="B531" s="34">
        <v>158</v>
      </c>
      <c r="C531" s="34">
        <v>425</v>
      </c>
      <c r="D531" s="34">
        <v>31579.5</v>
      </c>
      <c r="E531" s="96">
        <f t="shared" si="16"/>
        <v>74.304705882352948</v>
      </c>
      <c r="F531" s="96">
        <f t="shared" si="17"/>
        <v>199.87025316455697</v>
      </c>
    </row>
    <row r="532" spans="1:6" x14ac:dyDescent="0.15">
      <c r="A532" s="1" t="s">
        <v>1799</v>
      </c>
      <c r="B532" s="34">
        <v>12</v>
      </c>
      <c r="C532" s="34">
        <v>715</v>
      </c>
      <c r="D532" s="34">
        <v>31530.829999999998</v>
      </c>
      <c r="E532" s="96">
        <f t="shared" si="16"/>
        <v>44.099062937062932</v>
      </c>
      <c r="F532" s="96">
        <f t="shared" si="17"/>
        <v>2627.5691666666667</v>
      </c>
    </row>
    <row r="533" spans="1:6" x14ac:dyDescent="0.15">
      <c r="A533" s="1" t="s">
        <v>2361</v>
      </c>
      <c r="B533" s="34">
        <v>143</v>
      </c>
      <c r="C533" s="34">
        <v>282</v>
      </c>
      <c r="D533" s="34">
        <v>31321</v>
      </c>
      <c r="E533" s="96">
        <f t="shared" si="16"/>
        <v>111.06737588652483</v>
      </c>
      <c r="F533" s="96">
        <f t="shared" si="17"/>
        <v>219.02797202797203</v>
      </c>
    </row>
    <row r="534" spans="1:6" x14ac:dyDescent="0.15">
      <c r="A534" s="1" t="s">
        <v>2577</v>
      </c>
      <c r="B534" s="34">
        <v>107</v>
      </c>
      <c r="C534" s="34">
        <v>168</v>
      </c>
      <c r="D534" s="34">
        <v>31248</v>
      </c>
      <c r="E534" s="96">
        <f t="shared" si="16"/>
        <v>186</v>
      </c>
      <c r="F534" s="96">
        <f t="shared" si="17"/>
        <v>292.03738317757012</v>
      </c>
    </row>
    <row r="535" spans="1:6" x14ac:dyDescent="0.15">
      <c r="A535" s="1" t="s">
        <v>947</v>
      </c>
      <c r="B535" s="34">
        <v>87</v>
      </c>
      <c r="C535" s="34">
        <v>141</v>
      </c>
      <c r="D535" s="34">
        <v>31107</v>
      </c>
      <c r="E535" s="96">
        <f t="shared" si="16"/>
        <v>220.61702127659575</v>
      </c>
      <c r="F535" s="96">
        <f t="shared" si="17"/>
        <v>357.55172413793105</v>
      </c>
    </row>
    <row r="536" spans="1:6" x14ac:dyDescent="0.15">
      <c r="A536" s="1" t="s">
        <v>1537</v>
      </c>
      <c r="B536" s="34">
        <v>122</v>
      </c>
      <c r="C536" s="34">
        <v>205</v>
      </c>
      <c r="D536" s="34">
        <v>31044</v>
      </c>
      <c r="E536" s="96">
        <f t="shared" si="16"/>
        <v>151.43414634146342</v>
      </c>
      <c r="F536" s="96">
        <f t="shared" si="17"/>
        <v>254.45901639344262</v>
      </c>
    </row>
    <row r="537" spans="1:6" x14ac:dyDescent="0.15">
      <c r="A537" s="1" t="s">
        <v>2182</v>
      </c>
      <c r="B537" s="34">
        <v>55</v>
      </c>
      <c r="C537" s="34">
        <v>199</v>
      </c>
      <c r="D537" s="34">
        <v>30970.400000000001</v>
      </c>
      <c r="E537" s="96">
        <f t="shared" si="16"/>
        <v>155.63015075376885</v>
      </c>
      <c r="F537" s="96">
        <f t="shared" si="17"/>
        <v>563.09818181818184</v>
      </c>
    </row>
    <row r="538" spans="1:6" x14ac:dyDescent="0.15">
      <c r="A538" s="1" t="s">
        <v>800</v>
      </c>
      <c r="B538" s="34">
        <v>94</v>
      </c>
      <c r="C538" s="34">
        <v>225</v>
      </c>
      <c r="D538" s="34">
        <v>30904</v>
      </c>
      <c r="E538" s="96">
        <f t="shared" si="16"/>
        <v>137.35111111111112</v>
      </c>
      <c r="F538" s="96">
        <f t="shared" si="17"/>
        <v>328.7659574468085</v>
      </c>
    </row>
    <row r="539" spans="1:6" x14ac:dyDescent="0.15">
      <c r="A539" s="1" t="s">
        <v>391</v>
      </c>
      <c r="B539" s="34">
        <v>60</v>
      </c>
      <c r="C539" s="34">
        <v>841</v>
      </c>
      <c r="D539" s="34">
        <v>30830</v>
      </c>
      <c r="E539" s="96">
        <f t="shared" si="16"/>
        <v>36.658739595719382</v>
      </c>
      <c r="F539" s="96">
        <f t="shared" si="17"/>
        <v>513.83333333333337</v>
      </c>
    </row>
    <row r="540" spans="1:6" x14ac:dyDescent="0.15">
      <c r="A540" s="1" t="s">
        <v>825</v>
      </c>
      <c r="B540" s="34">
        <v>235</v>
      </c>
      <c r="C540" s="34">
        <v>393</v>
      </c>
      <c r="D540" s="34">
        <v>30722.5</v>
      </c>
      <c r="E540" s="96">
        <f t="shared" si="16"/>
        <v>78.17430025445293</v>
      </c>
      <c r="F540" s="96">
        <f t="shared" si="17"/>
        <v>130.7340425531915</v>
      </c>
    </row>
    <row r="541" spans="1:6" x14ac:dyDescent="0.15">
      <c r="A541" s="1" t="s">
        <v>1573</v>
      </c>
      <c r="B541" s="34">
        <v>103</v>
      </c>
      <c r="C541" s="34">
        <v>181</v>
      </c>
      <c r="D541" s="34">
        <v>30408</v>
      </c>
      <c r="E541" s="96">
        <f t="shared" si="16"/>
        <v>168</v>
      </c>
      <c r="F541" s="96">
        <f t="shared" si="17"/>
        <v>295.22330097087377</v>
      </c>
    </row>
    <row r="542" spans="1:6" x14ac:dyDescent="0.15">
      <c r="A542" s="1" t="s">
        <v>2092</v>
      </c>
      <c r="B542" s="34">
        <v>56</v>
      </c>
      <c r="C542" s="34">
        <v>98</v>
      </c>
      <c r="D542" s="34">
        <v>30380</v>
      </c>
      <c r="E542" s="96">
        <f t="shared" si="16"/>
        <v>310</v>
      </c>
      <c r="F542" s="96">
        <f t="shared" si="17"/>
        <v>542.5</v>
      </c>
    </row>
    <row r="543" spans="1:6" x14ac:dyDescent="0.15">
      <c r="A543" s="1" t="s">
        <v>1174</v>
      </c>
      <c r="B543" s="34">
        <v>208</v>
      </c>
      <c r="C543" s="34">
        <v>480</v>
      </c>
      <c r="D543" s="34">
        <v>30258</v>
      </c>
      <c r="E543" s="96">
        <f t="shared" si="16"/>
        <v>63.037500000000001</v>
      </c>
      <c r="F543" s="96">
        <f t="shared" si="17"/>
        <v>145.47115384615384</v>
      </c>
    </row>
    <row r="544" spans="1:6" x14ac:dyDescent="0.15">
      <c r="A544" s="1" t="s">
        <v>1424</v>
      </c>
      <c r="B544" s="34">
        <v>51</v>
      </c>
      <c r="C544" s="34">
        <v>780</v>
      </c>
      <c r="D544" s="34">
        <v>30166</v>
      </c>
      <c r="E544" s="96">
        <f t="shared" si="16"/>
        <v>38.674358974358974</v>
      </c>
      <c r="F544" s="96">
        <f t="shared" si="17"/>
        <v>591.49019607843138</v>
      </c>
    </row>
    <row r="545" spans="1:6" x14ac:dyDescent="0.15">
      <c r="A545" s="1" t="s">
        <v>1416</v>
      </c>
      <c r="B545" s="34">
        <v>86</v>
      </c>
      <c r="C545" s="34">
        <v>124</v>
      </c>
      <c r="D545" s="34">
        <v>30059</v>
      </c>
      <c r="E545" s="96">
        <f t="shared" si="16"/>
        <v>242.41129032258064</v>
      </c>
      <c r="F545" s="96">
        <f t="shared" si="17"/>
        <v>349.52325581395348</v>
      </c>
    </row>
    <row r="546" spans="1:6" x14ac:dyDescent="0.15">
      <c r="A546" s="1" t="s">
        <v>1234</v>
      </c>
      <c r="B546" s="34">
        <v>123</v>
      </c>
      <c r="C546" s="34">
        <v>472</v>
      </c>
      <c r="D546" s="34">
        <v>29948</v>
      </c>
      <c r="E546" s="96">
        <f t="shared" si="16"/>
        <v>63.449152542372879</v>
      </c>
      <c r="F546" s="96">
        <f t="shared" si="17"/>
        <v>243.47967479674796</v>
      </c>
    </row>
    <row r="547" spans="1:6" x14ac:dyDescent="0.15">
      <c r="A547" s="1" t="s">
        <v>1115</v>
      </c>
      <c r="B547" s="34">
        <v>135</v>
      </c>
      <c r="C547" s="34">
        <v>323</v>
      </c>
      <c r="D547" s="34">
        <v>29934</v>
      </c>
      <c r="E547" s="96">
        <f t="shared" si="16"/>
        <v>92.674922600619198</v>
      </c>
      <c r="F547" s="96">
        <f t="shared" si="17"/>
        <v>221.73333333333332</v>
      </c>
    </row>
    <row r="548" spans="1:6" x14ac:dyDescent="0.15">
      <c r="A548" s="1" t="s">
        <v>1592</v>
      </c>
      <c r="B548" s="34">
        <v>85</v>
      </c>
      <c r="C548" s="34">
        <v>215</v>
      </c>
      <c r="D548" s="34">
        <v>29924.600000000002</v>
      </c>
      <c r="E548" s="96">
        <f t="shared" si="16"/>
        <v>139.18418604651163</v>
      </c>
      <c r="F548" s="96">
        <f t="shared" si="17"/>
        <v>352.05411764705883</v>
      </c>
    </row>
    <row r="549" spans="1:6" x14ac:dyDescent="0.15">
      <c r="A549" s="1" t="s">
        <v>1694</v>
      </c>
      <c r="B549" s="34">
        <v>24</v>
      </c>
      <c r="C549" s="34">
        <v>249</v>
      </c>
      <c r="D549" s="34">
        <v>29880</v>
      </c>
      <c r="E549" s="96">
        <f t="shared" si="16"/>
        <v>120</v>
      </c>
      <c r="F549" s="96">
        <f t="shared" si="17"/>
        <v>1245</v>
      </c>
    </row>
    <row r="550" spans="1:6" x14ac:dyDescent="0.15">
      <c r="A550" s="1" t="s">
        <v>267</v>
      </c>
      <c r="B550" s="34">
        <v>77</v>
      </c>
      <c r="C550" s="34">
        <v>100</v>
      </c>
      <c r="D550" s="34">
        <v>29800</v>
      </c>
      <c r="E550" s="96">
        <f t="shared" si="16"/>
        <v>298</v>
      </c>
      <c r="F550" s="96">
        <f t="shared" si="17"/>
        <v>387.01298701298703</v>
      </c>
    </row>
    <row r="551" spans="1:6" x14ac:dyDescent="0.15">
      <c r="A551" s="1" t="s">
        <v>274</v>
      </c>
      <c r="B551" s="34">
        <v>33</v>
      </c>
      <c r="C551" s="34">
        <v>534</v>
      </c>
      <c r="D551" s="34">
        <v>29704</v>
      </c>
      <c r="E551" s="96">
        <f t="shared" si="16"/>
        <v>55.625468164794007</v>
      </c>
      <c r="F551" s="96">
        <f t="shared" si="17"/>
        <v>900.12121212121212</v>
      </c>
    </row>
    <row r="552" spans="1:6" x14ac:dyDescent="0.15">
      <c r="A552" s="1" t="s">
        <v>443</v>
      </c>
      <c r="B552" s="34">
        <v>3</v>
      </c>
      <c r="C552" s="34">
        <v>33</v>
      </c>
      <c r="D552" s="34">
        <v>29634</v>
      </c>
      <c r="E552" s="96">
        <f t="shared" si="16"/>
        <v>898</v>
      </c>
      <c r="F552" s="96">
        <f t="shared" si="17"/>
        <v>9878</v>
      </c>
    </row>
    <row r="553" spans="1:6" x14ac:dyDescent="0.15">
      <c r="A553" s="1" t="s">
        <v>466</v>
      </c>
      <c r="B553" s="34">
        <v>89</v>
      </c>
      <c r="C553" s="34">
        <v>247</v>
      </c>
      <c r="D553" s="34">
        <v>29445</v>
      </c>
      <c r="E553" s="96">
        <f t="shared" si="16"/>
        <v>119.21052631578948</v>
      </c>
      <c r="F553" s="96">
        <f t="shared" si="17"/>
        <v>330.84269662921349</v>
      </c>
    </row>
    <row r="554" spans="1:6" x14ac:dyDescent="0.15">
      <c r="A554" s="1" t="s">
        <v>1741</v>
      </c>
      <c r="B554" s="34">
        <v>52</v>
      </c>
      <c r="C554" s="34">
        <v>516</v>
      </c>
      <c r="D554" s="34">
        <v>29412</v>
      </c>
      <c r="E554" s="96">
        <f t="shared" si="16"/>
        <v>57</v>
      </c>
      <c r="F554" s="96">
        <f t="shared" si="17"/>
        <v>565.61538461538464</v>
      </c>
    </row>
    <row r="555" spans="1:6" x14ac:dyDescent="0.15">
      <c r="A555" s="1" t="s">
        <v>2081</v>
      </c>
      <c r="B555" s="34">
        <v>118</v>
      </c>
      <c r="C555" s="34">
        <v>668</v>
      </c>
      <c r="D555" s="34">
        <v>29237.040000000001</v>
      </c>
      <c r="E555" s="96">
        <f t="shared" si="16"/>
        <v>43.76802395209581</v>
      </c>
      <c r="F555" s="96">
        <f t="shared" si="17"/>
        <v>247.77152542372883</v>
      </c>
    </row>
    <row r="556" spans="1:6" x14ac:dyDescent="0.15">
      <c r="A556" s="1" t="s">
        <v>331</v>
      </c>
      <c r="B556" s="34">
        <v>98</v>
      </c>
      <c r="C556" s="34">
        <v>1185</v>
      </c>
      <c r="D556" s="34">
        <v>29221.5</v>
      </c>
      <c r="E556" s="96">
        <f t="shared" si="16"/>
        <v>24.659493670886075</v>
      </c>
      <c r="F556" s="96">
        <f t="shared" si="17"/>
        <v>298.17857142857144</v>
      </c>
    </row>
    <row r="557" spans="1:6" x14ac:dyDescent="0.15">
      <c r="A557" s="1" t="s">
        <v>1318</v>
      </c>
      <c r="B557" s="34">
        <v>159</v>
      </c>
      <c r="C557" s="34">
        <v>258</v>
      </c>
      <c r="D557" s="34">
        <v>29215</v>
      </c>
      <c r="E557" s="96">
        <f t="shared" si="16"/>
        <v>113.23643410852713</v>
      </c>
      <c r="F557" s="96">
        <f t="shared" si="17"/>
        <v>183.74213836477986</v>
      </c>
    </row>
    <row r="558" spans="1:6" x14ac:dyDescent="0.15">
      <c r="A558" s="1" t="s">
        <v>1780</v>
      </c>
      <c r="B558" s="34">
        <v>31</v>
      </c>
      <c r="C558" s="34">
        <v>108</v>
      </c>
      <c r="D558" s="34">
        <v>29023</v>
      </c>
      <c r="E558" s="96">
        <f t="shared" si="16"/>
        <v>268.73148148148147</v>
      </c>
      <c r="F558" s="96">
        <f t="shared" si="17"/>
        <v>936.22580645161293</v>
      </c>
    </row>
    <row r="559" spans="1:6" x14ac:dyDescent="0.15">
      <c r="A559" s="1" t="s">
        <v>1609</v>
      </c>
      <c r="B559" s="34">
        <v>136</v>
      </c>
      <c r="C559" s="34">
        <v>370</v>
      </c>
      <c r="D559" s="34">
        <v>28895</v>
      </c>
      <c r="E559" s="96">
        <f t="shared" si="16"/>
        <v>78.094594594594597</v>
      </c>
      <c r="F559" s="96">
        <f t="shared" si="17"/>
        <v>212.46323529411765</v>
      </c>
    </row>
    <row r="560" spans="1:6" x14ac:dyDescent="0.15">
      <c r="A560" s="1" t="s">
        <v>1497</v>
      </c>
      <c r="B560" s="34">
        <v>94</v>
      </c>
      <c r="C560" s="34">
        <v>517</v>
      </c>
      <c r="D560" s="34">
        <v>28872</v>
      </c>
      <c r="E560" s="96">
        <f t="shared" si="16"/>
        <v>55.845261121856865</v>
      </c>
      <c r="F560" s="96">
        <f t="shared" si="17"/>
        <v>307.14893617021278</v>
      </c>
    </row>
    <row r="561" spans="1:6" x14ac:dyDescent="0.15">
      <c r="A561" s="1" t="s">
        <v>1249</v>
      </c>
      <c r="B561" s="34">
        <v>80</v>
      </c>
      <c r="C561" s="34">
        <v>141</v>
      </c>
      <c r="D561" s="34">
        <v>28833.599999999999</v>
      </c>
      <c r="E561" s="96">
        <f t="shared" si="16"/>
        <v>204.49361702127658</v>
      </c>
      <c r="F561" s="96">
        <f t="shared" si="17"/>
        <v>360.41999999999996</v>
      </c>
    </row>
    <row r="562" spans="1:6" x14ac:dyDescent="0.15">
      <c r="A562" s="1" t="s">
        <v>818</v>
      </c>
      <c r="B562" s="34">
        <v>35</v>
      </c>
      <c r="C562" s="34">
        <v>252</v>
      </c>
      <c r="D562" s="34">
        <v>28788</v>
      </c>
      <c r="E562" s="96">
        <f t="shared" si="16"/>
        <v>114.23809523809524</v>
      </c>
      <c r="F562" s="96">
        <f t="shared" si="17"/>
        <v>822.51428571428573</v>
      </c>
    </row>
    <row r="563" spans="1:6" x14ac:dyDescent="0.15">
      <c r="A563" s="1" t="s">
        <v>1128</v>
      </c>
      <c r="B563" s="34">
        <v>63</v>
      </c>
      <c r="C563" s="34">
        <v>557</v>
      </c>
      <c r="D563" s="34">
        <v>28776</v>
      </c>
      <c r="E563" s="96">
        <f t="shared" si="16"/>
        <v>51.662477558348293</v>
      </c>
      <c r="F563" s="96">
        <f t="shared" si="17"/>
        <v>456.76190476190476</v>
      </c>
    </row>
    <row r="564" spans="1:6" x14ac:dyDescent="0.15">
      <c r="A564" s="1" t="s">
        <v>1949</v>
      </c>
      <c r="B564" s="34">
        <v>213</v>
      </c>
      <c r="C564" s="34">
        <v>249</v>
      </c>
      <c r="D564" s="34">
        <v>28452</v>
      </c>
      <c r="E564" s="96">
        <f t="shared" si="16"/>
        <v>114.26506024096386</v>
      </c>
      <c r="F564" s="96">
        <f t="shared" si="17"/>
        <v>133.57746478873239</v>
      </c>
    </row>
    <row r="565" spans="1:6" x14ac:dyDescent="0.15">
      <c r="A565" s="1" t="s">
        <v>2586</v>
      </c>
      <c r="B565" s="34">
        <v>170</v>
      </c>
      <c r="C565" s="34">
        <v>452</v>
      </c>
      <c r="D565" s="34">
        <v>28290</v>
      </c>
      <c r="E565" s="96">
        <f t="shared" si="16"/>
        <v>62.588495575221238</v>
      </c>
      <c r="F565" s="96">
        <f t="shared" si="17"/>
        <v>166.41176470588235</v>
      </c>
    </row>
    <row r="566" spans="1:6" x14ac:dyDescent="0.15">
      <c r="A566" s="1" t="s">
        <v>1364</v>
      </c>
      <c r="B566" s="34">
        <v>100</v>
      </c>
      <c r="C566" s="34">
        <v>191</v>
      </c>
      <c r="D566" s="34">
        <v>28285</v>
      </c>
      <c r="E566" s="96">
        <f t="shared" si="16"/>
        <v>148.08900523560209</v>
      </c>
      <c r="F566" s="96">
        <f t="shared" si="17"/>
        <v>282.85000000000002</v>
      </c>
    </row>
    <row r="567" spans="1:6" x14ac:dyDescent="0.15">
      <c r="A567" s="1" t="s">
        <v>1467</v>
      </c>
      <c r="B567" s="34">
        <v>98</v>
      </c>
      <c r="C567" s="34">
        <v>334</v>
      </c>
      <c r="D567" s="34">
        <v>28277</v>
      </c>
      <c r="E567" s="96">
        <f t="shared" si="16"/>
        <v>84.661676646706582</v>
      </c>
      <c r="F567" s="96">
        <f t="shared" si="17"/>
        <v>288.5408163265306</v>
      </c>
    </row>
    <row r="568" spans="1:6" x14ac:dyDescent="0.15">
      <c r="A568" s="1" t="s">
        <v>1550</v>
      </c>
      <c r="B568" s="34">
        <v>86</v>
      </c>
      <c r="C568" s="34">
        <v>538</v>
      </c>
      <c r="D568" s="34">
        <v>28272</v>
      </c>
      <c r="E568" s="96">
        <f t="shared" si="16"/>
        <v>52.550185873605948</v>
      </c>
      <c r="F568" s="96">
        <f t="shared" si="17"/>
        <v>328.74418604651163</v>
      </c>
    </row>
    <row r="569" spans="1:6" x14ac:dyDescent="0.15">
      <c r="A569" s="1" t="s">
        <v>2668</v>
      </c>
      <c r="B569" s="34">
        <v>21</v>
      </c>
      <c r="C569" s="34">
        <v>62</v>
      </c>
      <c r="D569" s="34">
        <v>27838</v>
      </c>
      <c r="E569" s="96">
        <f t="shared" si="16"/>
        <v>449</v>
      </c>
      <c r="F569" s="96">
        <f t="shared" si="17"/>
        <v>1325.6190476190477</v>
      </c>
    </row>
    <row r="570" spans="1:6" x14ac:dyDescent="0.15">
      <c r="A570" s="1" t="s">
        <v>1014</v>
      </c>
      <c r="B570" s="34">
        <v>32</v>
      </c>
      <c r="C570" s="34">
        <v>398</v>
      </c>
      <c r="D570" s="34">
        <v>27732</v>
      </c>
      <c r="E570" s="96">
        <f t="shared" si="16"/>
        <v>69.678391959799001</v>
      </c>
      <c r="F570" s="96">
        <f t="shared" si="17"/>
        <v>866.625</v>
      </c>
    </row>
    <row r="571" spans="1:6" x14ac:dyDescent="0.15">
      <c r="A571" s="1" t="s">
        <v>2346</v>
      </c>
      <c r="B571" s="34">
        <v>265</v>
      </c>
      <c r="C571" s="34">
        <v>468</v>
      </c>
      <c r="D571" s="34">
        <v>27692</v>
      </c>
      <c r="E571" s="96">
        <f t="shared" si="16"/>
        <v>59.17094017094017</v>
      </c>
      <c r="F571" s="96">
        <f t="shared" si="17"/>
        <v>104.49811320754716</v>
      </c>
    </row>
    <row r="572" spans="1:6" x14ac:dyDescent="0.15">
      <c r="A572" s="1" t="s">
        <v>576</v>
      </c>
      <c r="B572" s="34">
        <v>37</v>
      </c>
      <c r="C572" s="34">
        <v>92</v>
      </c>
      <c r="D572" s="34">
        <v>27676.359999999997</v>
      </c>
      <c r="E572" s="96">
        <f t="shared" si="16"/>
        <v>300.83</v>
      </c>
      <c r="F572" s="96">
        <f t="shared" si="17"/>
        <v>748.00972972972966</v>
      </c>
    </row>
    <row r="573" spans="1:6" x14ac:dyDescent="0.15">
      <c r="A573" s="1" t="s">
        <v>2508</v>
      </c>
      <c r="B573" s="34">
        <v>115</v>
      </c>
      <c r="C573" s="34">
        <v>1053</v>
      </c>
      <c r="D573" s="34">
        <v>27635.599999999999</v>
      </c>
      <c r="E573" s="96">
        <f t="shared" si="16"/>
        <v>26.24463437796771</v>
      </c>
      <c r="F573" s="96">
        <f t="shared" si="17"/>
        <v>240.30956521739128</v>
      </c>
    </row>
    <row r="574" spans="1:6" x14ac:dyDescent="0.15">
      <c r="A574" s="1" t="s">
        <v>1429</v>
      </c>
      <c r="B574" s="34">
        <v>48</v>
      </c>
      <c r="C574" s="34">
        <v>201</v>
      </c>
      <c r="D574" s="34">
        <v>27555</v>
      </c>
      <c r="E574" s="96">
        <f t="shared" si="16"/>
        <v>137.08955223880596</v>
      </c>
      <c r="F574" s="96">
        <f t="shared" si="17"/>
        <v>574.0625</v>
      </c>
    </row>
    <row r="575" spans="1:6" x14ac:dyDescent="0.15">
      <c r="A575" s="1" t="s">
        <v>1199</v>
      </c>
      <c r="B575" s="34">
        <v>69</v>
      </c>
      <c r="C575" s="34">
        <v>321</v>
      </c>
      <c r="D575" s="34">
        <v>27345</v>
      </c>
      <c r="E575" s="96">
        <f t="shared" si="16"/>
        <v>85.186915887850461</v>
      </c>
      <c r="F575" s="96">
        <f t="shared" si="17"/>
        <v>396.30434782608694</v>
      </c>
    </row>
    <row r="576" spans="1:6" x14ac:dyDescent="0.15">
      <c r="A576" s="1" t="s">
        <v>2628</v>
      </c>
      <c r="B576" s="34">
        <v>76</v>
      </c>
      <c r="C576" s="34">
        <v>497</v>
      </c>
      <c r="D576" s="34">
        <v>27335</v>
      </c>
      <c r="E576" s="96">
        <f t="shared" si="16"/>
        <v>55</v>
      </c>
      <c r="F576" s="96">
        <f t="shared" si="17"/>
        <v>359.67105263157896</v>
      </c>
    </row>
    <row r="577" spans="1:6" x14ac:dyDescent="0.15">
      <c r="A577" s="1" t="s">
        <v>811</v>
      </c>
      <c r="B577" s="34">
        <v>42</v>
      </c>
      <c r="C577" s="34">
        <v>90</v>
      </c>
      <c r="D577" s="34">
        <v>27260</v>
      </c>
      <c r="E577" s="96">
        <f t="shared" si="16"/>
        <v>302.88888888888891</v>
      </c>
      <c r="F577" s="96">
        <f t="shared" si="17"/>
        <v>649.04761904761904</v>
      </c>
    </row>
    <row r="578" spans="1:6" x14ac:dyDescent="0.15">
      <c r="A578" s="1" t="s">
        <v>2483</v>
      </c>
      <c r="B578" s="34">
        <v>60</v>
      </c>
      <c r="C578" s="34">
        <v>83</v>
      </c>
      <c r="D578" s="34">
        <v>27224</v>
      </c>
      <c r="E578" s="96">
        <f t="shared" si="16"/>
        <v>328</v>
      </c>
      <c r="F578" s="96">
        <f t="shared" si="17"/>
        <v>453.73333333333335</v>
      </c>
    </row>
    <row r="579" spans="1:6" x14ac:dyDescent="0.15">
      <c r="A579" s="1" t="s">
        <v>2231</v>
      </c>
      <c r="B579" s="34">
        <v>117</v>
      </c>
      <c r="C579" s="34">
        <v>850</v>
      </c>
      <c r="D579" s="34">
        <v>27116</v>
      </c>
      <c r="E579" s="96">
        <f t="shared" si="16"/>
        <v>31.901176470588236</v>
      </c>
      <c r="F579" s="96">
        <f t="shared" si="17"/>
        <v>231.76068376068375</v>
      </c>
    </row>
    <row r="580" spans="1:6" x14ac:dyDescent="0.15">
      <c r="A580" s="1" t="s">
        <v>289</v>
      </c>
      <c r="B580" s="34">
        <v>104</v>
      </c>
      <c r="C580" s="34">
        <v>156</v>
      </c>
      <c r="D580" s="34">
        <v>27060</v>
      </c>
      <c r="E580" s="96">
        <f t="shared" ref="E580:E643" si="18">D580/C580</f>
        <v>173.46153846153845</v>
      </c>
      <c r="F580" s="96">
        <f t="shared" ref="F580:F643" si="19">D580/B580</f>
        <v>260.19230769230768</v>
      </c>
    </row>
    <row r="581" spans="1:6" x14ac:dyDescent="0.15">
      <c r="A581" s="1" t="s">
        <v>1805</v>
      </c>
      <c r="B581" s="34">
        <v>47</v>
      </c>
      <c r="C581" s="34">
        <v>168</v>
      </c>
      <c r="D581" s="34">
        <v>26926</v>
      </c>
      <c r="E581" s="96">
        <f t="shared" si="18"/>
        <v>160.27380952380952</v>
      </c>
      <c r="F581" s="96">
        <f t="shared" si="19"/>
        <v>572.89361702127655</v>
      </c>
    </row>
    <row r="582" spans="1:6" x14ac:dyDescent="0.15">
      <c r="A582" s="1" t="s">
        <v>323</v>
      </c>
      <c r="B582" s="34">
        <v>64</v>
      </c>
      <c r="C582" s="34">
        <v>201</v>
      </c>
      <c r="D582" s="34">
        <v>26785</v>
      </c>
      <c r="E582" s="96">
        <f t="shared" si="18"/>
        <v>133.25870646766168</v>
      </c>
      <c r="F582" s="96">
        <f t="shared" si="19"/>
        <v>418.515625</v>
      </c>
    </row>
    <row r="583" spans="1:6" x14ac:dyDescent="0.15">
      <c r="A583" s="1" t="s">
        <v>2504</v>
      </c>
      <c r="B583" s="34">
        <v>129</v>
      </c>
      <c r="C583" s="34">
        <v>340</v>
      </c>
      <c r="D583" s="34">
        <v>26683</v>
      </c>
      <c r="E583" s="96">
        <f t="shared" si="18"/>
        <v>78.479411764705887</v>
      </c>
      <c r="F583" s="96">
        <f t="shared" si="19"/>
        <v>206.84496124031008</v>
      </c>
    </row>
    <row r="584" spans="1:6" x14ac:dyDescent="0.15">
      <c r="A584" s="1" t="s">
        <v>2456</v>
      </c>
      <c r="B584" s="34">
        <v>83</v>
      </c>
      <c r="C584" s="34">
        <v>399</v>
      </c>
      <c r="D584" s="34">
        <v>26660</v>
      </c>
      <c r="E584" s="96">
        <f t="shared" si="18"/>
        <v>66.817042606516296</v>
      </c>
      <c r="F584" s="96">
        <f t="shared" si="19"/>
        <v>321.20481927710841</v>
      </c>
    </row>
    <row r="585" spans="1:6" x14ac:dyDescent="0.15">
      <c r="A585" s="1" t="s">
        <v>1622</v>
      </c>
      <c r="B585" s="34">
        <v>163</v>
      </c>
      <c r="C585" s="34">
        <v>221</v>
      </c>
      <c r="D585" s="34">
        <v>26623</v>
      </c>
      <c r="E585" s="96">
        <f t="shared" si="18"/>
        <v>120.46606334841628</v>
      </c>
      <c r="F585" s="96">
        <f t="shared" si="19"/>
        <v>163.33128834355827</v>
      </c>
    </row>
    <row r="586" spans="1:6" x14ac:dyDescent="0.15">
      <c r="A586" s="1" t="s">
        <v>2309</v>
      </c>
      <c r="B586" s="34">
        <v>86</v>
      </c>
      <c r="C586" s="34">
        <v>565</v>
      </c>
      <c r="D586" s="34">
        <v>26547</v>
      </c>
      <c r="E586" s="96">
        <f t="shared" si="18"/>
        <v>46.985840707964599</v>
      </c>
      <c r="F586" s="96">
        <f t="shared" si="19"/>
        <v>308.68604651162792</v>
      </c>
    </row>
    <row r="587" spans="1:6" x14ac:dyDescent="0.15">
      <c r="A587" s="1" t="s">
        <v>2109</v>
      </c>
      <c r="B587" s="34">
        <v>88</v>
      </c>
      <c r="C587" s="34">
        <v>164</v>
      </c>
      <c r="D587" s="34">
        <v>26528</v>
      </c>
      <c r="E587" s="96">
        <f t="shared" si="18"/>
        <v>161.7560975609756</v>
      </c>
      <c r="F587" s="96">
        <f t="shared" si="19"/>
        <v>301.45454545454544</v>
      </c>
    </row>
    <row r="588" spans="1:6" x14ac:dyDescent="0.15">
      <c r="A588" s="1" t="s">
        <v>803</v>
      </c>
      <c r="B588" s="34">
        <v>36</v>
      </c>
      <c r="C588" s="34">
        <v>488</v>
      </c>
      <c r="D588" s="34">
        <v>26352</v>
      </c>
      <c r="E588" s="96">
        <f t="shared" si="18"/>
        <v>54</v>
      </c>
      <c r="F588" s="96">
        <f t="shared" si="19"/>
        <v>732</v>
      </c>
    </row>
    <row r="589" spans="1:6" x14ac:dyDescent="0.15">
      <c r="A589" s="1" t="s">
        <v>1503</v>
      </c>
      <c r="B589" s="34">
        <v>53</v>
      </c>
      <c r="C589" s="34">
        <v>110</v>
      </c>
      <c r="D589" s="34">
        <v>26255</v>
      </c>
      <c r="E589" s="96">
        <f t="shared" si="18"/>
        <v>238.68181818181819</v>
      </c>
      <c r="F589" s="96">
        <f t="shared" si="19"/>
        <v>495.37735849056605</v>
      </c>
    </row>
    <row r="590" spans="1:6" x14ac:dyDescent="0.15">
      <c r="A590" s="1" t="s">
        <v>1930</v>
      </c>
      <c r="B590" s="34">
        <v>118</v>
      </c>
      <c r="C590" s="34">
        <v>234</v>
      </c>
      <c r="D590" s="34">
        <v>26160</v>
      </c>
      <c r="E590" s="96">
        <f t="shared" si="18"/>
        <v>111.7948717948718</v>
      </c>
      <c r="F590" s="96">
        <f t="shared" si="19"/>
        <v>221.69491525423729</v>
      </c>
    </row>
    <row r="591" spans="1:6" x14ac:dyDescent="0.15">
      <c r="A591" s="1" t="s">
        <v>1708</v>
      </c>
      <c r="B591" s="34">
        <v>65</v>
      </c>
      <c r="C591" s="34">
        <v>188</v>
      </c>
      <c r="D591" s="34">
        <v>26072</v>
      </c>
      <c r="E591" s="96">
        <f t="shared" si="18"/>
        <v>138.68085106382978</v>
      </c>
      <c r="F591" s="96">
        <f t="shared" si="19"/>
        <v>401.10769230769233</v>
      </c>
    </row>
    <row r="592" spans="1:6" x14ac:dyDescent="0.15">
      <c r="A592" s="1" t="s">
        <v>1011</v>
      </c>
      <c r="B592" s="34">
        <v>203</v>
      </c>
      <c r="C592" s="34">
        <v>687</v>
      </c>
      <c r="D592" s="34">
        <v>25822</v>
      </c>
      <c r="E592" s="96">
        <f t="shared" si="18"/>
        <v>37.586608442503639</v>
      </c>
      <c r="F592" s="96">
        <f t="shared" si="19"/>
        <v>127.20197044334975</v>
      </c>
    </row>
    <row r="593" spans="1:6" x14ac:dyDescent="0.15">
      <c r="A593" s="1" t="s">
        <v>2570</v>
      </c>
      <c r="B593" s="34">
        <v>90</v>
      </c>
      <c r="C593" s="34">
        <v>221</v>
      </c>
      <c r="D593" s="34">
        <v>25790</v>
      </c>
      <c r="E593" s="96">
        <f t="shared" si="18"/>
        <v>116.69683257918552</v>
      </c>
      <c r="F593" s="96">
        <f t="shared" si="19"/>
        <v>286.55555555555554</v>
      </c>
    </row>
    <row r="594" spans="1:6" x14ac:dyDescent="0.15">
      <c r="A594" s="1" t="s">
        <v>2005</v>
      </c>
      <c r="B594" s="34">
        <v>164</v>
      </c>
      <c r="C594" s="34">
        <v>888</v>
      </c>
      <c r="D594" s="34">
        <v>25752</v>
      </c>
      <c r="E594" s="96">
        <f t="shared" si="18"/>
        <v>29</v>
      </c>
      <c r="F594" s="96">
        <f t="shared" si="19"/>
        <v>157.02439024390245</v>
      </c>
    </row>
    <row r="595" spans="1:6" x14ac:dyDescent="0.15">
      <c r="A595" s="1" t="s">
        <v>2127</v>
      </c>
      <c r="B595" s="34">
        <v>133</v>
      </c>
      <c r="C595" s="34">
        <v>315</v>
      </c>
      <c r="D595" s="34">
        <v>25674</v>
      </c>
      <c r="E595" s="96">
        <f t="shared" si="18"/>
        <v>81.504761904761907</v>
      </c>
      <c r="F595" s="96">
        <f t="shared" si="19"/>
        <v>193.0375939849624</v>
      </c>
    </row>
    <row r="596" spans="1:6" x14ac:dyDescent="0.15">
      <c r="A596" s="1" t="s">
        <v>2533</v>
      </c>
      <c r="B596" s="34">
        <v>65</v>
      </c>
      <c r="C596" s="34">
        <v>177</v>
      </c>
      <c r="D596" s="34">
        <v>25551</v>
      </c>
      <c r="E596" s="96">
        <f t="shared" si="18"/>
        <v>144.35593220338984</v>
      </c>
      <c r="F596" s="96">
        <f t="shared" si="19"/>
        <v>393.09230769230771</v>
      </c>
    </row>
    <row r="597" spans="1:6" x14ac:dyDescent="0.15">
      <c r="A597" s="1" t="s">
        <v>290</v>
      </c>
      <c r="B597" s="34">
        <v>3</v>
      </c>
      <c r="C597" s="34">
        <v>638</v>
      </c>
      <c r="D597" s="34">
        <v>25520</v>
      </c>
      <c r="E597" s="96">
        <f t="shared" si="18"/>
        <v>40</v>
      </c>
      <c r="F597" s="96">
        <f t="shared" si="19"/>
        <v>8506.6666666666661</v>
      </c>
    </row>
    <row r="598" spans="1:6" x14ac:dyDescent="0.15">
      <c r="A598" s="1" t="s">
        <v>1800</v>
      </c>
      <c r="B598" s="34">
        <v>307</v>
      </c>
      <c r="C598" s="34">
        <v>1205</v>
      </c>
      <c r="D598" s="34">
        <v>25308.5</v>
      </c>
      <c r="E598" s="96">
        <f t="shared" si="18"/>
        <v>21.002904564315354</v>
      </c>
      <c r="F598" s="96">
        <f t="shared" si="19"/>
        <v>82.438110749185668</v>
      </c>
    </row>
    <row r="599" spans="1:6" x14ac:dyDescent="0.15">
      <c r="A599" s="1" t="s">
        <v>236</v>
      </c>
      <c r="B599" s="34">
        <v>111</v>
      </c>
      <c r="C599" s="34">
        <v>258</v>
      </c>
      <c r="D599" s="34">
        <v>25284</v>
      </c>
      <c r="E599" s="96">
        <f t="shared" si="18"/>
        <v>98</v>
      </c>
      <c r="F599" s="96">
        <f t="shared" si="19"/>
        <v>227.78378378378378</v>
      </c>
    </row>
    <row r="600" spans="1:6" x14ac:dyDescent="0.15">
      <c r="A600" s="1" t="s">
        <v>362</v>
      </c>
      <c r="B600" s="34">
        <v>67</v>
      </c>
      <c r="C600" s="34">
        <v>160</v>
      </c>
      <c r="D600" s="34">
        <v>25280</v>
      </c>
      <c r="E600" s="96">
        <f t="shared" si="18"/>
        <v>158</v>
      </c>
      <c r="F600" s="96">
        <f t="shared" si="19"/>
        <v>377.31343283582089</v>
      </c>
    </row>
    <row r="601" spans="1:6" x14ac:dyDescent="0.15">
      <c r="A601" s="1" t="s">
        <v>952</v>
      </c>
      <c r="B601" s="34">
        <v>148</v>
      </c>
      <c r="C601" s="34">
        <v>559</v>
      </c>
      <c r="D601" s="34">
        <v>25210</v>
      </c>
      <c r="E601" s="96">
        <f t="shared" si="18"/>
        <v>45.098389982110909</v>
      </c>
      <c r="F601" s="96">
        <f t="shared" si="19"/>
        <v>170.33783783783784</v>
      </c>
    </row>
    <row r="602" spans="1:6" x14ac:dyDescent="0.15">
      <c r="A602" s="1" t="s">
        <v>514</v>
      </c>
      <c r="B602" s="34">
        <v>138</v>
      </c>
      <c r="C602" s="34">
        <v>208</v>
      </c>
      <c r="D602" s="34">
        <v>25088</v>
      </c>
      <c r="E602" s="96">
        <f t="shared" si="18"/>
        <v>120.61538461538461</v>
      </c>
      <c r="F602" s="96">
        <f t="shared" si="19"/>
        <v>181.79710144927537</v>
      </c>
    </row>
    <row r="603" spans="1:6" x14ac:dyDescent="0.15">
      <c r="A603" s="1" t="s">
        <v>2179</v>
      </c>
      <c r="B603" s="34">
        <v>13</v>
      </c>
      <c r="C603" s="34">
        <v>179</v>
      </c>
      <c r="D603" s="34">
        <v>25042.1</v>
      </c>
      <c r="E603" s="96">
        <f t="shared" si="18"/>
        <v>139.9</v>
      </c>
      <c r="F603" s="96">
        <f t="shared" si="19"/>
        <v>1926.3153846153846</v>
      </c>
    </row>
    <row r="604" spans="1:6" x14ac:dyDescent="0.15">
      <c r="A604" s="1" t="s">
        <v>2592</v>
      </c>
      <c r="B604" s="34">
        <v>70</v>
      </c>
      <c r="C604" s="34">
        <v>127</v>
      </c>
      <c r="D604" s="34">
        <v>24896</v>
      </c>
      <c r="E604" s="96">
        <f t="shared" si="18"/>
        <v>196.03149606299212</v>
      </c>
      <c r="F604" s="96">
        <f t="shared" si="19"/>
        <v>355.65714285714284</v>
      </c>
    </row>
    <row r="605" spans="1:6" x14ac:dyDescent="0.15">
      <c r="A605" s="1" t="s">
        <v>2299</v>
      </c>
      <c r="B605" s="34">
        <v>177</v>
      </c>
      <c r="C605" s="34">
        <v>254</v>
      </c>
      <c r="D605" s="34">
        <v>24892</v>
      </c>
      <c r="E605" s="96">
        <f t="shared" si="18"/>
        <v>98</v>
      </c>
      <c r="F605" s="96">
        <f t="shared" si="19"/>
        <v>140.63276836158192</v>
      </c>
    </row>
    <row r="606" spans="1:6" x14ac:dyDescent="0.15">
      <c r="A606" s="1" t="s">
        <v>1697</v>
      </c>
      <c r="B606" s="34">
        <v>203</v>
      </c>
      <c r="C606" s="34">
        <v>799</v>
      </c>
      <c r="D606" s="34">
        <v>24845.1</v>
      </c>
      <c r="E606" s="96">
        <f t="shared" si="18"/>
        <v>31.095244055068836</v>
      </c>
      <c r="F606" s="96">
        <f t="shared" si="19"/>
        <v>122.38965517241378</v>
      </c>
    </row>
    <row r="607" spans="1:6" x14ac:dyDescent="0.15">
      <c r="A607" s="1" t="s">
        <v>1582</v>
      </c>
      <c r="B607" s="34">
        <v>47</v>
      </c>
      <c r="C607" s="34">
        <v>180</v>
      </c>
      <c r="D607" s="34">
        <v>24828</v>
      </c>
      <c r="E607" s="96">
        <f t="shared" si="18"/>
        <v>137.93333333333334</v>
      </c>
      <c r="F607" s="96">
        <f t="shared" si="19"/>
        <v>528.25531914893622</v>
      </c>
    </row>
    <row r="608" spans="1:6" x14ac:dyDescent="0.15">
      <c r="A608" s="1" t="s">
        <v>2052</v>
      </c>
      <c r="B608" s="34">
        <v>55</v>
      </c>
      <c r="C608" s="34">
        <v>146</v>
      </c>
      <c r="D608" s="34">
        <v>24801</v>
      </c>
      <c r="E608" s="96">
        <f t="shared" si="18"/>
        <v>169.86986301369862</v>
      </c>
      <c r="F608" s="96">
        <f t="shared" si="19"/>
        <v>450.92727272727274</v>
      </c>
    </row>
    <row r="609" spans="1:6" x14ac:dyDescent="0.15">
      <c r="A609" s="1" t="s">
        <v>1690</v>
      </c>
      <c r="B609" s="34">
        <v>120</v>
      </c>
      <c r="C609" s="34">
        <v>158</v>
      </c>
      <c r="D609" s="34">
        <v>24770</v>
      </c>
      <c r="E609" s="96">
        <f t="shared" si="18"/>
        <v>156.77215189873417</v>
      </c>
      <c r="F609" s="96">
        <f t="shared" si="19"/>
        <v>206.41666666666666</v>
      </c>
    </row>
    <row r="610" spans="1:6" x14ac:dyDescent="0.15">
      <c r="A610" s="1" t="s">
        <v>970</v>
      </c>
      <c r="B610" s="34">
        <v>186</v>
      </c>
      <c r="C610" s="34">
        <v>357</v>
      </c>
      <c r="D610" s="34">
        <v>24633</v>
      </c>
      <c r="E610" s="96">
        <f t="shared" si="18"/>
        <v>69</v>
      </c>
      <c r="F610" s="96">
        <f t="shared" si="19"/>
        <v>132.43548387096774</v>
      </c>
    </row>
    <row r="611" spans="1:6" x14ac:dyDescent="0.15">
      <c r="A611" s="1" t="s">
        <v>653</v>
      </c>
      <c r="B611" s="34">
        <v>131</v>
      </c>
      <c r="C611" s="34">
        <v>131</v>
      </c>
      <c r="D611" s="34">
        <v>24628</v>
      </c>
      <c r="E611" s="96">
        <f t="shared" si="18"/>
        <v>188</v>
      </c>
      <c r="F611" s="96">
        <f t="shared" si="19"/>
        <v>188</v>
      </c>
    </row>
    <row r="612" spans="1:6" x14ac:dyDescent="0.15">
      <c r="A612" s="1" t="s">
        <v>1205</v>
      </c>
      <c r="B612" s="34">
        <v>189</v>
      </c>
      <c r="C612" s="34">
        <v>229</v>
      </c>
      <c r="D612" s="34">
        <v>24590</v>
      </c>
      <c r="E612" s="96">
        <f t="shared" si="18"/>
        <v>107.37991266375546</v>
      </c>
      <c r="F612" s="96">
        <f t="shared" si="19"/>
        <v>130.1058201058201</v>
      </c>
    </row>
    <row r="613" spans="1:6" x14ac:dyDescent="0.15">
      <c r="A613" s="1" t="s">
        <v>2443</v>
      </c>
      <c r="B613" s="34">
        <v>53</v>
      </c>
      <c r="C613" s="34">
        <v>203</v>
      </c>
      <c r="D613" s="34">
        <v>24485</v>
      </c>
      <c r="E613" s="96">
        <f t="shared" si="18"/>
        <v>120.61576354679804</v>
      </c>
      <c r="F613" s="96">
        <f t="shared" si="19"/>
        <v>461.98113207547169</v>
      </c>
    </row>
    <row r="614" spans="1:6" x14ac:dyDescent="0.15">
      <c r="A614" s="1" t="s">
        <v>876</v>
      </c>
      <c r="B614" s="34">
        <v>72</v>
      </c>
      <c r="C614" s="34">
        <v>170</v>
      </c>
      <c r="D614" s="34">
        <v>24420</v>
      </c>
      <c r="E614" s="96">
        <f t="shared" si="18"/>
        <v>143.64705882352942</v>
      </c>
      <c r="F614" s="96">
        <f t="shared" si="19"/>
        <v>339.16666666666669</v>
      </c>
    </row>
    <row r="615" spans="1:6" x14ac:dyDescent="0.15">
      <c r="A615" s="1" t="s">
        <v>2551</v>
      </c>
      <c r="B615" s="34">
        <v>173</v>
      </c>
      <c r="C615" s="34">
        <v>281</v>
      </c>
      <c r="D615" s="34">
        <v>24361</v>
      </c>
      <c r="E615" s="96">
        <f t="shared" si="18"/>
        <v>86.693950177935946</v>
      </c>
      <c r="F615" s="96">
        <f t="shared" si="19"/>
        <v>140.81502890173411</v>
      </c>
    </row>
    <row r="616" spans="1:6" x14ac:dyDescent="0.15">
      <c r="A616" s="1" t="s">
        <v>2242</v>
      </c>
      <c r="B616" s="34">
        <v>53</v>
      </c>
      <c r="C616" s="34">
        <v>267</v>
      </c>
      <c r="D616" s="34">
        <v>24360</v>
      </c>
      <c r="E616" s="96">
        <f t="shared" si="18"/>
        <v>91.235955056179776</v>
      </c>
      <c r="F616" s="96">
        <f t="shared" si="19"/>
        <v>459.62264150943395</v>
      </c>
    </row>
    <row r="617" spans="1:6" x14ac:dyDescent="0.15">
      <c r="A617" s="1" t="s">
        <v>2275</v>
      </c>
      <c r="B617" s="34">
        <v>526</v>
      </c>
      <c r="C617" s="34">
        <v>774</v>
      </c>
      <c r="D617" s="34">
        <v>24294</v>
      </c>
      <c r="E617" s="96">
        <f t="shared" si="18"/>
        <v>31.387596899224807</v>
      </c>
      <c r="F617" s="96">
        <f t="shared" si="19"/>
        <v>46.186311787072242</v>
      </c>
    </row>
    <row r="618" spans="1:6" x14ac:dyDescent="0.15">
      <c r="A618" s="1" t="s">
        <v>784</v>
      </c>
      <c r="B618" s="34">
        <v>88</v>
      </c>
      <c r="C618" s="34">
        <v>216</v>
      </c>
      <c r="D618" s="34">
        <v>24278</v>
      </c>
      <c r="E618" s="96">
        <f t="shared" si="18"/>
        <v>112.39814814814815</v>
      </c>
      <c r="F618" s="96">
        <f t="shared" si="19"/>
        <v>275.88636363636363</v>
      </c>
    </row>
    <row r="619" spans="1:6" x14ac:dyDescent="0.15">
      <c r="A619" s="1" t="s">
        <v>2485</v>
      </c>
      <c r="B619" s="34">
        <v>86</v>
      </c>
      <c r="C619" s="34">
        <v>224</v>
      </c>
      <c r="D619" s="34">
        <v>24249</v>
      </c>
      <c r="E619" s="96">
        <f t="shared" si="18"/>
        <v>108.25446428571429</v>
      </c>
      <c r="F619" s="96">
        <f t="shared" si="19"/>
        <v>281.96511627906978</v>
      </c>
    </row>
    <row r="620" spans="1:6" x14ac:dyDescent="0.15">
      <c r="A620" s="1" t="s">
        <v>2705</v>
      </c>
      <c r="B620" s="34">
        <v>31</v>
      </c>
      <c r="C620" s="34">
        <v>90</v>
      </c>
      <c r="D620" s="34">
        <v>24192</v>
      </c>
      <c r="E620" s="96">
        <f t="shared" si="18"/>
        <v>268.8</v>
      </c>
      <c r="F620" s="96">
        <f t="shared" si="19"/>
        <v>780.38709677419354</v>
      </c>
    </row>
    <row r="621" spans="1:6" x14ac:dyDescent="0.15">
      <c r="A621" s="1" t="s">
        <v>1512</v>
      </c>
      <c r="B621" s="34">
        <v>68</v>
      </c>
      <c r="C621" s="34">
        <v>221</v>
      </c>
      <c r="D621" s="34">
        <v>24139.9</v>
      </c>
      <c r="E621" s="96">
        <f t="shared" si="18"/>
        <v>109.23031674208146</v>
      </c>
      <c r="F621" s="96">
        <f t="shared" si="19"/>
        <v>354.99852941176471</v>
      </c>
    </row>
    <row r="622" spans="1:6" x14ac:dyDescent="0.15">
      <c r="A622" s="1" t="s">
        <v>276</v>
      </c>
      <c r="B622" s="34">
        <v>17</v>
      </c>
      <c r="C622" s="34">
        <v>143</v>
      </c>
      <c r="D622" s="34">
        <v>24090</v>
      </c>
      <c r="E622" s="96">
        <f t="shared" si="18"/>
        <v>168.46153846153845</v>
      </c>
      <c r="F622" s="96">
        <f t="shared" si="19"/>
        <v>1417.0588235294117</v>
      </c>
    </row>
    <row r="623" spans="1:6" x14ac:dyDescent="0.15">
      <c r="A623" s="1" t="s">
        <v>1367</v>
      </c>
      <c r="B623" s="34">
        <v>65</v>
      </c>
      <c r="C623" s="34">
        <v>299</v>
      </c>
      <c r="D623" s="34">
        <v>24012</v>
      </c>
      <c r="E623" s="96">
        <f t="shared" si="18"/>
        <v>80.307692307692307</v>
      </c>
      <c r="F623" s="96">
        <f t="shared" si="19"/>
        <v>369.4153846153846</v>
      </c>
    </row>
    <row r="624" spans="1:6" x14ac:dyDescent="0.15">
      <c r="A624" s="1" t="s">
        <v>1783</v>
      </c>
      <c r="B624" s="34">
        <v>79</v>
      </c>
      <c r="C624" s="34">
        <v>246</v>
      </c>
      <c r="D624" s="34">
        <v>23988</v>
      </c>
      <c r="E624" s="96">
        <f t="shared" si="18"/>
        <v>97.512195121951223</v>
      </c>
      <c r="F624" s="96">
        <f t="shared" si="19"/>
        <v>303.64556962025318</v>
      </c>
    </row>
    <row r="625" spans="1:6" x14ac:dyDescent="0.15">
      <c r="A625" s="1" t="s">
        <v>2599</v>
      </c>
      <c r="B625" s="34">
        <v>2</v>
      </c>
      <c r="C625" s="34">
        <v>48</v>
      </c>
      <c r="D625" s="34">
        <v>23952</v>
      </c>
      <c r="E625" s="96">
        <f t="shared" si="18"/>
        <v>499</v>
      </c>
      <c r="F625" s="96">
        <f t="shared" si="19"/>
        <v>11976</v>
      </c>
    </row>
    <row r="626" spans="1:6" x14ac:dyDescent="0.15">
      <c r="A626" s="1" t="s">
        <v>348</v>
      </c>
      <c r="B626" s="34">
        <v>132</v>
      </c>
      <c r="C626" s="34">
        <v>367</v>
      </c>
      <c r="D626" s="34">
        <v>23855</v>
      </c>
      <c r="E626" s="96">
        <f t="shared" si="18"/>
        <v>65</v>
      </c>
      <c r="F626" s="96">
        <f t="shared" si="19"/>
        <v>180.71969696969697</v>
      </c>
    </row>
    <row r="627" spans="1:6" x14ac:dyDescent="0.15">
      <c r="A627" s="1" t="s">
        <v>2018</v>
      </c>
      <c r="B627" s="34">
        <v>73</v>
      </c>
      <c r="C627" s="34">
        <v>131</v>
      </c>
      <c r="D627" s="34">
        <v>23713</v>
      </c>
      <c r="E627" s="96">
        <f t="shared" si="18"/>
        <v>181.01526717557252</v>
      </c>
      <c r="F627" s="96">
        <f t="shared" si="19"/>
        <v>324.83561643835617</v>
      </c>
    </row>
    <row r="628" spans="1:6" x14ac:dyDescent="0.15">
      <c r="A628" s="1" t="s">
        <v>1372</v>
      </c>
      <c r="B628" s="34">
        <v>17</v>
      </c>
      <c r="C628" s="34">
        <v>182</v>
      </c>
      <c r="D628" s="34">
        <v>23660</v>
      </c>
      <c r="E628" s="96">
        <f t="shared" si="18"/>
        <v>130</v>
      </c>
      <c r="F628" s="96">
        <f t="shared" si="19"/>
        <v>1391.7647058823529</v>
      </c>
    </row>
    <row r="629" spans="1:6" x14ac:dyDescent="0.15">
      <c r="A629" s="1" t="s">
        <v>1638</v>
      </c>
      <c r="B629" s="34">
        <v>45</v>
      </c>
      <c r="C629" s="34">
        <v>460</v>
      </c>
      <c r="D629" s="34">
        <v>23595.200000000001</v>
      </c>
      <c r="E629" s="96">
        <f t="shared" si="18"/>
        <v>51.293913043478263</v>
      </c>
      <c r="F629" s="96">
        <f t="shared" si="19"/>
        <v>524.33777777777777</v>
      </c>
    </row>
    <row r="630" spans="1:6" x14ac:dyDescent="0.15">
      <c r="A630" s="1" t="s">
        <v>1240</v>
      </c>
      <c r="B630" s="34">
        <v>177</v>
      </c>
      <c r="C630" s="34">
        <v>413</v>
      </c>
      <c r="D630" s="34">
        <v>23588</v>
      </c>
      <c r="E630" s="96">
        <f t="shared" si="18"/>
        <v>57.1138014527845</v>
      </c>
      <c r="F630" s="96">
        <f t="shared" si="19"/>
        <v>133.26553672316385</v>
      </c>
    </row>
    <row r="631" spans="1:6" x14ac:dyDescent="0.15">
      <c r="A631" s="1" t="s">
        <v>893</v>
      </c>
      <c r="B631" s="34">
        <v>285</v>
      </c>
      <c r="C631" s="34">
        <v>765</v>
      </c>
      <c r="D631" s="34">
        <v>23583.800000000003</v>
      </c>
      <c r="E631" s="96">
        <f t="shared" si="18"/>
        <v>30.828496732026146</v>
      </c>
      <c r="F631" s="96">
        <f t="shared" si="19"/>
        <v>82.7501754385965</v>
      </c>
    </row>
    <row r="632" spans="1:6" x14ac:dyDescent="0.15">
      <c r="A632" s="1" t="s">
        <v>2336</v>
      </c>
      <c r="B632" s="34">
        <v>51</v>
      </c>
      <c r="C632" s="34">
        <v>521</v>
      </c>
      <c r="D632" s="34">
        <v>23356</v>
      </c>
      <c r="E632" s="96">
        <f t="shared" si="18"/>
        <v>44.829174664107484</v>
      </c>
      <c r="F632" s="96">
        <f t="shared" si="19"/>
        <v>457.96078431372547</v>
      </c>
    </row>
    <row r="633" spans="1:6" x14ac:dyDescent="0.15">
      <c r="A633" s="1" t="s">
        <v>1527</v>
      </c>
      <c r="B633" s="34">
        <v>11</v>
      </c>
      <c r="C633" s="34">
        <v>227</v>
      </c>
      <c r="D633" s="34">
        <v>23335</v>
      </c>
      <c r="E633" s="96">
        <f t="shared" si="18"/>
        <v>102.79735682819383</v>
      </c>
      <c r="F633" s="96">
        <f t="shared" si="19"/>
        <v>2121.3636363636365</v>
      </c>
    </row>
    <row r="634" spans="1:6" x14ac:dyDescent="0.15">
      <c r="A634" s="1" t="s">
        <v>2123</v>
      </c>
      <c r="B634" s="34">
        <v>19</v>
      </c>
      <c r="C634" s="34">
        <v>78</v>
      </c>
      <c r="D634" s="34">
        <v>23244</v>
      </c>
      <c r="E634" s="96">
        <f t="shared" si="18"/>
        <v>298</v>
      </c>
      <c r="F634" s="96">
        <f t="shared" si="19"/>
        <v>1223.3684210526317</v>
      </c>
    </row>
    <row r="635" spans="1:6" x14ac:dyDescent="0.15">
      <c r="A635" s="1" t="s">
        <v>856</v>
      </c>
      <c r="B635" s="34">
        <v>64</v>
      </c>
      <c r="C635" s="34">
        <v>341</v>
      </c>
      <c r="D635" s="34">
        <v>23232</v>
      </c>
      <c r="E635" s="96">
        <f t="shared" si="18"/>
        <v>68.129032258064512</v>
      </c>
      <c r="F635" s="96">
        <f t="shared" si="19"/>
        <v>363</v>
      </c>
    </row>
    <row r="636" spans="1:6" x14ac:dyDescent="0.15">
      <c r="A636" s="1" t="s">
        <v>1294</v>
      </c>
      <c r="B636" s="34">
        <v>46</v>
      </c>
      <c r="C636" s="34">
        <v>268</v>
      </c>
      <c r="D636" s="34">
        <v>23049.9</v>
      </c>
      <c r="E636" s="96">
        <f t="shared" si="18"/>
        <v>86.00708955223881</v>
      </c>
      <c r="F636" s="96">
        <f t="shared" si="19"/>
        <v>501.08478260869566</v>
      </c>
    </row>
    <row r="637" spans="1:6" x14ac:dyDescent="0.15">
      <c r="A637" s="1" t="s">
        <v>1423</v>
      </c>
      <c r="B637" s="34">
        <v>101</v>
      </c>
      <c r="C637" s="34">
        <v>184</v>
      </c>
      <c r="D637" s="34">
        <v>23000</v>
      </c>
      <c r="E637" s="96">
        <f t="shared" si="18"/>
        <v>125</v>
      </c>
      <c r="F637" s="96">
        <f t="shared" si="19"/>
        <v>227.72277227722773</v>
      </c>
    </row>
    <row r="638" spans="1:6" x14ac:dyDescent="0.15">
      <c r="A638" s="1" t="s">
        <v>895</v>
      </c>
      <c r="B638" s="34">
        <v>223</v>
      </c>
      <c r="C638" s="34">
        <v>491</v>
      </c>
      <c r="D638" s="34">
        <v>22975</v>
      </c>
      <c r="E638" s="96">
        <f t="shared" si="18"/>
        <v>46.79226069246436</v>
      </c>
      <c r="F638" s="96">
        <f t="shared" si="19"/>
        <v>103.02690582959642</v>
      </c>
    </row>
    <row r="639" spans="1:6" x14ac:dyDescent="0.15">
      <c r="A639" s="1" t="s">
        <v>1382</v>
      </c>
      <c r="B639" s="34">
        <v>51</v>
      </c>
      <c r="C639" s="34">
        <v>114</v>
      </c>
      <c r="D639" s="34">
        <v>22955</v>
      </c>
      <c r="E639" s="96">
        <f t="shared" si="18"/>
        <v>201.35964912280701</v>
      </c>
      <c r="F639" s="96">
        <f t="shared" si="19"/>
        <v>450.0980392156863</v>
      </c>
    </row>
    <row r="640" spans="1:6" x14ac:dyDescent="0.15">
      <c r="A640" s="1" t="s">
        <v>317</v>
      </c>
      <c r="B640" s="34">
        <v>122</v>
      </c>
      <c r="C640" s="34">
        <v>281</v>
      </c>
      <c r="D640" s="34">
        <v>22836</v>
      </c>
      <c r="E640" s="96">
        <f t="shared" si="18"/>
        <v>81.266903914590742</v>
      </c>
      <c r="F640" s="96">
        <f t="shared" si="19"/>
        <v>187.18032786885246</v>
      </c>
    </row>
    <row r="641" spans="1:6" x14ac:dyDescent="0.15">
      <c r="A641" s="1" t="s">
        <v>1068</v>
      </c>
      <c r="B641" s="34">
        <v>92</v>
      </c>
      <c r="C641" s="34">
        <v>243</v>
      </c>
      <c r="D641" s="34">
        <v>22694.5</v>
      </c>
      <c r="E641" s="96">
        <f t="shared" si="18"/>
        <v>93.393004115226333</v>
      </c>
      <c r="F641" s="96">
        <f t="shared" si="19"/>
        <v>246.67934782608697</v>
      </c>
    </row>
    <row r="642" spans="1:6" x14ac:dyDescent="0.15">
      <c r="A642" s="1" t="s">
        <v>1677</v>
      </c>
      <c r="B642" s="34">
        <v>72</v>
      </c>
      <c r="C642" s="34">
        <v>164</v>
      </c>
      <c r="D642" s="34">
        <v>22674</v>
      </c>
      <c r="E642" s="96">
        <f t="shared" si="18"/>
        <v>138.2560975609756</v>
      </c>
      <c r="F642" s="96">
        <f t="shared" si="19"/>
        <v>314.91666666666669</v>
      </c>
    </row>
    <row r="643" spans="1:6" x14ac:dyDescent="0.15">
      <c r="A643" s="1" t="s">
        <v>1442</v>
      </c>
      <c r="B643" s="34">
        <v>199</v>
      </c>
      <c r="C643" s="34">
        <v>1140</v>
      </c>
      <c r="D643" s="34">
        <v>22626</v>
      </c>
      <c r="E643" s="96">
        <f t="shared" si="18"/>
        <v>19.847368421052632</v>
      </c>
      <c r="F643" s="96">
        <f t="shared" si="19"/>
        <v>113.69849246231156</v>
      </c>
    </row>
    <row r="644" spans="1:6" x14ac:dyDescent="0.15">
      <c r="A644" s="1" t="s">
        <v>1348</v>
      </c>
      <c r="B644" s="34">
        <v>17</v>
      </c>
      <c r="C644" s="34">
        <v>153</v>
      </c>
      <c r="D644" s="34">
        <v>22592</v>
      </c>
      <c r="E644" s="96">
        <f t="shared" ref="E644:E707" si="20">D644/C644</f>
        <v>147.66013071895424</v>
      </c>
      <c r="F644" s="96">
        <f t="shared" ref="F644:F707" si="21">D644/B644</f>
        <v>1328.9411764705883</v>
      </c>
    </row>
    <row r="645" spans="1:6" x14ac:dyDescent="0.15">
      <c r="A645" s="1" t="s">
        <v>1892</v>
      </c>
      <c r="B645" s="34">
        <v>56</v>
      </c>
      <c r="C645" s="34">
        <v>103</v>
      </c>
      <c r="D645" s="34">
        <v>22434</v>
      </c>
      <c r="E645" s="96">
        <f t="shared" si="20"/>
        <v>217.80582524271844</v>
      </c>
      <c r="F645" s="96">
        <f t="shared" si="21"/>
        <v>400.60714285714283</v>
      </c>
    </row>
    <row r="646" spans="1:6" x14ac:dyDescent="0.15">
      <c r="A646" s="1" t="s">
        <v>2527</v>
      </c>
      <c r="B646" s="34">
        <v>92</v>
      </c>
      <c r="C646" s="34">
        <v>725</v>
      </c>
      <c r="D646" s="34">
        <v>22376</v>
      </c>
      <c r="E646" s="96">
        <f t="shared" si="20"/>
        <v>30.863448275862069</v>
      </c>
      <c r="F646" s="96">
        <f t="shared" si="21"/>
        <v>243.21739130434781</v>
      </c>
    </row>
    <row r="647" spans="1:6" x14ac:dyDescent="0.15">
      <c r="A647" s="1" t="s">
        <v>878</v>
      </c>
      <c r="B647" s="34">
        <v>98</v>
      </c>
      <c r="C647" s="34">
        <v>213</v>
      </c>
      <c r="D647" s="34">
        <v>22372</v>
      </c>
      <c r="E647" s="96">
        <f t="shared" si="20"/>
        <v>105.03286384976526</v>
      </c>
      <c r="F647" s="96">
        <f t="shared" si="21"/>
        <v>228.28571428571428</v>
      </c>
    </row>
    <row r="648" spans="1:6" x14ac:dyDescent="0.15">
      <c r="A648" s="1" t="s">
        <v>1749</v>
      </c>
      <c r="B648" s="34">
        <v>101</v>
      </c>
      <c r="C648" s="34">
        <v>181</v>
      </c>
      <c r="D648" s="34">
        <v>22327.599999999999</v>
      </c>
      <c r="E648" s="96">
        <f t="shared" si="20"/>
        <v>123.35690607734806</v>
      </c>
      <c r="F648" s="96">
        <f t="shared" si="21"/>
        <v>221.06534653465346</v>
      </c>
    </row>
    <row r="649" spans="1:6" x14ac:dyDescent="0.15">
      <c r="A649" s="1" t="s">
        <v>1528</v>
      </c>
      <c r="B649" s="34">
        <v>80</v>
      </c>
      <c r="C649" s="34">
        <v>164</v>
      </c>
      <c r="D649" s="34">
        <v>22158</v>
      </c>
      <c r="E649" s="96">
        <f t="shared" si="20"/>
        <v>135.10975609756099</v>
      </c>
      <c r="F649" s="96">
        <f t="shared" si="21"/>
        <v>276.97500000000002</v>
      </c>
    </row>
    <row r="650" spans="1:6" x14ac:dyDescent="0.15">
      <c r="A650" s="1" t="s">
        <v>1195</v>
      </c>
      <c r="B650" s="34">
        <v>97</v>
      </c>
      <c r="C650" s="34">
        <v>169</v>
      </c>
      <c r="D650" s="34">
        <v>22126.600000000002</v>
      </c>
      <c r="E650" s="96">
        <f t="shared" si="20"/>
        <v>130.92662721893493</v>
      </c>
      <c r="F650" s="96">
        <f t="shared" si="21"/>
        <v>228.1092783505155</v>
      </c>
    </row>
    <row r="651" spans="1:6" x14ac:dyDescent="0.15">
      <c r="A651" s="1" t="s">
        <v>2362</v>
      </c>
      <c r="B651" s="34">
        <v>27</v>
      </c>
      <c r="C651" s="34">
        <v>215</v>
      </c>
      <c r="D651" s="34">
        <v>22123</v>
      </c>
      <c r="E651" s="96">
        <f t="shared" si="20"/>
        <v>102.89767441860465</v>
      </c>
      <c r="F651" s="96">
        <f t="shared" si="21"/>
        <v>819.37037037037032</v>
      </c>
    </row>
    <row r="652" spans="1:6" x14ac:dyDescent="0.15">
      <c r="A652" s="1" t="s">
        <v>766</v>
      </c>
      <c r="B652" s="34">
        <v>82</v>
      </c>
      <c r="C652" s="34">
        <v>106</v>
      </c>
      <c r="D652" s="34">
        <v>22048</v>
      </c>
      <c r="E652" s="96">
        <f t="shared" si="20"/>
        <v>208</v>
      </c>
      <c r="F652" s="96">
        <f t="shared" si="21"/>
        <v>268.8780487804878</v>
      </c>
    </row>
    <row r="653" spans="1:6" x14ac:dyDescent="0.15">
      <c r="A653" s="1" t="s">
        <v>1789</v>
      </c>
      <c r="B653" s="34">
        <v>4</v>
      </c>
      <c r="C653" s="34">
        <v>139</v>
      </c>
      <c r="D653" s="34">
        <v>21962</v>
      </c>
      <c r="E653" s="96">
        <f t="shared" si="20"/>
        <v>158</v>
      </c>
      <c r="F653" s="96">
        <f t="shared" si="21"/>
        <v>5490.5</v>
      </c>
    </row>
    <row r="654" spans="1:6" x14ac:dyDescent="0.15">
      <c r="A654" s="1" t="s">
        <v>715</v>
      </c>
      <c r="B654" s="34">
        <v>69</v>
      </c>
      <c r="C654" s="34">
        <v>1030</v>
      </c>
      <c r="D654" s="34">
        <v>21889.1</v>
      </c>
      <c r="E654" s="96">
        <f t="shared" si="20"/>
        <v>21.251553398058252</v>
      </c>
      <c r="F654" s="96">
        <f t="shared" si="21"/>
        <v>317.23333333333329</v>
      </c>
    </row>
    <row r="655" spans="1:6" x14ac:dyDescent="0.15">
      <c r="A655" s="1" t="s">
        <v>1531</v>
      </c>
      <c r="B655" s="34">
        <v>129</v>
      </c>
      <c r="C655" s="34">
        <v>271</v>
      </c>
      <c r="D655" s="34">
        <v>21888</v>
      </c>
      <c r="E655" s="96">
        <f t="shared" si="20"/>
        <v>80.767527675276753</v>
      </c>
      <c r="F655" s="96">
        <f t="shared" si="21"/>
        <v>169.67441860465115</v>
      </c>
    </row>
    <row r="656" spans="1:6" x14ac:dyDescent="0.15">
      <c r="A656" s="1" t="s">
        <v>1709</v>
      </c>
      <c r="B656" s="34">
        <v>5</v>
      </c>
      <c r="C656" s="34">
        <v>158</v>
      </c>
      <c r="D656" s="34">
        <v>21866</v>
      </c>
      <c r="E656" s="96">
        <f t="shared" si="20"/>
        <v>138.39240506329114</v>
      </c>
      <c r="F656" s="96">
        <f t="shared" si="21"/>
        <v>4373.2</v>
      </c>
    </row>
    <row r="657" spans="1:6" x14ac:dyDescent="0.15">
      <c r="A657" s="1" t="s">
        <v>2565</v>
      </c>
      <c r="B657" s="34">
        <v>13</v>
      </c>
      <c r="C657" s="34">
        <v>84</v>
      </c>
      <c r="D657" s="34">
        <v>21840</v>
      </c>
      <c r="E657" s="96">
        <f t="shared" si="20"/>
        <v>260</v>
      </c>
      <c r="F657" s="96">
        <f t="shared" si="21"/>
        <v>1680</v>
      </c>
    </row>
    <row r="658" spans="1:6" x14ac:dyDescent="0.15">
      <c r="A658" s="1" t="s">
        <v>285</v>
      </c>
      <c r="B658" s="34">
        <v>4</v>
      </c>
      <c r="C658" s="34">
        <v>248</v>
      </c>
      <c r="D658" s="34">
        <v>21824</v>
      </c>
      <c r="E658" s="96">
        <f t="shared" si="20"/>
        <v>88</v>
      </c>
      <c r="F658" s="96">
        <f t="shared" si="21"/>
        <v>5456</v>
      </c>
    </row>
    <row r="659" spans="1:6" x14ac:dyDescent="0.15">
      <c r="A659" s="1" t="s">
        <v>2043</v>
      </c>
      <c r="B659" s="34">
        <v>140</v>
      </c>
      <c r="C659" s="34">
        <v>426</v>
      </c>
      <c r="D659" s="34">
        <v>21763.439999999999</v>
      </c>
      <c r="E659" s="96">
        <f t="shared" si="20"/>
        <v>51.087887323943661</v>
      </c>
      <c r="F659" s="96">
        <f t="shared" si="21"/>
        <v>155.45314285714284</v>
      </c>
    </row>
    <row r="660" spans="1:6" x14ac:dyDescent="0.15">
      <c r="A660" s="1" t="s">
        <v>1931</v>
      </c>
      <c r="B660" s="34">
        <v>54</v>
      </c>
      <c r="C660" s="34">
        <v>182</v>
      </c>
      <c r="D660" s="34">
        <v>21726</v>
      </c>
      <c r="E660" s="96">
        <f t="shared" si="20"/>
        <v>119.37362637362638</v>
      </c>
      <c r="F660" s="96">
        <f t="shared" si="21"/>
        <v>402.33333333333331</v>
      </c>
    </row>
    <row r="661" spans="1:6" x14ac:dyDescent="0.15">
      <c r="A661" s="1" t="s">
        <v>314</v>
      </c>
      <c r="B661" s="34">
        <v>41</v>
      </c>
      <c r="C661" s="34">
        <v>1370</v>
      </c>
      <c r="D661" s="34">
        <v>21646</v>
      </c>
      <c r="E661" s="96">
        <f t="shared" si="20"/>
        <v>15.8</v>
      </c>
      <c r="F661" s="96">
        <f t="shared" si="21"/>
        <v>527.95121951219517</v>
      </c>
    </row>
    <row r="662" spans="1:6" x14ac:dyDescent="0.15">
      <c r="A662" s="1" t="s">
        <v>301</v>
      </c>
      <c r="B662" s="34">
        <v>48</v>
      </c>
      <c r="C662" s="34">
        <v>121</v>
      </c>
      <c r="D662" s="34">
        <v>21592.53</v>
      </c>
      <c r="E662" s="96">
        <f t="shared" si="20"/>
        <v>178.4506611570248</v>
      </c>
      <c r="F662" s="96">
        <f t="shared" si="21"/>
        <v>449.84437499999996</v>
      </c>
    </row>
    <row r="663" spans="1:6" x14ac:dyDescent="0.15">
      <c r="A663" s="1" t="s">
        <v>2355</v>
      </c>
      <c r="B663" s="34">
        <v>69</v>
      </c>
      <c r="C663" s="34">
        <v>165</v>
      </c>
      <c r="D663" s="34">
        <v>21553</v>
      </c>
      <c r="E663" s="96">
        <f t="shared" si="20"/>
        <v>130.62424242424242</v>
      </c>
      <c r="F663" s="96">
        <f t="shared" si="21"/>
        <v>312.36231884057969</v>
      </c>
    </row>
    <row r="664" spans="1:6" x14ac:dyDescent="0.15">
      <c r="A664" s="1" t="s">
        <v>1510</v>
      </c>
      <c r="B664" s="34">
        <v>132</v>
      </c>
      <c r="C664" s="34">
        <v>241</v>
      </c>
      <c r="D664" s="34">
        <v>21218</v>
      </c>
      <c r="E664" s="96">
        <f t="shared" si="20"/>
        <v>88.041493775933617</v>
      </c>
      <c r="F664" s="96">
        <f t="shared" si="21"/>
        <v>160.74242424242425</v>
      </c>
    </row>
    <row r="665" spans="1:6" x14ac:dyDescent="0.15">
      <c r="A665" s="1" t="s">
        <v>1216</v>
      </c>
      <c r="B665" s="34">
        <v>116</v>
      </c>
      <c r="C665" s="34">
        <v>375</v>
      </c>
      <c r="D665" s="34">
        <v>21194.400000000001</v>
      </c>
      <c r="E665" s="96">
        <f t="shared" si="20"/>
        <v>56.518400000000007</v>
      </c>
      <c r="F665" s="96">
        <f t="shared" si="21"/>
        <v>182.71034482758623</v>
      </c>
    </row>
    <row r="666" spans="1:6" x14ac:dyDescent="0.15">
      <c r="A666" s="1" t="s">
        <v>520</v>
      </c>
      <c r="B666" s="34">
        <v>238</v>
      </c>
      <c r="C666" s="34">
        <v>423</v>
      </c>
      <c r="D666" s="34">
        <v>21107.7</v>
      </c>
      <c r="E666" s="96">
        <f t="shared" si="20"/>
        <v>49.9</v>
      </c>
      <c r="F666" s="96">
        <f t="shared" si="21"/>
        <v>88.687815126050424</v>
      </c>
    </row>
    <row r="667" spans="1:6" x14ac:dyDescent="0.15">
      <c r="A667" s="1" t="s">
        <v>1392</v>
      </c>
      <c r="B667" s="34">
        <v>49</v>
      </c>
      <c r="C667" s="34">
        <v>163</v>
      </c>
      <c r="D667" s="34">
        <v>21051</v>
      </c>
      <c r="E667" s="96">
        <f t="shared" si="20"/>
        <v>129.14723926380367</v>
      </c>
      <c r="F667" s="96">
        <f t="shared" si="21"/>
        <v>429.61224489795916</v>
      </c>
    </row>
    <row r="668" spans="1:6" x14ac:dyDescent="0.15">
      <c r="A668" s="1" t="s">
        <v>642</v>
      </c>
      <c r="B668" s="34">
        <v>73</v>
      </c>
      <c r="C668" s="34">
        <v>117</v>
      </c>
      <c r="D668" s="34">
        <v>20993.200000000001</v>
      </c>
      <c r="E668" s="96">
        <f t="shared" si="20"/>
        <v>179.42905982905984</v>
      </c>
      <c r="F668" s="96">
        <f t="shared" si="21"/>
        <v>287.57808219178082</v>
      </c>
    </row>
    <row r="669" spans="1:6" x14ac:dyDescent="0.15">
      <c r="A669" s="1" t="s">
        <v>987</v>
      </c>
      <c r="B669" s="34">
        <v>48</v>
      </c>
      <c r="C669" s="34">
        <v>151</v>
      </c>
      <c r="D669" s="34">
        <v>20991.79</v>
      </c>
      <c r="E669" s="96">
        <f t="shared" si="20"/>
        <v>139.01847682119205</v>
      </c>
      <c r="F669" s="96">
        <f t="shared" si="21"/>
        <v>437.32895833333333</v>
      </c>
    </row>
    <row r="670" spans="1:6" x14ac:dyDescent="0.15">
      <c r="A670" s="1" t="s">
        <v>535</v>
      </c>
      <c r="B670" s="34">
        <v>76</v>
      </c>
      <c r="C670" s="34">
        <v>229</v>
      </c>
      <c r="D670" s="34">
        <v>20978</v>
      </c>
      <c r="E670" s="96">
        <f t="shared" si="20"/>
        <v>91.606986899563324</v>
      </c>
      <c r="F670" s="96">
        <f t="shared" si="21"/>
        <v>276.0263157894737</v>
      </c>
    </row>
    <row r="671" spans="1:6" x14ac:dyDescent="0.15">
      <c r="A671" s="1" t="s">
        <v>1588</v>
      </c>
      <c r="B671" s="34">
        <v>58</v>
      </c>
      <c r="C671" s="34">
        <v>123</v>
      </c>
      <c r="D671" s="34">
        <v>20872</v>
      </c>
      <c r="E671" s="96">
        <f t="shared" si="20"/>
        <v>169.6910569105691</v>
      </c>
      <c r="F671" s="96">
        <f t="shared" si="21"/>
        <v>359.86206896551727</v>
      </c>
    </row>
    <row r="672" spans="1:6" x14ac:dyDescent="0.15">
      <c r="A672" s="1" t="s">
        <v>1600</v>
      </c>
      <c r="B672" s="34">
        <v>92</v>
      </c>
      <c r="C672" s="34">
        <v>240</v>
      </c>
      <c r="D672" s="34">
        <v>20715</v>
      </c>
      <c r="E672" s="96">
        <f t="shared" si="20"/>
        <v>86.3125</v>
      </c>
      <c r="F672" s="96">
        <f t="shared" si="21"/>
        <v>225.16304347826087</v>
      </c>
    </row>
    <row r="673" spans="1:6" x14ac:dyDescent="0.15">
      <c r="A673" s="1" t="s">
        <v>682</v>
      </c>
      <c r="B673" s="34">
        <v>100</v>
      </c>
      <c r="C673" s="34">
        <v>192</v>
      </c>
      <c r="D673" s="34">
        <v>20584.600000000002</v>
      </c>
      <c r="E673" s="96">
        <f t="shared" si="20"/>
        <v>107.21145833333334</v>
      </c>
      <c r="F673" s="96">
        <f t="shared" si="21"/>
        <v>205.84600000000003</v>
      </c>
    </row>
    <row r="674" spans="1:6" x14ac:dyDescent="0.15">
      <c r="A674" s="1" t="s">
        <v>1715</v>
      </c>
      <c r="B674" s="34">
        <v>29</v>
      </c>
      <c r="C674" s="34">
        <v>69</v>
      </c>
      <c r="D674" s="34">
        <v>20562</v>
      </c>
      <c r="E674" s="96">
        <f t="shared" si="20"/>
        <v>298</v>
      </c>
      <c r="F674" s="96">
        <f t="shared" si="21"/>
        <v>709.0344827586207</v>
      </c>
    </row>
    <row r="675" spans="1:6" x14ac:dyDescent="0.15">
      <c r="A675" s="1" t="s">
        <v>2375</v>
      </c>
      <c r="B675" s="34">
        <v>42</v>
      </c>
      <c r="C675" s="34">
        <v>242</v>
      </c>
      <c r="D675" s="34">
        <v>20426</v>
      </c>
      <c r="E675" s="96">
        <f t="shared" si="20"/>
        <v>84.404958677685954</v>
      </c>
      <c r="F675" s="96">
        <f t="shared" si="21"/>
        <v>486.33333333333331</v>
      </c>
    </row>
    <row r="676" spans="1:6" x14ac:dyDescent="0.15">
      <c r="A676" s="1" t="s">
        <v>2300</v>
      </c>
      <c r="B676" s="34">
        <v>69</v>
      </c>
      <c r="C676" s="34">
        <v>265</v>
      </c>
      <c r="D676" s="34">
        <v>20385.72</v>
      </c>
      <c r="E676" s="96">
        <f t="shared" si="20"/>
        <v>76.927245283018877</v>
      </c>
      <c r="F676" s="96">
        <f t="shared" si="21"/>
        <v>295.44521739130437</v>
      </c>
    </row>
    <row r="677" spans="1:6" x14ac:dyDescent="0.15">
      <c r="A677" s="1" t="s">
        <v>666</v>
      </c>
      <c r="B677" s="34">
        <v>112</v>
      </c>
      <c r="C677" s="34">
        <v>275</v>
      </c>
      <c r="D677" s="34">
        <v>20385</v>
      </c>
      <c r="E677" s="96">
        <f t="shared" si="20"/>
        <v>74.127272727272725</v>
      </c>
      <c r="F677" s="96">
        <f t="shared" si="21"/>
        <v>182.00892857142858</v>
      </c>
    </row>
    <row r="678" spans="1:6" x14ac:dyDescent="0.15">
      <c r="A678" s="1" t="s">
        <v>1445</v>
      </c>
      <c r="B678" s="34">
        <v>29</v>
      </c>
      <c r="C678" s="34">
        <v>174</v>
      </c>
      <c r="D678" s="34">
        <v>20373</v>
      </c>
      <c r="E678" s="96">
        <f t="shared" si="20"/>
        <v>117.08620689655173</v>
      </c>
      <c r="F678" s="96">
        <f t="shared" si="21"/>
        <v>702.51724137931035</v>
      </c>
    </row>
    <row r="679" spans="1:6" x14ac:dyDescent="0.15">
      <c r="A679" s="1" t="s">
        <v>1586</v>
      </c>
      <c r="B679" s="34">
        <v>41</v>
      </c>
      <c r="C679" s="34">
        <v>113</v>
      </c>
      <c r="D679" s="34">
        <v>20340</v>
      </c>
      <c r="E679" s="96">
        <f t="shared" si="20"/>
        <v>180</v>
      </c>
      <c r="F679" s="96">
        <f t="shared" si="21"/>
        <v>496.09756097560978</v>
      </c>
    </row>
    <row r="680" spans="1:6" x14ac:dyDescent="0.15">
      <c r="A680" s="1" t="s">
        <v>2313</v>
      </c>
      <c r="B680" s="34">
        <v>127</v>
      </c>
      <c r="C680" s="34">
        <v>264</v>
      </c>
      <c r="D680" s="34">
        <v>20338</v>
      </c>
      <c r="E680" s="96">
        <f t="shared" si="20"/>
        <v>77.037878787878782</v>
      </c>
      <c r="F680" s="96">
        <f t="shared" si="21"/>
        <v>160.14173228346456</v>
      </c>
    </row>
    <row r="681" spans="1:6" x14ac:dyDescent="0.15">
      <c r="A681" s="1" t="s">
        <v>1386</v>
      </c>
      <c r="B681" s="34">
        <v>41</v>
      </c>
      <c r="C681" s="34">
        <v>93</v>
      </c>
      <c r="D681" s="34">
        <v>20276</v>
      </c>
      <c r="E681" s="96">
        <f t="shared" si="20"/>
        <v>218.02150537634409</v>
      </c>
      <c r="F681" s="96">
        <f t="shared" si="21"/>
        <v>494.53658536585368</v>
      </c>
    </row>
    <row r="682" spans="1:6" x14ac:dyDescent="0.15">
      <c r="A682" s="1" t="s">
        <v>846</v>
      </c>
      <c r="B682" s="34">
        <v>72</v>
      </c>
      <c r="C682" s="34">
        <v>195</v>
      </c>
      <c r="D682" s="34">
        <v>20239</v>
      </c>
      <c r="E682" s="96">
        <f t="shared" si="20"/>
        <v>103.78974358974359</v>
      </c>
      <c r="F682" s="96">
        <f t="shared" si="21"/>
        <v>281.09722222222223</v>
      </c>
    </row>
    <row r="683" spans="1:6" x14ac:dyDescent="0.15">
      <c r="A683" s="1" t="s">
        <v>1670</v>
      </c>
      <c r="B683" s="34">
        <v>5</v>
      </c>
      <c r="C683" s="34">
        <v>158</v>
      </c>
      <c r="D683" s="34">
        <v>20224</v>
      </c>
      <c r="E683" s="96">
        <f t="shared" si="20"/>
        <v>128</v>
      </c>
      <c r="F683" s="96">
        <f t="shared" si="21"/>
        <v>4044.8</v>
      </c>
    </row>
    <row r="684" spans="1:6" x14ac:dyDescent="0.15">
      <c r="A684" s="1" t="s">
        <v>782</v>
      </c>
      <c r="B684" s="34">
        <v>87</v>
      </c>
      <c r="C684" s="34">
        <v>259</v>
      </c>
      <c r="D684" s="34">
        <v>20222.3</v>
      </c>
      <c r="E684" s="96">
        <f t="shared" si="20"/>
        <v>78.078378378378375</v>
      </c>
      <c r="F684" s="96">
        <f t="shared" si="21"/>
        <v>232.44022988505748</v>
      </c>
    </row>
    <row r="685" spans="1:6" x14ac:dyDescent="0.15">
      <c r="A685" s="1" t="s">
        <v>1369</v>
      </c>
      <c r="B685" s="34">
        <v>44</v>
      </c>
      <c r="C685" s="34">
        <v>90</v>
      </c>
      <c r="D685" s="34">
        <v>20160</v>
      </c>
      <c r="E685" s="96">
        <f t="shared" si="20"/>
        <v>224</v>
      </c>
      <c r="F685" s="96">
        <f t="shared" si="21"/>
        <v>458.18181818181819</v>
      </c>
    </row>
    <row r="686" spans="1:6" x14ac:dyDescent="0.15">
      <c r="A686" s="1" t="s">
        <v>1889</v>
      </c>
      <c r="B686" s="34">
        <v>17</v>
      </c>
      <c r="C686" s="34">
        <v>66</v>
      </c>
      <c r="D686" s="34">
        <v>20134</v>
      </c>
      <c r="E686" s="96">
        <f t="shared" si="20"/>
        <v>305.06060606060606</v>
      </c>
      <c r="F686" s="96">
        <f t="shared" si="21"/>
        <v>1184.3529411764705</v>
      </c>
    </row>
    <row r="687" spans="1:6" x14ac:dyDescent="0.15">
      <c r="A687" s="1" t="s">
        <v>2434</v>
      </c>
      <c r="B687" s="34">
        <v>44</v>
      </c>
      <c r="C687" s="34">
        <v>92</v>
      </c>
      <c r="D687" s="34">
        <v>20107.900000000001</v>
      </c>
      <c r="E687" s="96">
        <f t="shared" si="20"/>
        <v>218.56413043478261</v>
      </c>
      <c r="F687" s="96">
        <f t="shared" si="21"/>
        <v>456.99772727272733</v>
      </c>
    </row>
    <row r="688" spans="1:6" x14ac:dyDescent="0.15">
      <c r="A688" s="1" t="s">
        <v>1400</v>
      </c>
      <c r="B688" s="34">
        <v>140</v>
      </c>
      <c r="C688" s="34">
        <v>174</v>
      </c>
      <c r="D688" s="34">
        <v>19998</v>
      </c>
      <c r="E688" s="96">
        <f t="shared" si="20"/>
        <v>114.93103448275862</v>
      </c>
      <c r="F688" s="96">
        <f t="shared" si="21"/>
        <v>142.84285714285716</v>
      </c>
    </row>
    <row r="689" spans="1:6" x14ac:dyDescent="0.15">
      <c r="A689" s="1" t="s">
        <v>2089</v>
      </c>
      <c r="B689" s="34">
        <v>38</v>
      </c>
      <c r="C689" s="34">
        <v>160</v>
      </c>
      <c r="D689" s="34">
        <v>19987.2</v>
      </c>
      <c r="E689" s="96">
        <f t="shared" si="20"/>
        <v>124.92</v>
      </c>
      <c r="F689" s="96">
        <f t="shared" si="21"/>
        <v>525.97894736842102</v>
      </c>
    </row>
    <row r="690" spans="1:6" x14ac:dyDescent="0.15">
      <c r="A690" s="1" t="s">
        <v>723</v>
      </c>
      <c r="B690" s="34">
        <v>17</v>
      </c>
      <c r="C690" s="34">
        <v>608</v>
      </c>
      <c r="D690" s="34">
        <v>19967</v>
      </c>
      <c r="E690" s="96">
        <f t="shared" si="20"/>
        <v>32.840460526315788</v>
      </c>
      <c r="F690" s="96">
        <f t="shared" si="21"/>
        <v>1174.5294117647059</v>
      </c>
    </row>
    <row r="691" spans="1:6" x14ac:dyDescent="0.15">
      <c r="A691" s="1" t="s">
        <v>1950</v>
      </c>
      <c r="B691" s="34">
        <v>57</v>
      </c>
      <c r="C691" s="34">
        <v>93</v>
      </c>
      <c r="D691" s="34">
        <v>19937</v>
      </c>
      <c r="E691" s="96">
        <f t="shared" si="20"/>
        <v>214.3763440860215</v>
      </c>
      <c r="F691" s="96">
        <f t="shared" si="21"/>
        <v>349.77192982456143</v>
      </c>
    </row>
    <row r="692" spans="1:6" x14ac:dyDescent="0.15">
      <c r="A692" s="1" t="s">
        <v>1642</v>
      </c>
      <c r="B692" s="34">
        <v>82</v>
      </c>
      <c r="C692" s="34">
        <v>684</v>
      </c>
      <c r="D692" s="34">
        <v>19836</v>
      </c>
      <c r="E692" s="96">
        <f t="shared" si="20"/>
        <v>29</v>
      </c>
      <c r="F692" s="96">
        <f t="shared" si="21"/>
        <v>241.90243902439025</v>
      </c>
    </row>
    <row r="693" spans="1:6" x14ac:dyDescent="0.15">
      <c r="A693" s="1" t="s">
        <v>2140</v>
      </c>
      <c r="B693" s="34">
        <v>107</v>
      </c>
      <c r="C693" s="34">
        <v>145</v>
      </c>
      <c r="D693" s="34">
        <v>19815</v>
      </c>
      <c r="E693" s="96">
        <f t="shared" si="20"/>
        <v>136.65517241379311</v>
      </c>
      <c r="F693" s="96">
        <f t="shared" si="21"/>
        <v>185.18691588785046</v>
      </c>
    </row>
    <row r="694" spans="1:6" x14ac:dyDescent="0.15">
      <c r="A694" s="1" t="s">
        <v>561</v>
      </c>
      <c r="B694" s="34">
        <v>50</v>
      </c>
      <c r="C694" s="34">
        <v>152</v>
      </c>
      <c r="D694" s="34">
        <v>19792</v>
      </c>
      <c r="E694" s="96">
        <f t="shared" si="20"/>
        <v>130.21052631578948</v>
      </c>
      <c r="F694" s="96">
        <f t="shared" si="21"/>
        <v>395.84</v>
      </c>
    </row>
    <row r="695" spans="1:6" x14ac:dyDescent="0.15">
      <c r="A695" s="1" t="s">
        <v>994</v>
      </c>
      <c r="B695" s="34">
        <v>87</v>
      </c>
      <c r="C695" s="34">
        <v>357</v>
      </c>
      <c r="D695" s="34">
        <v>19784</v>
      </c>
      <c r="E695" s="96">
        <f t="shared" si="20"/>
        <v>55.417366946778714</v>
      </c>
      <c r="F695" s="96">
        <f t="shared" si="21"/>
        <v>227.40229885057471</v>
      </c>
    </row>
    <row r="696" spans="1:6" x14ac:dyDescent="0.15">
      <c r="A696" s="1" t="s">
        <v>1296</v>
      </c>
      <c r="B696" s="34">
        <v>67</v>
      </c>
      <c r="C696" s="34">
        <v>125</v>
      </c>
      <c r="D696" s="34">
        <v>19779</v>
      </c>
      <c r="E696" s="96">
        <f t="shared" si="20"/>
        <v>158.232</v>
      </c>
      <c r="F696" s="96">
        <f t="shared" si="21"/>
        <v>295.20895522388059</v>
      </c>
    </row>
    <row r="697" spans="1:6" x14ac:dyDescent="0.15">
      <c r="A697" s="1" t="s">
        <v>1518</v>
      </c>
      <c r="B697" s="34">
        <v>238</v>
      </c>
      <c r="C697" s="34">
        <v>746</v>
      </c>
      <c r="D697" s="34">
        <v>19772.8</v>
      </c>
      <c r="E697" s="96">
        <f t="shared" si="20"/>
        <v>26.505093833780158</v>
      </c>
      <c r="F697" s="96">
        <f t="shared" si="21"/>
        <v>83.078991596638659</v>
      </c>
    </row>
    <row r="698" spans="1:6" x14ac:dyDescent="0.15">
      <c r="A698" s="1" t="s">
        <v>1142</v>
      </c>
      <c r="B698" s="34">
        <v>75</v>
      </c>
      <c r="C698" s="34">
        <v>247</v>
      </c>
      <c r="D698" s="34">
        <v>19760</v>
      </c>
      <c r="E698" s="96">
        <f t="shared" si="20"/>
        <v>80</v>
      </c>
      <c r="F698" s="96">
        <f t="shared" si="21"/>
        <v>263.46666666666664</v>
      </c>
    </row>
    <row r="699" spans="1:6" x14ac:dyDescent="0.15">
      <c r="A699" s="1" t="s">
        <v>699</v>
      </c>
      <c r="B699" s="34">
        <v>93</v>
      </c>
      <c r="C699" s="34">
        <v>289</v>
      </c>
      <c r="D699" s="34">
        <v>19652</v>
      </c>
      <c r="E699" s="96">
        <f t="shared" si="20"/>
        <v>68</v>
      </c>
      <c r="F699" s="96">
        <f t="shared" si="21"/>
        <v>211.31182795698925</v>
      </c>
    </row>
    <row r="700" spans="1:6" x14ac:dyDescent="0.15">
      <c r="A700" s="1" t="s">
        <v>2095</v>
      </c>
      <c r="B700" s="34">
        <v>55</v>
      </c>
      <c r="C700" s="34">
        <v>141</v>
      </c>
      <c r="D700" s="34">
        <v>19613</v>
      </c>
      <c r="E700" s="96">
        <f t="shared" si="20"/>
        <v>139.09929078014184</v>
      </c>
      <c r="F700" s="96">
        <f t="shared" si="21"/>
        <v>356.6</v>
      </c>
    </row>
    <row r="701" spans="1:6" x14ac:dyDescent="0.15">
      <c r="A701" s="1" t="s">
        <v>2301</v>
      </c>
      <c r="B701" s="34">
        <v>47</v>
      </c>
      <c r="C701" s="34">
        <v>144</v>
      </c>
      <c r="D701" s="34">
        <v>19604</v>
      </c>
      <c r="E701" s="96">
        <f t="shared" si="20"/>
        <v>136.13888888888889</v>
      </c>
      <c r="F701" s="96">
        <f t="shared" si="21"/>
        <v>417.10638297872339</v>
      </c>
    </row>
    <row r="702" spans="1:6" x14ac:dyDescent="0.15">
      <c r="A702" s="1" t="s">
        <v>1104</v>
      </c>
      <c r="B702" s="34">
        <v>8</v>
      </c>
      <c r="C702" s="34">
        <v>21</v>
      </c>
      <c r="D702" s="34">
        <v>19593</v>
      </c>
      <c r="E702" s="96">
        <f t="shared" si="20"/>
        <v>933</v>
      </c>
      <c r="F702" s="96">
        <f t="shared" si="21"/>
        <v>2449.125</v>
      </c>
    </row>
    <row r="703" spans="1:6" x14ac:dyDescent="0.15">
      <c r="A703" s="1" t="s">
        <v>2333</v>
      </c>
      <c r="B703" s="34">
        <v>57</v>
      </c>
      <c r="C703" s="34">
        <v>261</v>
      </c>
      <c r="D703" s="34">
        <v>19575</v>
      </c>
      <c r="E703" s="96">
        <f t="shared" si="20"/>
        <v>75</v>
      </c>
      <c r="F703" s="96">
        <f t="shared" si="21"/>
        <v>343.42105263157896</v>
      </c>
    </row>
    <row r="704" spans="1:6" x14ac:dyDescent="0.15">
      <c r="A704" s="1" t="s">
        <v>2194</v>
      </c>
      <c r="B704" s="34">
        <v>1071</v>
      </c>
      <c r="C704" s="34">
        <v>1974</v>
      </c>
      <c r="D704" s="34">
        <v>19542.600000000002</v>
      </c>
      <c r="E704" s="96">
        <f t="shared" si="20"/>
        <v>9.9</v>
      </c>
      <c r="F704" s="96">
        <f t="shared" si="21"/>
        <v>18.247058823529414</v>
      </c>
    </row>
    <row r="705" spans="1:6" x14ac:dyDescent="0.15">
      <c r="A705" s="1" t="s">
        <v>2579</v>
      </c>
      <c r="B705" s="34">
        <v>55</v>
      </c>
      <c r="C705" s="34">
        <v>108</v>
      </c>
      <c r="D705" s="34">
        <v>19520</v>
      </c>
      <c r="E705" s="96">
        <f t="shared" si="20"/>
        <v>180.74074074074073</v>
      </c>
      <c r="F705" s="96">
        <f t="shared" si="21"/>
        <v>354.90909090909093</v>
      </c>
    </row>
    <row r="706" spans="1:6" x14ac:dyDescent="0.15">
      <c r="A706" s="1" t="s">
        <v>1245</v>
      </c>
      <c r="B706" s="34">
        <v>79</v>
      </c>
      <c r="C706" s="34">
        <v>168</v>
      </c>
      <c r="D706" s="34">
        <v>19513</v>
      </c>
      <c r="E706" s="96">
        <f t="shared" si="20"/>
        <v>116.14880952380952</v>
      </c>
      <c r="F706" s="96">
        <f t="shared" si="21"/>
        <v>247</v>
      </c>
    </row>
    <row r="707" spans="1:6" x14ac:dyDescent="0.15">
      <c r="A707" s="1" t="s">
        <v>1787</v>
      </c>
      <c r="B707" s="34">
        <v>59</v>
      </c>
      <c r="C707" s="34">
        <v>179</v>
      </c>
      <c r="D707" s="34">
        <v>19512.8</v>
      </c>
      <c r="E707" s="96">
        <f t="shared" si="20"/>
        <v>109.01005586592179</v>
      </c>
      <c r="F707" s="96">
        <f t="shared" si="21"/>
        <v>330.72542372881355</v>
      </c>
    </row>
    <row r="708" spans="1:6" x14ac:dyDescent="0.15">
      <c r="A708" s="1" t="s">
        <v>977</v>
      </c>
      <c r="B708" s="34">
        <v>48</v>
      </c>
      <c r="C708" s="34">
        <v>1297</v>
      </c>
      <c r="D708" s="34">
        <v>19455</v>
      </c>
      <c r="E708" s="96">
        <f t="shared" ref="E708:E771" si="22">D708/C708</f>
        <v>15</v>
      </c>
      <c r="F708" s="96">
        <f t="shared" ref="F708:F771" si="23">D708/B708</f>
        <v>405.3125</v>
      </c>
    </row>
    <row r="709" spans="1:6" x14ac:dyDescent="0.15">
      <c r="A709" s="1" t="s">
        <v>1301</v>
      </c>
      <c r="B709" s="34">
        <v>75</v>
      </c>
      <c r="C709" s="34">
        <v>121</v>
      </c>
      <c r="D709" s="34">
        <v>19118</v>
      </c>
      <c r="E709" s="96">
        <f t="shared" si="22"/>
        <v>158</v>
      </c>
      <c r="F709" s="96">
        <f t="shared" si="23"/>
        <v>254.90666666666667</v>
      </c>
    </row>
    <row r="710" spans="1:6" x14ac:dyDescent="0.15">
      <c r="A710" s="1" t="s">
        <v>380</v>
      </c>
      <c r="B710" s="34">
        <v>90</v>
      </c>
      <c r="C710" s="34">
        <v>490</v>
      </c>
      <c r="D710" s="34">
        <v>19110</v>
      </c>
      <c r="E710" s="96">
        <f t="shared" si="22"/>
        <v>39</v>
      </c>
      <c r="F710" s="96">
        <f t="shared" si="23"/>
        <v>212.33333333333334</v>
      </c>
    </row>
    <row r="711" spans="1:6" x14ac:dyDescent="0.15">
      <c r="A711" s="1" t="s">
        <v>554</v>
      </c>
      <c r="B711" s="34">
        <v>63</v>
      </c>
      <c r="C711" s="34">
        <v>96</v>
      </c>
      <c r="D711" s="34">
        <v>19008</v>
      </c>
      <c r="E711" s="96">
        <f t="shared" si="22"/>
        <v>198</v>
      </c>
      <c r="F711" s="96">
        <f t="shared" si="23"/>
        <v>301.71428571428572</v>
      </c>
    </row>
    <row r="712" spans="1:6" x14ac:dyDescent="0.15">
      <c r="A712" s="1" t="s">
        <v>904</v>
      </c>
      <c r="B712" s="34">
        <v>81</v>
      </c>
      <c r="C712" s="34">
        <v>502</v>
      </c>
      <c r="D712" s="34">
        <v>18941</v>
      </c>
      <c r="E712" s="96">
        <f t="shared" si="22"/>
        <v>37.731075697211153</v>
      </c>
      <c r="F712" s="96">
        <f t="shared" si="23"/>
        <v>233.83950617283949</v>
      </c>
    </row>
    <row r="713" spans="1:6" x14ac:dyDescent="0.15">
      <c r="A713" s="1" t="s">
        <v>587</v>
      </c>
      <c r="B713" s="34">
        <v>107</v>
      </c>
      <c r="C713" s="34">
        <v>157</v>
      </c>
      <c r="D713" s="34">
        <v>18879</v>
      </c>
      <c r="E713" s="96">
        <f t="shared" si="22"/>
        <v>120.24840764331211</v>
      </c>
      <c r="F713" s="96">
        <f t="shared" si="23"/>
        <v>176.43925233644859</v>
      </c>
    </row>
    <row r="714" spans="1:6" x14ac:dyDescent="0.15">
      <c r="A714" s="1" t="s">
        <v>925</v>
      </c>
      <c r="B714" s="34">
        <v>98</v>
      </c>
      <c r="C714" s="34">
        <v>592</v>
      </c>
      <c r="D714" s="34">
        <v>18808.5</v>
      </c>
      <c r="E714" s="96">
        <f t="shared" si="22"/>
        <v>31.771114864864863</v>
      </c>
      <c r="F714" s="96">
        <f t="shared" si="23"/>
        <v>191.92346938775509</v>
      </c>
    </row>
    <row r="715" spans="1:6" x14ac:dyDescent="0.15">
      <c r="A715" s="1" t="s">
        <v>1810</v>
      </c>
      <c r="B715" s="34">
        <v>43</v>
      </c>
      <c r="C715" s="34">
        <v>119</v>
      </c>
      <c r="D715" s="34">
        <v>18802</v>
      </c>
      <c r="E715" s="96">
        <f t="shared" si="22"/>
        <v>158</v>
      </c>
      <c r="F715" s="96">
        <f t="shared" si="23"/>
        <v>437.25581395348837</v>
      </c>
    </row>
    <row r="716" spans="1:6" x14ac:dyDescent="0.15">
      <c r="A716" s="1" t="s">
        <v>1123</v>
      </c>
      <c r="B716" s="34">
        <v>18</v>
      </c>
      <c r="C716" s="34">
        <v>63</v>
      </c>
      <c r="D716" s="34">
        <v>18774</v>
      </c>
      <c r="E716" s="96">
        <f t="shared" si="22"/>
        <v>298</v>
      </c>
      <c r="F716" s="96">
        <f t="shared" si="23"/>
        <v>1043</v>
      </c>
    </row>
    <row r="717" spans="1:6" x14ac:dyDescent="0.15">
      <c r="A717" s="1" t="s">
        <v>2229</v>
      </c>
      <c r="B717" s="34">
        <v>163</v>
      </c>
      <c r="C717" s="34">
        <v>244</v>
      </c>
      <c r="D717" s="34">
        <v>18705</v>
      </c>
      <c r="E717" s="96">
        <f t="shared" si="22"/>
        <v>76.659836065573771</v>
      </c>
      <c r="F717" s="96">
        <f t="shared" si="23"/>
        <v>114.75460122699387</v>
      </c>
    </row>
    <row r="718" spans="1:6" x14ac:dyDescent="0.15">
      <c r="A718" s="1" t="s">
        <v>1357</v>
      </c>
      <c r="B718" s="34">
        <v>9</v>
      </c>
      <c r="C718" s="34">
        <v>118</v>
      </c>
      <c r="D718" s="34">
        <v>18644</v>
      </c>
      <c r="E718" s="96">
        <f t="shared" si="22"/>
        <v>158</v>
      </c>
      <c r="F718" s="96">
        <f t="shared" si="23"/>
        <v>2071.5555555555557</v>
      </c>
    </row>
    <row r="719" spans="1:6" x14ac:dyDescent="0.15">
      <c r="A719" s="1" t="s">
        <v>2139</v>
      </c>
      <c r="B719" s="34">
        <v>22</v>
      </c>
      <c r="C719" s="34">
        <v>172</v>
      </c>
      <c r="D719" s="34">
        <v>18610</v>
      </c>
      <c r="E719" s="96">
        <f t="shared" si="22"/>
        <v>108.19767441860465</v>
      </c>
      <c r="F719" s="96">
        <f t="shared" si="23"/>
        <v>845.90909090909088</v>
      </c>
    </row>
    <row r="720" spans="1:6" x14ac:dyDescent="0.15">
      <c r="A720" s="1" t="s">
        <v>2580</v>
      </c>
      <c r="B720" s="34">
        <v>45</v>
      </c>
      <c r="C720" s="34">
        <v>104</v>
      </c>
      <c r="D720" s="34">
        <v>18591</v>
      </c>
      <c r="E720" s="96">
        <f t="shared" si="22"/>
        <v>178.75961538461539</v>
      </c>
      <c r="F720" s="96">
        <f t="shared" si="23"/>
        <v>413.13333333333333</v>
      </c>
    </row>
    <row r="721" spans="1:6" x14ac:dyDescent="0.15">
      <c r="A721" s="1" t="s">
        <v>2502</v>
      </c>
      <c r="B721" s="34">
        <v>35</v>
      </c>
      <c r="C721" s="34">
        <v>148</v>
      </c>
      <c r="D721" s="34">
        <v>18515</v>
      </c>
      <c r="E721" s="96">
        <f t="shared" si="22"/>
        <v>125.10135135135135</v>
      </c>
      <c r="F721" s="96">
        <f t="shared" si="23"/>
        <v>529</v>
      </c>
    </row>
    <row r="722" spans="1:6" x14ac:dyDescent="0.15">
      <c r="A722" s="1" t="s">
        <v>986</v>
      </c>
      <c r="B722" s="34">
        <v>29</v>
      </c>
      <c r="C722" s="34">
        <v>40</v>
      </c>
      <c r="D722" s="34">
        <v>18332</v>
      </c>
      <c r="E722" s="96">
        <f t="shared" si="22"/>
        <v>458.3</v>
      </c>
      <c r="F722" s="96">
        <f t="shared" si="23"/>
        <v>632.13793103448279</v>
      </c>
    </row>
    <row r="723" spans="1:6" x14ac:dyDescent="0.15">
      <c r="A723" s="1" t="s">
        <v>1840</v>
      </c>
      <c r="B723" s="34">
        <v>40</v>
      </c>
      <c r="C723" s="34">
        <v>132</v>
      </c>
      <c r="D723" s="34">
        <v>18216</v>
      </c>
      <c r="E723" s="96">
        <f t="shared" si="22"/>
        <v>138</v>
      </c>
      <c r="F723" s="96">
        <f t="shared" si="23"/>
        <v>455.4</v>
      </c>
    </row>
    <row r="724" spans="1:6" x14ac:dyDescent="0.15">
      <c r="A724" s="1" t="s">
        <v>981</v>
      </c>
      <c r="B724" s="34">
        <v>83</v>
      </c>
      <c r="C724" s="34">
        <v>184</v>
      </c>
      <c r="D724" s="34">
        <v>18216</v>
      </c>
      <c r="E724" s="96">
        <f t="shared" si="22"/>
        <v>99</v>
      </c>
      <c r="F724" s="96">
        <f t="shared" si="23"/>
        <v>219.46987951807228</v>
      </c>
    </row>
    <row r="725" spans="1:6" x14ac:dyDescent="0.15">
      <c r="A725" s="1" t="s">
        <v>636</v>
      </c>
      <c r="B725" s="34">
        <v>77</v>
      </c>
      <c r="C725" s="34">
        <v>100</v>
      </c>
      <c r="D725" s="34">
        <v>18000</v>
      </c>
      <c r="E725" s="96">
        <f t="shared" si="22"/>
        <v>180</v>
      </c>
      <c r="F725" s="96">
        <f t="shared" si="23"/>
        <v>233.76623376623377</v>
      </c>
    </row>
    <row r="726" spans="1:6" x14ac:dyDescent="0.15">
      <c r="A726" s="1" t="s">
        <v>707</v>
      </c>
      <c r="B726" s="34">
        <v>72</v>
      </c>
      <c r="C726" s="34">
        <v>423</v>
      </c>
      <c r="D726" s="34">
        <v>17977.5</v>
      </c>
      <c r="E726" s="96">
        <f t="shared" si="22"/>
        <v>42.5</v>
      </c>
      <c r="F726" s="96">
        <f t="shared" si="23"/>
        <v>249.6875</v>
      </c>
    </row>
    <row r="727" spans="1:6" x14ac:dyDescent="0.15">
      <c r="A727" s="1" t="s">
        <v>1447</v>
      </c>
      <c r="B727" s="34">
        <v>5</v>
      </c>
      <c r="C727" s="34">
        <v>60</v>
      </c>
      <c r="D727" s="34">
        <v>17952</v>
      </c>
      <c r="E727" s="96">
        <f t="shared" si="22"/>
        <v>299.2</v>
      </c>
      <c r="F727" s="96">
        <f t="shared" si="23"/>
        <v>3590.4</v>
      </c>
    </row>
    <row r="728" spans="1:6" x14ac:dyDescent="0.15">
      <c r="A728" s="1" t="s">
        <v>1634</v>
      </c>
      <c r="B728" s="34">
        <v>29</v>
      </c>
      <c r="C728" s="34">
        <v>65</v>
      </c>
      <c r="D728" s="34">
        <v>17940</v>
      </c>
      <c r="E728" s="96">
        <f t="shared" si="22"/>
        <v>276</v>
      </c>
      <c r="F728" s="96">
        <f t="shared" si="23"/>
        <v>618.62068965517244</v>
      </c>
    </row>
    <row r="729" spans="1:6" x14ac:dyDescent="0.15">
      <c r="A729" s="1" t="s">
        <v>2557</v>
      </c>
      <c r="B729" s="34">
        <v>36</v>
      </c>
      <c r="C729" s="34">
        <v>82</v>
      </c>
      <c r="D729" s="34">
        <v>17856</v>
      </c>
      <c r="E729" s="96">
        <f t="shared" si="22"/>
        <v>217.7560975609756</v>
      </c>
      <c r="F729" s="96">
        <f t="shared" si="23"/>
        <v>496</v>
      </c>
    </row>
    <row r="730" spans="1:6" x14ac:dyDescent="0.15">
      <c r="A730" s="1" t="s">
        <v>1161</v>
      </c>
      <c r="B730" s="34">
        <v>696</v>
      </c>
      <c r="C730" s="34">
        <v>1561</v>
      </c>
      <c r="D730" s="34">
        <v>17815.900000000001</v>
      </c>
      <c r="E730" s="96">
        <f t="shared" si="22"/>
        <v>11.413132607303012</v>
      </c>
      <c r="F730" s="96">
        <f t="shared" si="23"/>
        <v>25.59755747126437</v>
      </c>
    </row>
    <row r="731" spans="1:6" x14ac:dyDescent="0.15">
      <c r="A731" s="1" t="s">
        <v>1375</v>
      </c>
      <c r="B731" s="34">
        <v>25</v>
      </c>
      <c r="C731" s="34">
        <v>139</v>
      </c>
      <c r="D731" s="34">
        <v>17792</v>
      </c>
      <c r="E731" s="96">
        <f t="shared" si="22"/>
        <v>128</v>
      </c>
      <c r="F731" s="96">
        <f t="shared" si="23"/>
        <v>711.68</v>
      </c>
    </row>
    <row r="732" spans="1:6" x14ac:dyDescent="0.15">
      <c r="A732" s="1" t="s">
        <v>2202</v>
      </c>
      <c r="B732" s="34">
        <v>35</v>
      </c>
      <c r="C732" s="34">
        <v>87</v>
      </c>
      <c r="D732" s="34">
        <v>17784</v>
      </c>
      <c r="E732" s="96">
        <f t="shared" si="22"/>
        <v>204.41379310344828</v>
      </c>
      <c r="F732" s="96">
        <f t="shared" si="23"/>
        <v>508.1142857142857</v>
      </c>
    </row>
    <row r="733" spans="1:6" x14ac:dyDescent="0.15">
      <c r="A733" s="1" t="s">
        <v>1022</v>
      </c>
      <c r="B733" s="34">
        <v>39</v>
      </c>
      <c r="C733" s="34">
        <v>81</v>
      </c>
      <c r="D733" s="34">
        <v>17690</v>
      </c>
      <c r="E733" s="96">
        <f t="shared" si="22"/>
        <v>218.39506172839506</v>
      </c>
      <c r="F733" s="96">
        <f t="shared" si="23"/>
        <v>453.58974358974359</v>
      </c>
    </row>
    <row r="734" spans="1:6" x14ac:dyDescent="0.15">
      <c r="A734" s="1" t="s">
        <v>1207</v>
      </c>
      <c r="B734" s="34">
        <v>163</v>
      </c>
      <c r="C734" s="34">
        <v>200</v>
      </c>
      <c r="D734" s="34">
        <v>17600</v>
      </c>
      <c r="E734" s="96">
        <f t="shared" si="22"/>
        <v>88</v>
      </c>
      <c r="F734" s="96">
        <f t="shared" si="23"/>
        <v>107.97546012269939</v>
      </c>
    </row>
    <row r="735" spans="1:6" x14ac:dyDescent="0.15">
      <c r="A735" s="1" t="s">
        <v>1942</v>
      </c>
      <c r="B735" s="34">
        <v>1187</v>
      </c>
      <c r="C735" s="34">
        <v>1775</v>
      </c>
      <c r="D735" s="34">
        <v>17572.5</v>
      </c>
      <c r="E735" s="96">
        <f t="shared" si="22"/>
        <v>9.9</v>
      </c>
      <c r="F735" s="96">
        <f t="shared" si="23"/>
        <v>14.80412805391744</v>
      </c>
    </row>
    <row r="736" spans="1:6" x14ac:dyDescent="0.15">
      <c r="A736" s="1" t="s">
        <v>1808</v>
      </c>
      <c r="B736" s="34">
        <v>55</v>
      </c>
      <c r="C736" s="34">
        <v>116</v>
      </c>
      <c r="D736" s="34">
        <v>17500</v>
      </c>
      <c r="E736" s="96">
        <f t="shared" si="22"/>
        <v>150.86206896551724</v>
      </c>
      <c r="F736" s="96">
        <f t="shared" si="23"/>
        <v>318.18181818181819</v>
      </c>
    </row>
    <row r="737" spans="1:6" x14ac:dyDescent="0.15">
      <c r="A737" s="1" t="s">
        <v>582</v>
      </c>
      <c r="B737" s="34">
        <v>15</v>
      </c>
      <c r="C737" s="34">
        <v>152</v>
      </c>
      <c r="D737" s="34">
        <v>17440</v>
      </c>
      <c r="E737" s="96">
        <f t="shared" si="22"/>
        <v>114.73684210526316</v>
      </c>
      <c r="F737" s="96">
        <f t="shared" si="23"/>
        <v>1162.6666666666667</v>
      </c>
    </row>
    <row r="738" spans="1:6" x14ac:dyDescent="0.15">
      <c r="A738" s="1" t="s">
        <v>2650</v>
      </c>
      <c r="B738" s="34">
        <v>3</v>
      </c>
      <c r="C738" s="34">
        <v>176</v>
      </c>
      <c r="D738" s="34">
        <v>17424</v>
      </c>
      <c r="E738" s="96">
        <f t="shared" si="22"/>
        <v>99</v>
      </c>
      <c r="F738" s="96">
        <f t="shared" si="23"/>
        <v>5808</v>
      </c>
    </row>
    <row r="739" spans="1:6" x14ac:dyDescent="0.15">
      <c r="A739" s="1" t="s">
        <v>1157</v>
      </c>
      <c r="B739" s="34">
        <v>150</v>
      </c>
      <c r="C739" s="34">
        <v>348</v>
      </c>
      <c r="D739" s="34">
        <v>17391</v>
      </c>
      <c r="E739" s="96">
        <f t="shared" si="22"/>
        <v>49.974137931034484</v>
      </c>
      <c r="F739" s="96">
        <f t="shared" si="23"/>
        <v>115.94</v>
      </c>
    </row>
    <row r="740" spans="1:6" x14ac:dyDescent="0.15">
      <c r="A740" s="1" t="s">
        <v>1843</v>
      </c>
      <c r="B740" s="34">
        <v>58</v>
      </c>
      <c r="C740" s="34">
        <v>128</v>
      </c>
      <c r="D740" s="34">
        <v>17300</v>
      </c>
      <c r="E740" s="96">
        <f t="shared" si="22"/>
        <v>135.15625</v>
      </c>
      <c r="F740" s="96">
        <f t="shared" si="23"/>
        <v>298.27586206896552</v>
      </c>
    </row>
    <row r="741" spans="1:6" x14ac:dyDescent="0.15">
      <c r="A741" s="1" t="s">
        <v>368</v>
      </c>
      <c r="B741" s="34">
        <v>44</v>
      </c>
      <c r="C741" s="34">
        <v>79</v>
      </c>
      <c r="D741" s="34">
        <v>17125</v>
      </c>
      <c r="E741" s="96">
        <f t="shared" si="22"/>
        <v>216.77215189873417</v>
      </c>
      <c r="F741" s="96">
        <f t="shared" si="23"/>
        <v>389.20454545454544</v>
      </c>
    </row>
    <row r="742" spans="1:6" x14ac:dyDescent="0.15">
      <c r="A742" s="1" t="s">
        <v>162</v>
      </c>
      <c r="B742" s="34">
        <v>69</v>
      </c>
      <c r="C742" s="34">
        <v>154</v>
      </c>
      <c r="D742" s="34">
        <v>17055</v>
      </c>
      <c r="E742" s="96">
        <f t="shared" si="22"/>
        <v>110.74675324675324</v>
      </c>
      <c r="F742" s="96">
        <f t="shared" si="23"/>
        <v>247.17391304347825</v>
      </c>
    </row>
    <row r="743" spans="1:6" x14ac:dyDescent="0.15">
      <c r="A743" s="1" t="s">
        <v>1043</v>
      </c>
      <c r="B743" s="34">
        <v>31</v>
      </c>
      <c r="C743" s="34">
        <v>105</v>
      </c>
      <c r="D743" s="34">
        <v>16905</v>
      </c>
      <c r="E743" s="96">
        <f t="shared" si="22"/>
        <v>161</v>
      </c>
      <c r="F743" s="96">
        <f t="shared" si="23"/>
        <v>545.32258064516134</v>
      </c>
    </row>
    <row r="744" spans="1:6" x14ac:dyDescent="0.15">
      <c r="A744" s="1" t="s">
        <v>1522</v>
      </c>
      <c r="B744" s="34">
        <v>2</v>
      </c>
      <c r="C744" s="34">
        <v>195</v>
      </c>
      <c r="D744" s="34">
        <v>16770</v>
      </c>
      <c r="E744" s="96">
        <f t="shared" si="22"/>
        <v>86</v>
      </c>
      <c r="F744" s="96">
        <f t="shared" si="23"/>
        <v>8385</v>
      </c>
    </row>
    <row r="745" spans="1:6" x14ac:dyDescent="0.15">
      <c r="A745" s="1" t="s">
        <v>1806</v>
      </c>
      <c r="B745" s="34">
        <v>84</v>
      </c>
      <c r="C745" s="34">
        <v>149</v>
      </c>
      <c r="D745" s="34">
        <v>16742</v>
      </c>
      <c r="E745" s="96">
        <f t="shared" si="22"/>
        <v>112.36241610738254</v>
      </c>
      <c r="F745" s="96">
        <f t="shared" si="23"/>
        <v>199.3095238095238</v>
      </c>
    </row>
    <row r="746" spans="1:6" x14ac:dyDescent="0.15">
      <c r="A746" s="1" t="s">
        <v>1017</v>
      </c>
      <c r="B746" s="34">
        <v>43</v>
      </c>
      <c r="C746" s="34">
        <v>422</v>
      </c>
      <c r="D746" s="34">
        <v>16725.5</v>
      </c>
      <c r="E746" s="96">
        <f t="shared" si="22"/>
        <v>39.633886255924168</v>
      </c>
      <c r="F746" s="96">
        <f t="shared" si="23"/>
        <v>388.96511627906978</v>
      </c>
    </row>
    <row r="747" spans="1:6" x14ac:dyDescent="0.15">
      <c r="A747" s="1" t="s">
        <v>1480</v>
      </c>
      <c r="B747" s="34">
        <v>32</v>
      </c>
      <c r="C747" s="34">
        <v>96</v>
      </c>
      <c r="D747" s="34">
        <v>16719.2</v>
      </c>
      <c r="E747" s="96">
        <f t="shared" si="22"/>
        <v>174.15833333333333</v>
      </c>
      <c r="F747" s="96">
        <f t="shared" si="23"/>
        <v>522.47500000000002</v>
      </c>
    </row>
    <row r="748" spans="1:6" x14ac:dyDescent="0.15">
      <c r="A748" s="1" t="s">
        <v>1599</v>
      </c>
      <c r="B748" s="34">
        <v>83</v>
      </c>
      <c r="C748" s="34">
        <v>165</v>
      </c>
      <c r="D748" s="34">
        <v>16704</v>
      </c>
      <c r="E748" s="96">
        <f t="shared" si="22"/>
        <v>101.23636363636363</v>
      </c>
      <c r="F748" s="96">
        <f t="shared" si="23"/>
        <v>201.25301204819277</v>
      </c>
    </row>
    <row r="749" spans="1:6" x14ac:dyDescent="0.15">
      <c r="A749" s="1" t="s">
        <v>2445</v>
      </c>
      <c r="B749" s="34">
        <v>10</v>
      </c>
      <c r="C749" s="34">
        <v>56</v>
      </c>
      <c r="D749" s="34">
        <v>16688</v>
      </c>
      <c r="E749" s="96">
        <f t="shared" si="22"/>
        <v>298</v>
      </c>
      <c r="F749" s="96">
        <f t="shared" si="23"/>
        <v>1668.8</v>
      </c>
    </row>
    <row r="750" spans="1:6" x14ac:dyDescent="0.15">
      <c r="A750" s="1" t="s">
        <v>718</v>
      </c>
      <c r="B750" s="34">
        <v>3</v>
      </c>
      <c r="C750" s="34">
        <v>17</v>
      </c>
      <c r="D750" s="34">
        <v>16660</v>
      </c>
      <c r="E750" s="96">
        <f t="shared" si="22"/>
        <v>980</v>
      </c>
      <c r="F750" s="96">
        <f t="shared" si="23"/>
        <v>5553.333333333333</v>
      </c>
    </row>
    <row r="751" spans="1:6" x14ac:dyDescent="0.15">
      <c r="A751" s="1" t="s">
        <v>1916</v>
      </c>
      <c r="B751" s="34">
        <v>96</v>
      </c>
      <c r="C751" s="34">
        <v>201</v>
      </c>
      <c r="D751" s="34">
        <v>16517</v>
      </c>
      <c r="E751" s="96">
        <f t="shared" si="22"/>
        <v>82.174129353233837</v>
      </c>
      <c r="F751" s="96">
        <f t="shared" si="23"/>
        <v>172.05208333333334</v>
      </c>
    </row>
    <row r="752" spans="1:6" x14ac:dyDescent="0.15">
      <c r="A752" s="1" t="s">
        <v>573</v>
      </c>
      <c r="B752" s="34">
        <v>23</v>
      </c>
      <c r="C752" s="34">
        <v>172</v>
      </c>
      <c r="D752" s="34">
        <v>16416</v>
      </c>
      <c r="E752" s="96">
        <f t="shared" si="22"/>
        <v>95.441860465116278</v>
      </c>
      <c r="F752" s="96">
        <f t="shared" si="23"/>
        <v>713.73913043478262</v>
      </c>
    </row>
    <row r="753" spans="1:6" x14ac:dyDescent="0.15">
      <c r="A753" s="1" t="s">
        <v>2576</v>
      </c>
      <c r="B753" s="34">
        <v>37</v>
      </c>
      <c r="C753" s="34">
        <v>123</v>
      </c>
      <c r="D753" s="34">
        <v>16381</v>
      </c>
      <c r="E753" s="96">
        <f t="shared" si="22"/>
        <v>133.17886178861789</v>
      </c>
      <c r="F753" s="96">
        <f t="shared" si="23"/>
        <v>442.72972972972974</v>
      </c>
    </row>
    <row r="754" spans="1:6" x14ac:dyDescent="0.15">
      <c r="A754" s="1" t="s">
        <v>1292</v>
      </c>
      <c r="B754" s="34">
        <v>99</v>
      </c>
      <c r="C754" s="34">
        <v>251</v>
      </c>
      <c r="D754" s="34">
        <v>16336.3</v>
      </c>
      <c r="E754" s="96">
        <f t="shared" si="22"/>
        <v>65.08486055776892</v>
      </c>
      <c r="F754" s="96">
        <f t="shared" si="23"/>
        <v>165.01313131313131</v>
      </c>
    </row>
    <row r="755" spans="1:6" x14ac:dyDescent="0.15">
      <c r="A755" s="1" t="s">
        <v>697</v>
      </c>
      <c r="B755" s="34">
        <v>6</v>
      </c>
      <c r="C755" s="34">
        <v>454</v>
      </c>
      <c r="D755" s="34">
        <v>16305.98</v>
      </c>
      <c r="E755" s="96">
        <f t="shared" si="22"/>
        <v>35.916255506607932</v>
      </c>
      <c r="F755" s="96">
        <f t="shared" si="23"/>
        <v>2717.6633333333334</v>
      </c>
    </row>
    <row r="756" spans="1:6" x14ac:dyDescent="0.15">
      <c r="A756" s="1" t="s">
        <v>812</v>
      </c>
      <c r="B756" s="34">
        <v>15</v>
      </c>
      <c r="C756" s="34">
        <v>82</v>
      </c>
      <c r="D756" s="34">
        <v>16236</v>
      </c>
      <c r="E756" s="96">
        <f t="shared" si="22"/>
        <v>198</v>
      </c>
      <c r="F756" s="96">
        <f t="shared" si="23"/>
        <v>1082.4000000000001</v>
      </c>
    </row>
    <row r="757" spans="1:6" x14ac:dyDescent="0.15">
      <c r="A757" s="1" t="s">
        <v>1833</v>
      </c>
      <c r="B757" s="34">
        <v>58</v>
      </c>
      <c r="C757" s="34">
        <v>434</v>
      </c>
      <c r="D757" s="34">
        <v>16175.58</v>
      </c>
      <c r="E757" s="96">
        <f t="shared" si="22"/>
        <v>37.270921658986175</v>
      </c>
      <c r="F757" s="96">
        <f t="shared" si="23"/>
        <v>278.88931034482761</v>
      </c>
    </row>
    <row r="758" spans="1:6" x14ac:dyDescent="0.15">
      <c r="A758" s="1" t="s">
        <v>1495</v>
      </c>
      <c r="B758" s="34">
        <v>108</v>
      </c>
      <c r="C758" s="34">
        <v>144</v>
      </c>
      <c r="D758" s="34">
        <v>16169</v>
      </c>
      <c r="E758" s="96">
        <f t="shared" si="22"/>
        <v>112.28472222222223</v>
      </c>
      <c r="F758" s="96">
        <f t="shared" si="23"/>
        <v>149.71296296296296</v>
      </c>
    </row>
    <row r="759" spans="1:6" x14ac:dyDescent="0.15">
      <c r="A759" s="1" t="s">
        <v>1926</v>
      </c>
      <c r="B759" s="34">
        <v>36</v>
      </c>
      <c r="C759" s="34">
        <v>154</v>
      </c>
      <c r="D759" s="34">
        <v>16128</v>
      </c>
      <c r="E759" s="96">
        <f t="shared" si="22"/>
        <v>104.72727272727273</v>
      </c>
      <c r="F759" s="96">
        <f t="shared" si="23"/>
        <v>448</v>
      </c>
    </row>
    <row r="760" spans="1:6" x14ac:dyDescent="0.15">
      <c r="A760" s="1" t="s">
        <v>485</v>
      </c>
      <c r="B760" s="34">
        <v>42</v>
      </c>
      <c r="C760" s="34">
        <v>287</v>
      </c>
      <c r="D760" s="34">
        <v>16096</v>
      </c>
      <c r="E760" s="96">
        <f t="shared" si="22"/>
        <v>56.083623693379792</v>
      </c>
      <c r="F760" s="96">
        <f t="shared" si="23"/>
        <v>383.23809523809524</v>
      </c>
    </row>
    <row r="761" spans="1:6" x14ac:dyDescent="0.15">
      <c r="A761" s="1" t="s">
        <v>1270</v>
      </c>
      <c r="B761" s="34">
        <v>36</v>
      </c>
      <c r="C761" s="34">
        <v>87</v>
      </c>
      <c r="D761" s="34">
        <v>16095</v>
      </c>
      <c r="E761" s="96">
        <f t="shared" si="22"/>
        <v>185</v>
      </c>
      <c r="F761" s="96">
        <f t="shared" si="23"/>
        <v>447.08333333333331</v>
      </c>
    </row>
    <row r="762" spans="1:6" x14ac:dyDescent="0.15">
      <c r="A762" s="1" t="s">
        <v>877</v>
      </c>
      <c r="B762" s="34">
        <v>124</v>
      </c>
      <c r="C762" s="34">
        <v>235</v>
      </c>
      <c r="D762" s="34">
        <v>15980</v>
      </c>
      <c r="E762" s="96">
        <f t="shared" si="22"/>
        <v>68</v>
      </c>
      <c r="F762" s="96">
        <f t="shared" si="23"/>
        <v>128.87096774193549</v>
      </c>
    </row>
    <row r="763" spans="1:6" x14ac:dyDescent="0.15">
      <c r="A763" s="1" t="s">
        <v>1160</v>
      </c>
      <c r="B763" s="34">
        <v>92</v>
      </c>
      <c r="C763" s="34">
        <v>163</v>
      </c>
      <c r="D763" s="34">
        <v>15974</v>
      </c>
      <c r="E763" s="96">
        <f t="shared" si="22"/>
        <v>98</v>
      </c>
      <c r="F763" s="96">
        <f t="shared" si="23"/>
        <v>173.63043478260869</v>
      </c>
    </row>
    <row r="764" spans="1:6" x14ac:dyDescent="0.15">
      <c r="A764" s="1" t="s">
        <v>429</v>
      </c>
      <c r="B764" s="34">
        <v>157</v>
      </c>
      <c r="C764" s="34">
        <v>617</v>
      </c>
      <c r="D764" s="34">
        <v>15841.800000000001</v>
      </c>
      <c r="E764" s="96">
        <f t="shared" si="22"/>
        <v>25.675526742301461</v>
      </c>
      <c r="F764" s="96">
        <f t="shared" si="23"/>
        <v>100.90318471337581</v>
      </c>
    </row>
    <row r="765" spans="1:6" x14ac:dyDescent="0.15">
      <c r="A765" s="1" t="s">
        <v>1823</v>
      </c>
      <c r="B765" s="34">
        <v>21</v>
      </c>
      <c r="C765" s="34">
        <v>43</v>
      </c>
      <c r="D765" s="34">
        <v>15814</v>
      </c>
      <c r="E765" s="96">
        <f t="shared" si="22"/>
        <v>367.76744186046511</v>
      </c>
      <c r="F765" s="96">
        <f t="shared" si="23"/>
        <v>753.04761904761904</v>
      </c>
    </row>
    <row r="766" spans="1:6" x14ac:dyDescent="0.15">
      <c r="A766" s="1" t="s">
        <v>793</v>
      </c>
      <c r="B766" s="34">
        <v>35</v>
      </c>
      <c r="C766" s="34">
        <v>82</v>
      </c>
      <c r="D766" s="34">
        <v>15759</v>
      </c>
      <c r="E766" s="96">
        <f t="shared" si="22"/>
        <v>192.1829268292683</v>
      </c>
      <c r="F766" s="96">
        <f t="shared" si="23"/>
        <v>450.25714285714287</v>
      </c>
    </row>
    <row r="767" spans="1:6" x14ac:dyDescent="0.15">
      <c r="A767" s="1" t="s">
        <v>783</v>
      </c>
      <c r="B767" s="34">
        <v>53</v>
      </c>
      <c r="C767" s="34">
        <v>247</v>
      </c>
      <c r="D767" s="34">
        <v>15652</v>
      </c>
      <c r="E767" s="96">
        <f t="shared" si="22"/>
        <v>63.368421052631582</v>
      </c>
      <c r="F767" s="96">
        <f t="shared" si="23"/>
        <v>295.32075471698113</v>
      </c>
    </row>
    <row r="768" spans="1:6" x14ac:dyDescent="0.15">
      <c r="A768" s="1" t="s">
        <v>631</v>
      </c>
      <c r="B768" s="34">
        <v>169</v>
      </c>
      <c r="C768" s="34">
        <v>1358</v>
      </c>
      <c r="D768" s="34">
        <v>15638.800000000001</v>
      </c>
      <c r="E768" s="96">
        <f t="shared" si="22"/>
        <v>11.516053019145803</v>
      </c>
      <c r="F768" s="96">
        <f t="shared" si="23"/>
        <v>92.537278106508879</v>
      </c>
    </row>
    <row r="769" spans="1:6" x14ac:dyDescent="0.15">
      <c r="A769" s="1" t="s">
        <v>1223</v>
      </c>
      <c r="B769" s="34">
        <v>115</v>
      </c>
      <c r="C769" s="34">
        <v>295</v>
      </c>
      <c r="D769" s="34">
        <v>15635</v>
      </c>
      <c r="E769" s="96">
        <f t="shared" si="22"/>
        <v>53</v>
      </c>
      <c r="F769" s="96">
        <f t="shared" si="23"/>
        <v>135.95652173913044</v>
      </c>
    </row>
    <row r="770" spans="1:6" x14ac:dyDescent="0.15">
      <c r="A770" s="1" t="s">
        <v>1590</v>
      </c>
      <c r="B770" s="34">
        <v>81</v>
      </c>
      <c r="C770" s="34">
        <v>488</v>
      </c>
      <c r="D770" s="34">
        <v>15570.5</v>
      </c>
      <c r="E770" s="96">
        <f t="shared" si="22"/>
        <v>31.906762295081968</v>
      </c>
      <c r="F770" s="96">
        <f t="shared" si="23"/>
        <v>192.22839506172841</v>
      </c>
    </row>
    <row r="771" spans="1:6" x14ac:dyDescent="0.15">
      <c r="A771" s="1" t="s">
        <v>2011</v>
      </c>
      <c r="B771" s="34">
        <v>65</v>
      </c>
      <c r="C771" s="34">
        <v>283</v>
      </c>
      <c r="D771" s="34">
        <v>15565</v>
      </c>
      <c r="E771" s="96">
        <f t="shared" si="22"/>
        <v>55</v>
      </c>
      <c r="F771" s="96">
        <f t="shared" si="23"/>
        <v>239.46153846153845</v>
      </c>
    </row>
    <row r="772" spans="1:6" x14ac:dyDescent="0.15">
      <c r="A772" s="1" t="s">
        <v>1936</v>
      </c>
      <c r="B772" s="34">
        <v>19</v>
      </c>
      <c r="C772" s="34">
        <v>70</v>
      </c>
      <c r="D772" s="34">
        <v>15554</v>
      </c>
      <c r="E772" s="96">
        <f t="shared" ref="E772:E835" si="24">D772/C772</f>
        <v>222.2</v>
      </c>
      <c r="F772" s="96">
        <f t="shared" ref="F772:F835" si="25">D772/B772</f>
        <v>818.63157894736844</v>
      </c>
    </row>
    <row r="773" spans="1:6" x14ac:dyDescent="0.15">
      <c r="A773" s="1" t="s">
        <v>1772</v>
      </c>
      <c r="B773" s="34">
        <v>128</v>
      </c>
      <c r="C773" s="34">
        <v>483</v>
      </c>
      <c r="D773" s="34">
        <v>15552</v>
      </c>
      <c r="E773" s="96">
        <f t="shared" si="24"/>
        <v>32.198757763975152</v>
      </c>
      <c r="F773" s="96">
        <f t="shared" si="25"/>
        <v>121.5</v>
      </c>
    </row>
    <row r="774" spans="1:6" x14ac:dyDescent="0.15">
      <c r="A774" s="1" t="s">
        <v>2021</v>
      </c>
      <c r="B774" s="34">
        <v>59</v>
      </c>
      <c r="C774" s="34">
        <v>155</v>
      </c>
      <c r="D774" s="34">
        <v>15500</v>
      </c>
      <c r="E774" s="96">
        <f t="shared" si="24"/>
        <v>100</v>
      </c>
      <c r="F774" s="96">
        <f t="shared" si="25"/>
        <v>262.71186440677968</v>
      </c>
    </row>
    <row r="775" spans="1:6" x14ac:dyDescent="0.15">
      <c r="A775" s="1" t="s">
        <v>2560</v>
      </c>
      <c r="B775" s="34">
        <v>171</v>
      </c>
      <c r="C775" s="34">
        <v>232</v>
      </c>
      <c r="D775" s="34">
        <v>15496</v>
      </c>
      <c r="E775" s="96">
        <f t="shared" si="24"/>
        <v>66.793103448275858</v>
      </c>
      <c r="F775" s="96">
        <f t="shared" si="25"/>
        <v>90.619883040935676</v>
      </c>
    </row>
    <row r="776" spans="1:6" x14ac:dyDescent="0.15">
      <c r="A776" s="1" t="s">
        <v>2581</v>
      </c>
      <c r="B776" s="34">
        <v>86</v>
      </c>
      <c r="C776" s="34">
        <v>437</v>
      </c>
      <c r="D776" s="34">
        <v>15374</v>
      </c>
      <c r="E776" s="96">
        <f t="shared" si="24"/>
        <v>35.180778032036613</v>
      </c>
      <c r="F776" s="96">
        <f t="shared" si="25"/>
        <v>178.76744186046511</v>
      </c>
    </row>
    <row r="777" spans="1:6" x14ac:dyDescent="0.15">
      <c r="A777" s="1" t="s">
        <v>1097</v>
      </c>
      <c r="B777" s="34">
        <v>99</v>
      </c>
      <c r="C777" s="34">
        <v>461</v>
      </c>
      <c r="D777" s="34">
        <v>15241.3</v>
      </c>
      <c r="E777" s="96">
        <f t="shared" si="24"/>
        <v>33.061388286334058</v>
      </c>
      <c r="F777" s="96">
        <f t="shared" si="25"/>
        <v>153.95252525252525</v>
      </c>
    </row>
    <row r="778" spans="1:6" x14ac:dyDescent="0.15">
      <c r="A778" s="1" t="s">
        <v>1706</v>
      </c>
      <c r="B778" s="34">
        <v>51</v>
      </c>
      <c r="C778" s="34">
        <v>90</v>
      </c>
      <c r="D778" s="34">
        <v>15212</v>
      </c>
      <c r="E778" s="96">
        <f t="shared" si="24"/>
        <v>169.02222222222221</v>
      </c>
      <c r="F778" s="96">
        <f t="shared" si="25"/>
        <v>298.27450980392155</v>
      </c>
    </row>
    <row r="779" spans="1:6" x14ac:dyDescent="0.15">
      <c r="A779" s="1" t="s">
        <v>1215</v>
      </c>
      <c r="B779" s="34">
        <v>53</v>
      </c>
      <c r="C779" s="34">
        <v>109</v>
      </c>
      <c r="D779" s="34">
        <v>15172</v>
      </c>
      <c r="E779" s="96">
        <f t="shared" si="24"/>
        <v>139.19266055045873</v>
      </c>
      <c r="F779" s="96">
        <f t="shared" si="25"/>
        <v>286.2641509433962</v>
      </c>
    </row>
    <row r="780" spans="1:6" x14ac:dyDescent="0.15">
      <c r="A780" s="1" t="s">
        <v>1412</v>
      </c>
      <c r="B780" s="34">
        <v>14</v>
      </c>
      <c r="C780" s="34">
        <v>42</v>
      </c>
      <c r="D780" s="34">
        <v>15036</v>
      </c>
      <c r="E780" s="96">
        <f t="shared" si="24"/>
        <v>358</v>
      </c>
      <c r="F780" s="96">
        <f t="shared" si="25"/>
        <v>1074</v>
      </c>
    </row>
    <row r="781" spans="1:6" x14ac:dyDescent="0.15">
      <c r="A781" s="1" t="s">
        <v>1961</v>
      </c>
      <c r="B781" s="34">
        <v>35</v>
      </c>
      <c r="C781" s="34">
        <v>45</v>
      </c>
      <c r="D781" s="34">
        <v>14997</v>
      </c>
      <c r="E781" s="96">
        <f t="shared" si="24"/>
        <v>333.26666666666665</v>
      </c>
      <c r="F781" s="96">
        <f t="shared" si="25"/>
        <v>428.48571428571427</v>
      </c>
    </row>
    <row r="782" spans="1:6" x14ac:dyDescent="0.15">
      <c r="A782" s="1" t="s">
        <v>1274</v>
      </c>
      <c r="B782" s="34">
        <v>24</v>
      </c>
      <c r="C782" s="34">
        <v>105</v>
      </c>
      <c r="D782" s="34">
        <v>14970</v>
      </c>
      <c r="E782" s="96">
        <f t="shared" si="24"/>
        <v>142.57142857142858</v>
      </c>
      <c r="F782" s="96">
        <f t="shared" si="25"/>
        <v>623.75</v>
      </c>
    </row>
    <row r="783" spans="1:6" x14ac:dyDescent="0.15">
      <c r="A783" s="1" t="s">
        <v>1583</v>
      </c>
      <c r="B783" s="34">
        <v>82</v>
      </c>
      <c r="C783" s="34">
        <v>214</v>
      </c>
      <c r="D783" s="34">
        <v>14954.7</v>
      </c>
      <c r="E783" s="96">
        <f t="shared" si="24"/>
        <v>69.881775700934583</v>
      </c>
      <c r="F783" s="96">
        <f t="shared" si="25"/>
        <v>182.37439024390244</v>
      </c>
    </row>
    <row r="784" spans="1:6" x14ac:dyDescent="0.15">
      <c r="A784" s="1" t="s">
        <v>1268</v>
      </c>
      <c r="B784" s="34">
        <v>59</v>
      </c>
      <c r="C784" s="34">
        <v>89</v>
      </c>
      <c r="D784" s="34">
        <v>14952</v>
      </c>
      <c r="E784" s="96">
        <f t="shared" si="24"/>
        <v>168</v>
      </c>
      <c r="F784" s="96">
        <f t="shared" si="25"/>
        <v>253.42372881355934</v>
      </c>
    </row>
    <row r="785" spans="1:6" x14ac:dyDescent="0.15">
      <c r="A785" s="1" t="s">
        <v>2390</v>
      </c>
      <c r="B785" s="34">
        <v>10</v>
      </c>
      <c r="C785" s="34">
        <v>43</v>
      </c>
      <c r="D785" s="34">
        <v>14921</v>
      </c>
      <c r="E785" s="96">
        <f t="shared" si="24"/>
        <v>347</v>
      </c>
      <c r="F785" s="96">
        <f t="shared" si="25"/>
        <v>1492.1</v>
      </c>
    </row>
    <row r="786" spans="1:6" x14ac:dyDescent="0.15">
      <c r="A786" s="1" t="s">
        <v>1688</v>
      </c>
      <c r="B786" s="34">
        <v>106</v>
      </c>
      <c r="C786" s="34">
        <v>226</v>
      </c>
      <c r="D786" s="34">
        <v>14916</v>
      </c>
      <c r="E786" s="96">
        <f t="shared" si="24"/>
        <v>66</v>
      </c>
      <c r="F786" s="96">
        <f t="shared" si="25"/>
        <v>140.71698113207546</v>
      </c>
    </row>
    <row r="787" spans="1:6" x14ac:dyDescent="0.15">
      <c r="A787" s="1" t="s">
        <v>1755</v>
      </c>
      <c r="B787" s="34">
        <v>38</v>
      </c>
      <c r="C787" s="34">
        <v>81</v>
      </c>
      <c r="D787" s="34">
        <v>14898</v>
      </c>
      <c r="E787" s="96">
        <f t="shared" si="24"/>
        <v>183.92592592592592</v>
      </c>
      <c r="F787" s="96">
        <f t="shared" si="25"/>
        <v>392.05263157894734</v>
      </c>
    </row>
    <row r="788" spans="1:6" x14ac:dyDescent="0.15">
      <c r="A788" s="1" t="s">
        <v>2099</v>
      </c>
      <c r="B788" s="34">
        <v>64</v>
      </c>
      <c r="C788" s="34">
        <v>253</v>
      </c>
      <c r="D788" s="34">
        <v>14825.800000000001</v>
      </c>
      <c r="E788" s="96">
        <f t="shared" si="24"/>
        <v>58.6</v>
      </c>
      <c r="F788" s="96">
        <f t="shared" si="25"/>
        <v>231.65312500000002</v>
      </c>
    </row>
    <row r="789" spans="1:6" x14ac:dyDescent="0.15">
      <c r="A789" s="1" t="s">
        <v>713</v>
      </c>
      <c r="B789" s="34">
        <v>90</v>
      </c>
      <c r="C789" s="34">
        <v>190</v>
      </c>
      <c r="D789" s="34">
        <v>14820</v>
      </c>
      <c r="E789" s="96">
        <f t="shared" si="24"/>
        <v>78</v>
      </c>
      <c r="F789" s="96">
        <f t="shared" si="25"/>
        <v>164.66666666666666</v>
      </c>
    </row>
    <row r="790" spans="1:6" x14ac:dyDescent="0.15">
      <c r="A790" s="1" t="s">
        <v>1904</v>
      </c>
      <c r="B790" s="34">
        <v>40</v>
      </c>
      <c r="C790" s="34">
        <v>113</v>
      </c>
      <c r="D790" s="34">
        <v>14690</v>
      </c>
      <c r="E790" s="96">
        <f t="shared" si="24"/>
        <v>130</v>
      </c>
      <c r="F790" s="96">
        <f t="shared" si="25"/>
        <v>367.25</v>
      </c>
    </row>
    <row r="791" spans="1:6" x14ac:dyDescent="0.15">
      <c r="A791" s="1" t="s">
        <v>922</v>
      </c>
      <c r="B791" s="34">
        <v>40</v>
      </c>
      <c r="C791" s="34">
        <v>104</v>
      </c>
      <c r="D791" s="34">
        <v>14554</v>
      </c>
      <c r="E791" s="96">
        <f t="shared" si="24"/>
        <v>139.94230769230768</v>
      </c>
      <c r="F791" s="96">
        <f t="shared" si="25"/>
        <v>363.85</v>
      </c>
    </row>
    <row r="792" spans="1:6" x14ac:dyDescent="0.15">
      <c r="A792" s="1" t="s">
        <v>1032</v>
      </c>
      <c r="B792" s="34">
        <v>49</v>
      </c>
      <c r="C792" s="34">
        <v>186</v>
      </c>
      <c r="D792" s="34">
        <v>14516</v>
      </c>
      <c r="E792" s="96">
        <f t="shared" si="24"/>
        <v>78.043010752688176</v>
      </c>
      <c r="F792" s="96">
        <f t="shared" si="25"/>
        <v>296.24489795918367</v>
      </c>
    </row>
    <row r="793" spans="1:6" x14ac:dyDescent="0.15">
      <c r="A793" s="1" t="s">
        <v>2428</v>
      </c>
      <c r="B793" s="34">
        <v>24</v>
      </c>
      <c r="C793" s="34">
        <v>262</v>
      </c>
      <c r="D793" s="34">
        <v>14495</v>
      </c>
      <c r="E793" s="96">
        <f t="shared" si="24"/>
        <v>55.324427480916029</v>
      </c>
      <c r="F793" s="96">
        <f t="shared" si="25"/>
        <v>603.95833333333337</v>
      </c>
    </row>
    <row r="794" spans="1:6" x14ac:dyDescent="0.15">
      <c r="A794" s="1" t="s">
        <v>2114</v>
      </c>
      <c r="B794" s="34">
        <v>258</v>
      </c>
      <c r="C794" s="34">
        <v>1034</v>
      </c>
      <c r="D794" s="34">
        <v>14484.8</v>
      </c>
      <c r="E794" s="96">
        <f t="shared" si="24"/>
        <v>14.008510638297871</v>
      </c>
      <c r="F794" s="96">
        <f t="shared" si="25"/>
        <v>56.142635658914728</v>
      </c>
    </row>
    <row r="795" spans="1:6" x14ac:dyDescent="0.15">
      <c r="A795" s="1" t="s">
        <v>2446</v>
      </c>
      <c r="B795" s="34">
        <v>22</v>
      </c>
      <c r="C795" s="34">
        <v>248</v>
      </c>
      <c r="D795" s="34">
        <v>14369.5</v>
      </c>
      <c r="E795" s="96">
        <f t="shared" si="24"/>
        <v>57.94153225806452</v>
      </c>
      <c r="F795" s="96">
        <f t="shared" si="25"/>
        <v>653.15909090909088</v>
      </c>
    </row>
    <row r="796" spans="1:6" x14ac:dyDescent="0.15">
      <c r="A796" s="1" t="s">
        <v>780</v>
      </c>
      <c r="B796" s="34">
        <v>35</v>
      </c>
      <c r="C796" s="34">
        <v>76</v>
      </c>
      <c r="D796" s="34">
        <v>14364</v>
      </c>
      <c r="E796" s="96">
        <f t="shared" si="24"/>
        <v>189</v>
      </c>
      <c r="F796" s="96">
        <f t="shared" si="25"/>
        <v>410.4</v>
      </c>
    </row>
    <row r="797" spans="1:6" x14ac:dyDescent="0.15">
      <c r="A797" s="1" t="s">
        <v>1740</v>
      </c>
      <c r="B797" s="34">
        <v>55</v>
      </c>
      <c r="C797" s="34">
        <v>576</v>
      </c>
      <c r="D797" s="34">
        <v>14284.800000000001</v>
      </c>
      <c r="E797" s="96">
        <f t="shared" si="24"/>
        <v>24.8</v>
      </c>
      <c r="F797" s="96">
        <f t="shared" si="25"/>
        <v>259.72363636363639</v>
      </c>
    </row>
    <row r="798" spans="1:6" x14ac:dyDescent="0.15">
      <c r="A798" s="1" t="s">
        <v>529</v>
      </c>
      <c r="B798" s="34">
        <v>29</v>
      </c>
      <c r="C798" s="34">
        <v>72</v>
      </c>
      <c r="D798" s="34">
        <v>14256</v>
      </c>
      <c r="E798" s="96">
        <f t="shared" si="24"/>
        <v>198</v>
      </c>
      <c r="F798" s="96">
        <f t="shared" si="25"/>
        <v>491.58620689655174</v>
      </c>
    </row>
    <row r="799" spans="1:6" x14ac:dyDescent="0.15">
      <c r="A799" s="1" t="s">
        <v>983</v>
      </c>
      <c r="B799" s="34">
        <v>13</v>
      </c>
      <c r="C799" s="34">
        <v>179</v>
      </c>
      <c r="D799" s="34">
        <v>14225</v>
      </c>
      <c r="E799" s="96">
        <f t="shared" si="24"/>
        <v>79.469273743016757</v>
      </c>
      <c r="F799" s="96">
        <f t="shared" si="25"/>
        <v>1094.2307692307693</v>
      </c>
    </row>
    <row r="800" spans="1:6" x14ac:dyDescent="0.15">
      <c r="A800" s="1" t="s">
        <v>1393</v>
      </c>
      <c r="B800" s="34">
        <v>128</v>
      </c>
      <c r="C800" s="34">
        <v>578</v>
      </c>
      <c r="D800" s="34">
        <v>14153.4</v>
      </c>
      <c r="E800" s="96">
        <f t="shared" si="24"/>
        <v>24.486851211072665</v>
      </c>
      <c r="F800" s="96">
        <f t="shared" si="25"/>
        <v>110.5734375</v>
      </c>
    </row>
    <row r="801" spans="1:6" x14ac:dyDescent="0.15">
      <c r="A801" s="1" t="s">
        <v>344</v>
      </c>
      <c r="B801" s="34">
        <v>80</v>
      </c>
      <c r="C801" s="34">
        <v>110</v>
      </c>
      <c r="D801" s="34">
        <v>14080</v>
      </c>
      <c r="E801" s="96">
        <f t="shared" si="24"/>
        <v>128</v>
      </c>
      <c r="F801" s="96">
        <f t="shared" si="25"/>
        <v>176</v>
      </c>
    </row>
    <row r="802" spans="1:6" x14ac:dyDescent="0.15">
      <c r="A802" s="1" t="s">
        <v>337</v>
      </c>
      <c r="B802" s="34">
        <v>25</v>
      </c>
      <c r="C802" s="34">
        <v>103</v>
      </c>
      <c r="D802" s="34">
        <v>14006</v>
      </c>
      <c r="E802" s="96">
        <f t="shared" si="24"/>
        <v>135.98058252427185</v>
      </c>
      <c r="F802" s="96">
        <f t="shared" si="25"/>
        <v>560.24</v>
      </c>
    </row>
    <row r="803" spans="1:6" x14ac:dyDescent="0.15">
      <c r="A803" s="1" t="s">
        <v>917</v>
      </c>
      <c r="B803" s="34">
        <v>61</v>
      </c>
      <c r="C803" s="34">
        <v>108</v>
      </c>
      <c r="D803" s="34">
        <v>13984</v>
      </c>
      <c r="E803" s="96">
        <f t="shared" si="24"/>
        <v>129.4814814814815</v>
      </c>
      <c r="F803" s="96">
        <f t="shared" si="25"/>
        <v>229.24590163934425</v>
      </c>
    </row>
    <row r="804" spans="1:6" x14ac:dyDescent="0.15">
      <c r="A804" s="1" t="s">
        <v>1100</v>
      </c>
      <c r="B804" s="34">
        <v>59</v>
      </c>
      <c r="C804" s="34">
        <v>187</v>
      </c>
      <c r="D804" s="34">
        <v>13980.8</v>
      </c>
      <c r="E804" s="96">
        <f t="shared" si="24"/>
        <v>74.763636363636365</v>
      </c>
      <c r="F804" s="96">
        <f t="shared" si="25"/>
        <v>236.96271186440677</v>
      </c>
    </row>
    <row r="805" spans="1:6" x14ac:dyDescent="0.15">
      <c r="A805" s="1" t="s">
        <v>551</v>
      </c>
      <c r="B805" s="34">
        <v>25</v>
      </c>
      <c r="C805" s="34">
        <v>54</v>
      </c>
      <c r="D805" s="34">
        <v>13944</v>
      </c>
      <c r="E805" s="96">
        <f t="shared" si="24"/>
        <v>258.22222222222223</v>
      </c>
      <c r="F805" s="96">
        <f t="shared" si="25"/>
        <v>557.76</v>
      </c>
    </row>
    <row r="806" spans="1:6" x14ac:dyDescent="0.15">
      <c r="A806" s="1" t="s">
        <v>975</v>
      </c>
      <c r="B806" s="34">
        <v>37</v>
      </c>
      <c r="C806" s="34">
        <v>74</v>
      </c>
      <c r="D806" s="34">
        <v>13912</v>
      </c>
      <c r="E806" s="96">
        <f t="shared" si="24"/>
        <v>188</v>
      </c>
      <c r="F806" s="96">
        <f t="shared" si="25"/>
        <v>376</v>
      </c>
    </row>
    <row r="807" spans="1:6" x14ac:dyDescent="0.15">
      <c r="A807" s="1" t="s">
        <v>1542</v>
      </c>
      <c r="B807" s="34">
        <v>30</v>
      </c>
      <c r="C807" s="34">
        <v>266</v>
      </c>
      <c r="D807" s="34">
        <v>13808</v>
      </c>
      <c r="E807" s="96">
        <f t="shared" si="24"/>
        <v>51.909774436090224</v>
      </c>
      <c r="F807" s="96">
        <f t="shared" si="25"/>
        <v>460.26666666666665</v>
      </c>
    </row>
    <row r="808" spans="1:6" x14ac:dyDescent="0.15">
      <c r="A808" s="1" t="s">
        <v>1138</v>
      </c>
      <c r="B808" s="34">
        <v>26</v>
      </c>
      <c r="C808" s="34">
        <v>70</v>
      </c>
      <c r="D808" s="34">
        <v>13760</v>
      </c>
      <c r="E808" s="96">
        <f t="shared" si="24"/>
        <v>196.57142857142858</v>
      </c>
      <c r="F808" s="96">
        <f t="shared" si="25"/>
        <v>529.23076923076928</v>
      </c>
    </row>
    <row r="809" spans="1:6" x14ac:dyDescent="0.15">
      <c r="A809" s="1" t="s">
        <v>2136</v>
      </c>
      <c r="B809" s="34">
        <v>52</v>
      </c>
      <c r="C809" s="34">
        <v>60</v>
      </c>
      <c r="D809" s="34">
        <v>13680</v>
      </c>
      <c r="E809" s="96">
        <f t="shared" si="24"/>
        <v>228</v>
      </c>
      <c r="F809" s="96">
        <f t="shared" si="25"/>
        <v>263.07692307692309</v>
      </c>
    </row>
    <row r="810" spans="1:6" x14ac:dyDescent="0.15">
      <c r="A810" s="1" t="s">
        <v>700</v>
      </c>
      <c r="B810" s="34">
        <v>83</v>
      </c>
      <c r="C810" s="34">
        <v>155</v>
      </c>
      <c r="D810" s="34">
        <v>13640</v>
      </c>
      <c r="E810" s="96">
        <f t="shared" si="24"/>
        <v>88</v>
      </c>
      <c r="F810" s="96">
        <f t="shared" si="25"/>
        <v>164.33734939759037</v>
      </c>
    </row>
    <row r="811" spans="1:6" x14ac:dyDescent="0.15">
      <c r="A811" s="1" t="s">
        <v>390</v>
      </c>
      <c r="B811" s="34">
        <v>38</v>
      </c>
      <c r="C811" s="34">
        <v>119</v>
      </c>
      <c r="D811" s="34">
        <v>13614</v>
      </c>
      <c r="E811" s="96">
        <f t="shared" si="24"/>
        <v>114.40336134453781</v>
      </c>
      <c r="F811" s="96">
        <f t="shared" si="25"/>
        <v>358.26315789473682</v>
      </c>
    </row>
    <row r="812" spans="1:6" x14ac:dyDescent="0.15">
      <c r="A812" s="1" t="s">
        <v>2382</v>
      </c>
      <c r="B812" s="34">
        <v>59</v>
      </c>
      <c r="C812" s="34">
        <v>666</v>
      </c>
      <c r="D812" s="34">
        <v>13561</v>
      </c>
      <c r="E812" s="96">
        <f t="shared" si="24"/>
        <v>20.361861861861861</v>
      </c>
      <c r="F812" s="96">
        <f t="shared" si="25"/>
        <v>229.84745762711864</v>
      </c>
    </row>
    <row r="813" spans="1:6" x14ac:dyDescent="0.15">
      <c r="A813" s="1" t="s">
        <v>2248</v>
      </c>
      <c r="B813" s="34">
        <v>33</v>
      </c>
      <c r="C813" s="34">
        <v>396</v>
      </c>
      <c r="D813" s="34">
        <v>13549</v>
      </c>
      <c r="E813" s="96">
        <f t="shared" si="24"/>
        <v>34.214646464646464</v>
      </c>
      <c r="F813" s="96">
        <f t="shared" si="25"/>
        <v>410.57575757575756</v>
      </c>
    </row>
    <row r="814" spans="1:6" x14ac:dyDescent="0.15">
      <c r="A814" s="1" t="s">
        <v>645</v>
      </c>
      <c r="B814" s="34">
        <v>36</v>
      </c>
      <c r="C814" s="34">
        <v>327</v>
      </c>
      <c r="D814" s="34">
        <v>13535</v>
      </c>
      <c r="E814" s="96">
        <f t="shared" si="24"/>
        <v>41.391437308868504</v>
      </c>
      <c r="F814" s="96">
        <f t="shared" si="25"/>
        <v>375.97222222222223</v>
      </c>
    </row>
    <row r="815" spans="1:6" x14ac:dyDescent="0.15">
      <c r="A815" s="1" t="s">
        <v>1948</v>
      </c>
      <c r="B815" s="34">
        <v>31</v>
      </c>
      <c r="C815" s="34">
        <v>83</v>
      </c>
      <c r="D815" s="34">
        <v>13519</v>
      </c>
      <c r="E815" s="96">
        <f t="shared" si="24"/>
        <v>162.87951807228916</v>
      </c>
      <c r="F815" s="96">
        <f t="shared" si="25"/>
        <v>436.09677419354841</v>
      </c>
    </row>
    <row r="816" spans="1:6" x14ac:dyDescent="0.15">
      <c r="A816" s="1" t="s">
        <v>2070</v>
      </c>
      <c r="B816" s="34">
        <v>25</v>
      </c>
      <c r="C816" s="34">
        <v>68</v>
      </c>
      <c r="D816" s="34">
        <v>13464</v>
      </c>
      <c r="E816" s="96">
        <f t="shared" si="24"/>
        <v>198</v>
      </c>
      <c r="F816" s="96">
        <f t="shared" si="25"/>
        <v>538.55999999999995</v>
      </c>
    </row>
    <row r="817" spans="1:6" x14ac:dyDescent="0.15">
      <c r="A817" s="1" t="s">
        <v>852</v>
      </c>
      <c r="B817" s="34">
        <v>49</v>
      </c>
      <c r="C817" s="34">
        <v>80</v>
      </c>
      <c r="D817" s="34">
        <v>13440</v>
      </c>
      <c r="E817" s="96">
        <f t="shared" si="24"/>
        <v>168</v>
      </c>
      <c r="F817" s="96">
        <f t="shared" si="25"/>
        <v>274.28571428571428</v>
      </c>
    </row>
    <row r="818" spans="1:6" x14ac:dyDescent="0.15">
      <c r="A818" s="1" t="s">
        <v>615</v>
      </c>
      <c r="B818" s="34">
        <v>5</v>
      </c>
      <c r="C818" s="34">
        <v>46</v>
      </c>
      <c r="D818" s="34">
        <v>13432</v>
      </c>
      <c r="E818" s="96">
        <f t="shared" si="24"/>
        <v>292</v>
      </c>
      <c r="F818" s="96">
        <f t="shared" si="25"/>
        <v>2686.4</v>
      </c>
    </row>
    <row r="819" spans="1:6" x14ac:dyDescent="0.15">
      <c r="A819" s="1" t="s">
        <v>1979</v>
      </c>
      <c r="B819" s="34">
        <v>42</v>
      </c>
      <c r="C819" s="34">
        <v>190</v>
      </c>
      <c r="D819" s="34">
        <v>13414.09</v>
      </c>
      <c r="E819" s="96">
        <f t="shared" si="24"/>
        <v>70.600473684210527</v>
      </c>
      <c r="F819" s="96">
        <f t="shared" si="25"/>
        <v>319.38309523809522</v>
      </c>
    </row>
    <row r="820" spans="1:6" x14ac:dyDescent="0.15">
      <c r="A820" s="1" t="s">
        <v>956</v>
      </c>
      <c r="B820" s="34">
        <v>54</v>
      </c>
      <c r="C820" s="34">
        <v>98</v>
      </c>
      <c r="D820" s="34">
        <v>13358</v>
      </c>
      <c r="E820" s="96">
        <f t="shared" si="24"/>
        <v>136.30612244897958</v>
      </c>
      <c r="F820" s="96">
        <f t="shared" si="25"/>
        <v>247.37037037037038</v>
      </c>
    </row>
    <row r="821" spans="1:6" x14ac:dyDescent="0.15">
      <c r="A821" s="1" t="s">
        <v>2569</v>
      </c>
      <c r="B821" s="34">
        <v>51</v>
      </c>
      <c r="C821" s="34">
        <v>92</v>
      </c>
      <c r="D821" s="34">
        <v>13344</v>
      </c>
      <c r="E821" s="96">
        <f t="shared" si="24"/>
        <v>145.04347826086956</v>
      </c>
      <c r="F821" s="96">
        <f t="shared" si="25"/>
        <v>261.64705882352939</v>
      </c>
    </row>
    <row r="822" spans="1:6" x14ac:dyDescent="0.15">
      <c r="A822" s="1" t="s">
        <v>1214</v>
      </c>
      <c r="B822" s="34">
        <v>21</v>
      </c>
      <c r="C822" s="34">
        <v>100</v>
      </c>
      <c r="D822" s="34">
        <v>13319</v>
      </c>
      <c r="E822" s="96">
        <f t="shared" si="24"/>
        <v>133.19</v>
      </c>
      <c r="F822" s="96">
        <f t="shared" si="25"/>
        <v>634.23809523809518</v>
      </c>
    </row>
    <row r="823" spans="1:6" x14ac:dyDescent="0.15">
      <c r="A823" s="1" t="s">
        <v>1004</v>
      </c>
      <c r="B823" s="34">
        <v>27</v>
      </c>
      <c r="C823" s="34">
        <v>66</v>
      </c>
      <c r="D823" s="34">
        <v>13274</v>
      </c>
      <c r="E823" s="96">
        <f t="shared" si="24"/>
        <v>201.12121212121212</v>
      </c>
      <c r="F823" s="96">
        <f t="shared" si="25"/>
        <v>491.62962962962962</v>
      </c>
    </row>
    <row r="824" spans="1:6" x14ac:dyDescent="0.15">
      <c r="A824" s="1" t="s">
        <v>1882</v>
      </c>
      <c r="B824" s="34">
        <v>52</v>
      </c>
      <c r="C824" s="34">
        <v>357</v>
      </c>
      <c r="D824" s="34">
        <v>13216</v>
      </c>
      <c r="E824" s="96">
        <f t="shared" si="24"/>
        <v>37.019607843137258</v>
      </c>
      <c r="F824" s="96">
        <f t="shared" si="25"/>
        <v>254.15384615384616</v>
      </c>
    </row>
    <row r="825" spans="1:6" x14ac:dyDescent="0.15">
      <c r="A825" s="1" t="s">
        <v>786</v>
      </c>
      <c r="B825" s="34">
        <v>95</v>
      </c>
      <c r="C825" s="34">
        <v>240</v>
      </c>
      <c r="D825" s="34">
        <v>13200</v>
      </c>
      <c r="E825" s="96">
        <f t="shared" si="24"/>
        <v>55</v>
      </c>
      <c r="F825" s="96">
        <f t="shared" si="25"/>
        <v>138.94736842105263</v>
      </c>
    </row>
    <row r="826" spans="1:6" x14ac:dyDescent="0.15">
      <c r="A826" s="1" t="s">
        <v>1965</v>
      </c>
      <c r="B826" s="34">
        <v>32</v>
      </c>
      <c r="C826" s="34">
        <v>157</v>
      </c>
      <c r="D826" s="34">
        <v>13188</v>
      </c>
      <c r="E826" s="96">
        <f t="shared" si="24"/>
        <v>84</v>
      </c>
      <c r="F826" s="96">
        <f t="shared" si="25"/>
        <v>412.125</v>
      </c>
    </row>
    <row r="827" spans="1:6" x14ac:dyDescent="0.15">
      <c r="A827" s="1" t="s">
        <v>1085</v>
      </c>
      <c r="B827" s="34">
        <v>51</v>
      </c>
      <c r="C827" s="34">
        <v>182</v>
      </c>
      <c r="D827" s="34">
        <v>13175</v>
      </c>
      <c r="E827" s="96">
        <f t="shared" si="24"/>
        <v>72.390109890109883</v>
      </c>
      <c r="F827" s="96">
        <f t="shared" si="25"/>
        <v>258.33333333333331</v>
      </c>
    </row>
    <row r="828" spans="1:6" x14ac:dyDescent="0.15">
      <c r="A828" s="1" t="s">
        <v>630</v>
      </c>
      <c r="B828" s="34">
        <v>123</v>
      </c>
      <c r="C828" s="34">
        <v>247</v>
      </c>
      <c r="D828" s="34">
        <v>13102</v>
      </c>
      <c r="E828" s="96">
        <f t="shared" si="24"/>
        <v>53.044534412955464</v>
      </c>
      <c r="F828" s="96">
        <f t="shared" si="25"/>
        <v>106.52032520325203</v>
      </c>
    </row>
    <row r="829" spans="1:6" x14ac:dyDescent="0.15">
      <c r="A829" s="1" t="s">
        <v>1587</v>
      </c>
      <c r="B829" s="34">
        <v>41</v>
      </c>
      <c r="C829" s="34">
        <v>379</v>
      </c>
      <c r="D829" s="34">
        <v>13098</v>
      </c>
      <c r="E829" s="96">
        <f t="shared" si="24"/>
        <v>34.559366754617415</v>
      </c>
      <c r="F829" s="96">
        <f t="shared" si="25"/>
        <v>319.46341463414632</v>
      </c>
    </row>
    <row r="830" spans="1:6" x14ac:dyDescent="0.15">
      <c r="A830" s="1" t="s">
        <v>1098</v>
      </c>
      <c r="B830" s="34">
        <v>17</v>
      </c>
      <c r="C830" s="34">
        <v>62</v>
      </c>
      <c r="D830" s="34">
        <v>13060</v>
      </c>
      <c r="E830" s="96">
        <f t="shared" si="24"/>
        <v>210.64516129032259</v>
      </c>
      <c r="F830" s="96">
        <f t="shared" si="25"/>
        <v>768.23529411764707</v>
      </c>
    </row>
    <row r="831" spans="1:6" x14ac:dyDescent="0.15">
      <c r="A831" s="1" t="s">
        <v>1974</v>
      </c>
      <c r="B831" s="34">
        <v>67</v>
      </c>
      <c r="C831" s="34">
        <v>171</v>
      </c>
      <c r="D831" s="34">
        <v>12956.9</v>
      </c>
      <c r="E831" s="96">
        <f t="shared" si="24"/>
        <v>75.771345029239768</v>
      </c>
      <c r="F831" s="96">
        <f t="shared" si="25"/>
        <v>193.3865671641791</v>
      </c>
    </row>
    <row r="832" spans="1:6" x14ac:dyDescent="0.15">
      <c r="A832" s="1" t="s">
        <v>2252</v>
      </c>
      <c r="B832" s="34">
        <v>81</v>
      </c>
      <c r="C832" s="34">
        <v>147</v>
      </c>
      <c r="D832" s="34">
        <v>12939</v>
      </c>
      <c r="E832" s="96">
        <f t="shared" si="24"/>
        <v>88.020408163265301</v>
      </c>
      <c r="F832" s="96">
        <f t="shared" si="25"/>
        <v>159.74074074074073</v>
      </c>
    </row>
    <row r="833" spans="1:6" x14ac:dyDescent="0.15">
      <c r="A833" s="1" t="s">
        <v>1729</v>
      </c>
      <c r="B833" s="34">
        <v>16</v>
      </c>
      <c r="C833" s="34">
        <v>86</v>
      </c>
      <c r="D833" s="34">
        <v>12900</v>
      </c>
      <c r="E833" s="96">
        <f t="shared" si="24"/>
        <v>150</v>
      </c>
      <c r="F833" s="96">
        <f t="shared" si="25"/>
        <v>806.25</v>
      </c>
    </row>
    <row r="834" spans="1:6" x14ac:dyDescent="0.15">
      <c r="A834" s="1" t="s">
        <v>1739</v>
      </c>
      <c r="B834" s="34">
        <v>29</v>
      </c>
      <c r="C834" s="34">
        <v>83</v>
      </c>
      <c r="D834" s="34">
        <v>12889</v>
      </c>
      <c r="E834" s="96">
        <f t="shared" si="24"/>
        <v>155.28915662650601</v>
      </c>
      <c r="F834" s="96">
        <f t="shared" si="25"/>
        <v>444.44827586206895</v>
      </c>
    </row>
    <row r="835" spans="1:6" x14ac:dyDescent="0.15">
      <c r="A835" s="1" t="s">
        <v>840</v>
      </c>
      <c r="B835" s="34">
        <v>28</v>
      </c>
      <c r="C835" s="34">
        <v>117</v>
      </c>
      <c r="D835" s="34">
        <v>12862</v>
      </c>
      <c r="E835" s="96">
        <f t="shared" si="24"/>
        <v>109.93162393162393</v>
      </c>
      <c r="F835" s="96">
        <f t="shared" si="25"/>
        <v>459.35714285714283</v>
      </c>
    </row>
    <row r="836" spans="1:6" x14ac:dyDescent="0.15">
      <c r="A836" s="1" t="s">
        <v>1102</v>
      </c>
      <c r="B836" s="34">
        <v>73</v>
      </c>
      <c r="C836" s="34">
        <v>134</v>
      </c>
      <c r="D836" s="34">
        <v>12833</v>
      </c>
      <c r="E836" s="96">
        <f t="shared" ref="E836:E899" si="26">D836/C836</f>
        <v>95.768656716417908</v>
      </c>
      <c r="F836" s="96">
        <f t="shared" ref="F836:F899" si="27">D836/B836</f>
        <v>175.79452054794521</v>
      </c>
    </row>
    <row r="837" spans="1:6" x14ac:dyDescent="0.15">
      <c r="A837" s="1" t="s">
        <v>1120</v>
      </c>
      <c r="B837" s="34">
        <v>9</v>
      </c>
      <c r="C837" s="34">
        <v>25</v>
      </c>
      <c r="D837" s="34">
        <v>12746</v>
      </c>
      <c r="E837" s="96">
        <f t="shared" si="26"/>
        <v>509.84</v>
      </c>
      <c r="F837" s="96">
        <f t="shared" si="27"/>
        <v>1416.2222222222222</v>
      </c>
    </row>
    <row r="838" spans="1:6" x14ac:dyDescent="0.15">
      <c r="A838" s="1" t="s">
        <v>1998</v>
      </c>
      <c r="B838" s="34">
        <v>128</v>
      </c>
      <c r="C838" s="34">
        <v>130</v>
      </c>
      <c r="D838" s="34">
        <v>12740</v>
      </c>
      <c r="E838" s="96">
        <f t="shared" si="26"/>
        <v>98</v>
      </c>
      <c r="F838" s="96">
        <f t="shared" si="27"/>
        <v>99.53125</v>
      </c>
    </row>
    <row r="839" spans="1:6" x14ac:dyDescent="0.15">
      <c r="A839" s="1" t="s">
        <v>1909</v>
      </c>
      <c r="B839" s="34">
        <v>23</v>
      </c>
      <c r="C839" s="34">
        <v>37</v>
      </c>
      <c r="D839" s="34">
        <v>12736</v>
      </c>
      <c r="E839" s="96">
        <f t="shared" si="26"/>
        <v>344.2162162162162</v>
      </c>
      <c r="F839" s="96">
        <f t="shared" si="27"/>
        <v>553.73913043478262</v>
      </c>
    </row>
    <row r="840" spans="1:6" x14ac:dyDescent="0.15">
      <c r="A840" s="1" t="s">
        <v>2173</v>
      </c>
      <c r="B840" s="34">
        <v>35</v>
      </c>
      <c r="C840" s="34">
        <v>102</v>
      </c>
      <c r="D840" s="34">
        <v>12726</v>
      </c>
      <c r="E840" s="96">
        <f t="shared" si="26"/>
        <v>124.76470588235294</v>
      </c>
      <c r="F840" s="96">
        <f t="shared" si="27"/>
        <v>363.6</v>
      </c>
    </row>
    <row r="841" spans="1:6" x14ac:dyDescent="0.15">
      <c r="A841" s="1" t="s">
        <v>2493</v>
      </c>
      <c r="B841" s="34">
        <v>13</v>
      </c>
      <c r="C841" s="34">
        <v>212</v>
      </c>
      <c r="D841" s="34">
        <v>12720</v>
      </c>
      <c r="E841" s="96">
        <f t="shared" si="26"/>
        <v>60</v>
      </c>
      <c r="F841" s="96">
        <f t="shared" si="27"/>
        <v>978.46153846153845</v>
      </c>
    </row>
    <row r="842" spans="1:6" x14ac:dyDescent="0.15">
      <c r="A842" s="1" t="s">
        <v>1431</v>
      </c>
      <c r="B842" s="34">
        <v>25</v>
      </c>
      <c r="C842" s="34">
        <v>44</v>
      </c>
      <c r="D842" s="34">
        <v>12716</v>
      </c>
      <c r="E842" s="96">
        <f t="shared" si="26"/>
        <v>289</v>
      </c>
      <c r="F842" s="96">
        <f t="shared" si="27"/>
        <v>508.64</v>
      </c>
    </row>
    <row r="843" spans="1:6" x14ac:dyDescent="0.15">
      <c r="A843" s="1" t="s">
        <v>1362</v>
      </c>
      <c r="B843" s="34">
        <v>33</v>
      </c>
      <c r="C843" s="34">
        <v>117</v>
      </c>
      <c r="D843" s="34">
        <v>12586</v>
      </c>
      <c r="E843" s="96">
        <f t="shared" si="26"/>
        <v>107.57264957264957</v>
      </c>
      <c r="F843" s="96">
        <f t="shared" si="27"/>
        <v>381.39393939393938</v>
      </c>
    </row>
    <row r="844" spans="1:6" x14ac:dyDescent="0.15">
      <c r="A844" s="1" t="s">
        <v>714</v>
      </c>
      <c r="B844" s="34">
        <v>54</v>
      </c>
      <c r="C844" s="34">
        <v>64</v>
      </c>
      <c r="D844" s="34">
        <v>12572</v>
      </c>
      <c r="E844" s="96">
        <f t="shared" si="26"/>
        <v>196.4375</v>
      </c>
      <c r="F844" s="96">
        <f t="shared" si="27"/>
        <v>232.81481481481481</v>
      </c>
    </row>
    <row r="845" spans="1:6" x14ac:dyDescent="0.15">
      <c r="A845" s="1" t="s">
        <v>753</v>
      </c>
      <c r="B845" s="34">
        <v>3</v>
      </c>
      <c r="C845" s="34">
        <v>147</v>
      </c>
      <c r="D845" s="34">
        <v>12556.5</v>
      </c>
      <c r="E845" s="96">
        <f t="shared" si="26"/>
        <v>85.41836734693878</v>
      </c>
      <c r="F845" s="96">
        <f t="shared" si="27"/>
        <v>4185.5</v>
      </c>
    </row>
    <row r="846" spans="1:6" x14ac:dyDescent="0.15">
      <c r="A846" s="1" t="s">
        <v>2115</v>
      </c>
      <c r="B846" s="34">
        <v>82</v>
      </c>
      <c r="C846" s="34">
        <v>307</v>
      </c>
      <c r="D846" s="34">
        <v>12548.2</v>
      </c>
      <c r="E846" s="96">
        <f t="shared" si="26"/>
        <v>40.873615635179156</v>
      </c>
      <c r="F846" s="96">
        <f t="shared" si="27"/>
        <v>153.02682926829269</v>
      </c>
    </row>
    <row r="847" spans="1:6" x14ac:dyDescent="0.15">
      <c r="A847" s="1" t="s">
        <v>1021</v>
      </c>
      <c r="B847" s="34">
        <v>130</v>
      </c>
      <c r="C847" s="34">
        <v>276</v>
      </c>
      <c r="D847" s="34">
        <v>12517</v>
      </c>
      <c r="E847" s="96">
        <f t="shared" si="26"/>
        <v>45.35144927536232</v>
      </c>
      <c r="F847" s="96">
        <f t="shared" si="27"/>
        <v>96.284615384615378</v>
      </c>
    </row>
    <row r="848" spans="1:6" x14ac:dyDescent="0.15">
      <c r="A848" s="1" t="s">
        <v>2402</v>
      </c>
      <c r="B848" s="34">
        <v>53</v>
      </c>
      <c r="C848" s="34">
        <v>128</v>
      </c>
      <c r="D848" s="34">
        <v>12486</v>
      </c>
      <c r="E848" s="96">
        <f t="shared" si="26"/>
        <v>97.546875</v>
      </c>
      <c r="F848" s="96">
        <f t="shared" si="27"/>
        <v>235.58490566037736</v>
      </c>
    </row>
    <row r="849" spans="1:6" x14ac:dyDescent="0.15">
      <c r="A849" s="1" t="s">
        <v>839</v>
      </c>
      <c r="B849" s="34">
        <v>30</v>
      </c>
      <c r="C849" s="34">
        <v>52</v>
      </c>
      <c r="D849" s="34">
        <v>12471</v>
      </c>
      <c r="E849" s="96">
        <f t="shared" si="26"/>
        <v>239.82692307692307</v>
      </c>
      <c r="F849" s="96">
        <f t="shared" si="27"/>
        <v>415.7</v>
      </c>
    </row>
    <row r="850" spans="1:6" x14ac:dyDescent="0.15">
      <c r="A850" s="1" t="s">
        <v>1351</v>
      </c>
      <c r="B850" s="34">
        <v>18</v>
      </c>
      <c r="C850" s="34">
        <v>252</v>
      </c>
      <c r="D850" s="34">
        <v>12405.599999999999</v>
      </c>
      <c r="E850" s="96">
        <f t="shared" si="26"/>
        <v>49.228571428571421</v>
      </c>
      <c r="F850" s="96">
        <f t="shared" si="27"/>
        <v>689.19999999999993</v>
      </c>
    </row>
    <row r="851" spans="1:6" x14ac:dyDescent="0.15">
      <c r="A851" s="1" t="s">
        <v>1152</v>
      </c>
      <c r="B851" s="34">
        <v>6</v>
      </c>
      <c r="C851" s="34">
        <v>66</v>
      </c>
      <c r="D851" s="34">
        <v>12360.779999999999</v>
      </c>
      <c r="E851" s="96">
        <f t="shared" si="26"/>
        <v>187.28454545454542</v>
      </c>
      <c r="F851" s="96">
        <f t="shared" si="27"/>
        <v>2060.1299999999997</v>
      </c>
    </row>
    <row r="852" spans="1:6" x14ac:dyDescent="0.15">
      <c r="A852" s="1" t="s">
        <v>569</v>
      </c>
      <c r="B852" s="34">
        <v>50</v>
      </c>
      <c r="C852" s="34">
        <v>51</v>
      </c>
      <c r="D852" s="34">
        <v>12302.7</v>
      </c>
      <c r="E852" s="96">
        <f t="shared" si="26"/>
        <v>241.2294117647059</v>
      </c>
      <c r="F852" s="96">
        <f t="shared" si="27"/>
        <v>246.054</v>
      </c>
    </row>
    <row r="853" spans="1:6" x14ac:dyDescent="0.15">
      <c r="A853" s="1" t="s">
        <v>403</v>
      </c>
      <c r="B853" s="34">
        <v>61</v>
      </c>
      <c r="C853" s="34">
        <v>170</v>
      </c>
      <c r="D853" s="34">
        <v>12280</v>
      </c>
      <c r="E853" s="96">
        <f t="shared" si="26"/>
        <v>72.235294117647058</v>
      </c>
      <c r="F853" s="96">
        <f t="shared" si="27"/>
        <v>201.31147540983608</v>
      </c>
    </row>
    <row r="854" spans="1:6" x14ac:dyDescent="0.15">
      <c r="A854" s="1" t="s">
        <v>750</v>
      </c>
      <c r="B854" s="34">
        <v>12</v>
      </c>
      <c r="C854" s="34">
        <v>52</v>
      </c>
      <c r="D854" s="34">
        <v>12250</v>
      </c>
      <c r="E854" s="96">
        <f t="shared" si="26"/>
        <v>235.57692307692307</v>
      </c>
      <c r="F854" s="96">
        <f t="shared" si="27"/>
        <v>1020.8333333333334</v>
      </c>
    </row>
    <row r="855" spans="1:6" x14ac:dyDescent="0.15">
      <c r="A855" s="1" t="s">
        <v>2633</v>
      </c>
      <c r="B855" s="34">
        <v>43</v>
      </c>
      <c r="C855" s="34">
        <v>47</v>
      </c>
      <c r="D855" s="34">
        <v>12126</v>
      </c>
      <c r="E855" s="96">
        <f t="shared" si="26"/>
        <v>258</v>
      </c>
      <c r="F855" s="96">
        <f t="shared" si="27"/>
        <v>282</v>
      </c>
    </row>
    <row r="856" spans="1:6" x14ac:dyDescent="0.15">
      <c r="A856" s="1" t="s">
        <v>2474</v>
      </c>
      <c r="B856" s="34">
        <v>28</v>
      </c>
      <c r="C856" s="34">
        <v>363</v>
      </c>
      <c r="D856" s="34">
        <v>12066</v>
      </c>
      <c r="E856" s="96">
        <f t="shared" si="26"/>
        <v>33.239669421487605</v>
      </c>
      <c r="F856" s="96">
        <f t="shared" si="27"/>
        <v>430.92857142857144</v>
      </c>
    </row>
    <row r="857" spans="1:6" x14ac:dyDescent="0.15">
      <c r="A857" s="1" t="s">
        <v>522</v>
      </c>
      <c r="B857" s="34">
        <v>36</v>
      </c>
      <c r="C857" s="34">
        <v>104</v>
      </c>
      <c r="D857" s="34">
        <v>12060</v>
      </c>
      <c r="E857" s="96">
        <f t="shared" si="26"/>
        <v>115.96153846153847</v>
      </c>
      <c r="F857" s="96">
        <f t="shared" si="27"/>
        <v>335</v>
      </c>
    </row>
    <row r="858" spans="1:6" x14ac:dyDescent="0.15">
      <c r="A858" s="1" t="s">
        <v>2514</v>
      </c>
      <c r="B858" s="34">
        <v>109</v>
      </c>
      <c r="C858" s="34">
        <v>241</v>
      </c>
      <c r="D858" s="34">
        <v>12036</v>
      </c>
      <c r="E858" s="96">
        <f t="shared" si="26"/>
        <v>49.941908713692946</v>
      </c>
      <c r="F858" s="96">
        <f t="shared" si="27"/>
        <v>110.42201834862385</v>
      </c>
    </row>
    <row r="859" spans="1:6" x14ac:dyDescent="0.15">
      <c r="A859" s="1" t="s">
        <v>1055</v>
      </c>
      <c r="B859" s="34">
        <v>47</v>
      </c>
      <c r="C859" s="34">
        <v>95</v>
      </c>
      <c r="D859" s="34">
        <v>12034</v>
      </c>
      <c r="E859" s="96">
        <f t="shared" si="26"/>
        <v>126.67368421052632</v>
      </c>
      <c r="F859" s="96">
        <f t="shared" si="27"/>
        <v>256.04255319148939</v>
      </c>
    </row>
    <row r="860" spans="1:6" x14ac:dyDescent="0.15">
      <c r="A860" s="1" t="s">
        <v>2097</v>
      </c>
      <c r="B860" s="34">
        <v>12</v>
      </c>
      <c r="C860" s="34">
        <v>95</v>
      </c>
      <c r="D860" s="34">
        <v>11990</v>
      </c>
      <c r="E860" s="96">
        <f t="shared" si="26"/>
        <v>126.21052631578948</v>
      </c>
      <c r="F860" s="96">
        <f t="shared" si="27"/>
        <v>999.16666666666663</v>
      </c>
    </row>
    <row r="861" spans="1:6" x14ac:dyDescent="0.15">
      <c r="A861" s="1" t="s">
        <v>1344</v>
      </c>
      <c r="B861" s="34">
        <v>63</v>
      </c>
      <c r="C861" s="34">
        <v>202</v>
      </c>
      <c r="D861" s="34">
        <v>11988</v>
      </c>
      <c r="E861" s="96">
        <f t="shared" si="26"/>
        <v>59.346534653465348</v>
      </c>
      <c r="F861" s="96">
        <f t="shared" si="27"/>
        <v>190.28571428571428</v>
      </c>
    </row>
    <row r="862" spans="1:6" x14ac:dyDescent="0.15">
      <c r="A862" s="1" t="s">
        <v>1664</v>
      </c>
      <c r="B862" s="34">
        <v>2</v>
      </c>
      <c r="C862" s="34">
        <v>126</v>
      </c>
      <c r="D862" s="34">
        <v>11970</v>
      </c>
      <c r="E862" s="96">
        <f t="shared" si="26"/>
        <v>95</v>
      </c>
      <c r="F862" s="96">
        <f t="shared" si="27"/>
        <v>5985</v>
      </c>
    </row>
    <row r="863" spans="1:6" x14ac:dyDescent="0.15">
      <c r="A863" s="1" t="s">
        <v>1876</v>
      </c>
      <c r="B863" s="34">
        <v>71</v>
      </c>
      <c r="C863" s="34">
        <v>192</v>
      </c>
      <c r="D863" s="34">
        <v>11964</v>
      </c>
      <c r="E863" s="96">
        <f t="shared" si="26"/>
        <v>62.3125</v>
      </c>
      <c r="F863" s="96">
        <f t="shared" si="27"/>
        <v>168.50704225352112</v>
      </c>
    </row>
    <row r="864" spans="1:6" x14ac:dyDescent="0.15">
      <c r="A864" s="1" t="s">
        <v>2432</v>
      </c>
      <c r="B864" s="34">
        <v>18</v>
      </c>
      <c r="C864" s="34">
        <v>61</v>
      </c>
      <c r="D864" s="34">
        <v>11943.800000000001</v>
      </c>
      <c r="E864" s="96">
        <f t="shared" si="26"/>
        <v>195.8</v>
      </c>
      <c r="F864" s="96">
        <f t="shared" si="27"/>
        <v>663.54444444444448</v>
      </c>
    </row>
    <row r="865" spans="1:6" x14ac:dyDescent="0.15">
      <c r="A865" s="1" t="s">
        <v>1474</v>
      </c>
      <c r="B865" s="34">
        <v>72</v>
      </c>
      <c r="C865" s="34">
        <v>105</v>
      </c>
      <c r="D865" s="34">
        <v>11937</v>
      </c>
      <c r="E865" s="96">
        <f t="shared" si="26"/>
        <v>113.68571428571428</v>
      </c>
      <c r="F865" s="96">
        <f t="shared" si="27"/>
        <v>165.79166666666666</v>
      </c>
    </row>
    <row r="866" spans="1:6" x14ac:dyDescent="0.15">
      <c r="A866" s="1" t="s">
        <v>2341</v>
      </c>
      <c r="B866" s="34">
        <v>23</v>
      </c>
      <c r="C866" s="34">
        <v>287</v>
      </c>
      <c r="D866" s="34">
        <v>11902</v>
      </c>
      <c r="E866" s="96">
        <f t="shared" si="26"/>
        <v>41.470383275261327</v>
      </c>
      <c r="F866" s="96">
        <f t="shared" si="27"/>
        <v>517.47826086956525</v>
      </c>
    </row>
    <row r="867" spans="1:6" x14ac:dyDescent="0.15">
      <c r="A867" s="1" t="s">
        <v>2146</v>
      </c>
      <c r="B867" s="34">
        <v>9</v>
      </c>
      <c r="C867" s="34">
        <v>40</v>
      </c>
      <c r="D867" s="34">
        <v>11830</v>
      </c>
      <c r="E867" s="96">
        <f t="shared" si="26"/>
        <v>295.75</v>
      </c>
      <c r="F867" s="96">
        <f t="shared" si="27"/>
        <v>1314.4444444444443</v>
      </c>
    </row>
    <row r="868" spans="1:6" x14ac:dyDescent="0.15">
      <c r="A868" s="1" t="s">
        <v>1613</v>
      </c>
      <c r="B868" s="34">
        <v>35</v>
      </c>
      <c r="C868" s="34">
        <v>84</v>
      </c>
      <c r="D868" s="34">
        <v>11812</v>
      </c>
      <c r="E868" s="96">
        <f t="shared" si="26"/>
        <v>140.61904761904762</v>
      </c>
      <c r="F868" s="96">
        <f t="shared" si="27"/>
        <v>337.48571428571427</v>
      </c>
    </row>
    <row r="869" spans="1:6" x14ac:dyDescent="0.15">
      <c r="A869" s="1" t="s">
        <v>373</v>
      </c>
      <c r="B869" s="34">
        <v>48</v>
      </c>
      <c r="C869" s="34">
        <v>504</v>
      </c>
      <c r="D869" s="34">
        <v>11731.9</v>
      </c>
      <c r="E869" s="96">
        <f t="shared" si="26"/>
        <v>23.277579365079365</v>
      </c>
      <c r="F869" s="96">
        <f t="shared" si="27"/>
        <v>244.41458333333333</v>
      </c>
    </row>
    <row r="870" spans="1:6" x14ac:dyDescent="0.15">
      <c r="A870" s="1" t="s">
        <v>892</v>
      </c>
      <c r="B870" s="34">
        <v>57</v>
      </c>
      <c r="C870" s="34">
        <v>94</v>
      </c>
      <c r="D870" s="34">
        <v>11701</v>
      </c>
      <c r="E870" s="96">
        <f t="shared" si="26"/>
        <v>124.47872340425532</v>
      </c>
      <c r="F870" s="96">
        <f t="shared" si="27"/>
        <v>205.28070175438597</v>
      </c>
    </row>
    <row r="871" spans="1:6" x14ac:dyDescent="0.15">
      <c r="A871" s="1" t="s">
        <v>1838</v>
      </c>
      <c r="B871" s="34">
        <v>7</v>
      </c>
      <c r="C871" s="34">
        <v>53</v>
      </c>
      <c r="D871" s="34">
        <v>11660</v>
      </c>
      <c r="E871" s="96">
        <f t="shared" si="26"/>
        <v>220</v>
      </c>
      <c r="F871" s="96">
        <f t="shared" si="27"/>
        <v>1665.7142857142858</v>
      </c>
    </row>
    <row r="872" spans="1:6" x14ac:dyDescent="0.15">
      <c r="A872" s="1" t="s">
        <v>1643</v>
      </c>
      <c r="B872" s="34">
        <v>11</v>
      </c>
      <c r="C872" s="34">
        <v>86</v>
      </c>
      <c r="D872" s="34">
        <v>11606.26</v>
      </c>
      <c r="E872" s="96">
        <f t="shared" si="26"/>
        <v>134.95651162790699</v>
      </c>
      <c r="F872" s="96">
        <f t="shared" si="27"/>
        <v>1055.1145454545456</v>
      </c>
    </row>
    <row r="873" spans="1:6" x14ac:dyDescent="0.15">
      <c r="A873" s="1" t="s">
        <v>2158</v>
      </c>
      <c r="B873" s="34">
        <v>2</v>
      </c>
      <c r="C873" s="34">
        <v>387</v>
      </c>
      <c r="D873" s="34">
        <v>11571.3</v>
      </c>
      <c r="E873" s="96">
        <f t="shared" si="26"/>
        <v>29.9</v>
      </c>
      <c r="F873" s="96">
        <f t="shared" si="27"/>
        <v>5785.65</v>
      </c>
    </row>
    <row r="874" spans="1:6" x14ac:dyDescent="0.15">
      <c r="A874" s="1" t="s">
        <v>1440</v>
      </c>
      <c r="B874" s="34">
        <v>61</v>
      </c>
      <c r="C874" s="34">
        <v>242</v>
      </c>
      <c r="D874" s="34">
        <v>11568</v>
      </c>
      <c r="E874" s="96">
        <f t="shared" si="26"/>
        <v>47.801652892561982</v>
      </c>
      <c r="F874" s="96">
        <f t="shared" si="27"/>
        <v>189.63934426229508</v>
      </c>
    </row>
    <row r="875" spans="1:6" x14ac:dyDescent="0.15">
      <c r="A875" s="1" t="s">
        <v>1154</v>
      </c>
      <c r="B875" s="34">
        <v>29</v>
      </c>
      <c r="C875" s="34">
        <v>83</v>
      </c>
      <c r="D875" s="34">
        <v>11537</v>
      </c>
      <c r="E875" s="96">
        <f t="shared" si="26"/>
        <v>139</v>
      </c>
      <c r="F875" s="96">
        <f t="shared" si="27"/>
        <v>397.82758620689657</v>
      </c>
    </row>
    <row r="876" spans="1:6" x14ac:dyDescent="0.15">
      <c r="A876" s="1" t="s">
        <v>1682</v>
      </c>
      <c r="B876" s="34">
        <v>3</v>
      </c>
      <c r="C876" s="34">
        <v>20</v>
      </c>
      <c r="D876" s="34">
        <v>11520</v>
      </c>
      <c r="E876" s="96">
        <f t="shared" si="26"/>
        <v>576</v>
      </c>
      <c r="F876" s="96">
        <f t="shared" si="27"/>
        <v>3840</v>
      </c>
    </row>
    <row r="877" spans="1:6" x14ac:dyDescent="0.15">
      <c r="A877" s="1" t="s">
        <v>1359</v>
      </c>
      <c r="B877" s="34">
        <v>37</v>
      </c>
      <c r="C877" s="34">
        <v>113</v>
      </c>
      <c r="D877" s="34">
        <v>11487</v>
      </c>
      <c r="E877" s="96">
        <f t="shared" si="26"/>
        <v>101.65486725663717</v>
      </c>
      <c r="F877" s="96">
        <f t="shared" si="27"/>
        <v>310.45945945945948</v>
      </c>
    </row>
    <row r="878" spans="1:6" x14ac:dyDescent="0.15">
      <c r="A878" s="1" t="s">
        <v>2523</v>
      </c>
      <c r="B878" s="34">
        <v>23</v>
      </c>
      <c r="C878" s="34">
        <v>52</v>
      </c>
      <c r="D878" s="34">
        <v>11420</v>
      </c>
      <c r="E878" s="96">
        <f t="shared" si="26"/>
        <v>219.61538461538461</v>
      </c>
      <c r="F878" s="96">
        <f t="shared" si="27"/>
        <v>496.52173913043481</v>
      </c>
    </row>
    <row r="879" spans="1:6" x14ac:dyDescent="0.15">
      <c r="A879" s="1" t="s">
        <v>1309</v>
      </c>
      <c r="B879" s="34">
        <v>53</v>
      </c>
      <c r="C879" s="34">
        <v>129</v>
      </c>
      <c r="D879" s="34">
        <v>11386.46</v>
      </c>
      <c r="E879" s="96">
        <f t="shared" si="26"/>
        <v>88.267131782945725</v>
      </c>
      <c r="F879" s="96">
        <f t="shared" si="27"/>
        <v>214.83886792452827</v>
      </c>
    </row>
    <row r="880" spans="1:6" x14ac:dyDescent="0.15">
      <c r="A880" s="1" t="s">
        <v>951</v>
      </c>
      <c r="B880" s="34">
        <v>25</v>
      </c>
      <c r="C880" s="34">
        <v>126</v>
      </c>
      <c r="D880" s="34">
        <v>11370</v>
      </c>
      <c r="E880" s="96">
        <f t="shared" si="26"/>
        <v>90.238095238095241</v>
      </c>
      <c r="F880" s="96">
        <f t="shared" si="27"/>
        <v>454.8</v>
      </c>
    </row>
    <row r="881" spans="1:6" x14ac:dyDescent="0.15">
      <c r="A881" s="1" t="s">
        <v>2644</v>
      </c>
      <c r="B881" s="34">
        <v>11</v>
      </c>
      <c r="C881" s="34">
        <v>53</v>
      </c>
      <c r="D881" s="34">
        <v>11369</v>
      </c>
      <c r="E881" s="96">
        <f t="shared" si="26"/>
        <v>214.50943396226415</v>
      </c>
      <c r="F881" s="96">
        <f t="shared" si="27"/>
        <v>1033.5454545454545</v>
      </c>
    </row>
    <row r="882" spans="1:6" x14ac:dyDescent="0.15">
      <c r="A882" s="1" t="s">
        <v>1658</v>
      </c>
      <c r="B882" s="34">
        <v>57</v>
      </c>
      <c r="C882" s="34">
        <v>129</v>
      </c>
      <c r="D882" s="34">
        <v>11352</v>
      </c>
      <c r="E882" s="96">
        <f t="shared" si="26"/>
        <v>88</v>
      </c>
      <c r="F882" s="96">
        <f t="shared" si="27"/>
        <v>199.15789473684211</v>
      </c>
    </row>
    <row r="883" spans="1:6" x14ac:dyDescent="0.15">
      <c r="A883" s="1" t="s">
        <v>1119</v>
      </c>
      <c r="B883" s="34">
        <v>7</v>
      </c>
      <c r="C883" s="34">
        <v>54</v>
      </c>
      <c r="D883" s="34">
        <v>11292</v>
      </c>
      <c r="E883" s="96">
        <f t="shared" si="26"/>
        <v>209.11111111111111</v>
      </c>
      <c r="F883" s="96">
        <f t="shared" si="27"/>
        <v>1613.1428571428571</v>
      </c>
    </row>
    <row r="884" spans="1:6" x14ac:dyDescent="0.15">
      <c r="A884" s="1" t="s">
        <v>516</v>
      </c>
      <c r="B884" s="34">
        <v>16</v>
      </c>
      <c r="C884" s="34">
        <v>140</v>
      </c>
      <c r="D884" s="34">
        <v>11244</v>
      </c>
      <c r="E884" s="96">
        <f t="shared" si="26"/>
        <v>80.314285714285717</v>
      </c>
      <c r="F884" s="96">
        <f t="shared" si="27"/>
        <v>702.75</v>
      </c>
    </row>
    <row r="885" spans="1:6" x14ac:dyDescent="0.15">
      <c r="A885" s="1" t="s">
        <v>1713</v>
      </c>
      <c r="B885" s="34">
        <v>70</v>
      </c>
      <c r="C885" s="34">
        <v>207</v>
      </c>
      <c r="D885" s="34">
        <v>11231</v>
      </c>
      <c r="E885" s="96">
        <f t="shared" si="26"/>
        <v>54.256038647342997</v>
      </c>
      <c r="F885" s="96">
        <f t="shared" si="27"/>
        <v>160.44285714285715</v>
      </c>
    </row>
    <row r="886" spans="1:6" x14ac:dyDescent="0.15">
      <c r="A886" s="1" t="s">
        <v>1030</v>
      </c>
      <c r="B886" s="34">
        <v>17</v>
      </c>
      <c r="C886" s="34">
        <v>64</v>
      </c>
      <c r="D886" s="34">
        <v>11222</v>
      </c>
      <c r="E886" s="96">
        <f t="shared" si="26"/>
        <v>175.34375</v>
      </c>
      <c r="F886" s="96">
        <f t="shared" si="27"/>
        <v>660.11764705882354</v>
      </c>
    </row>
    <row r="887" spans="1:6" x14ac:dyDescent="0.15">
      <c r="A887" s="1" t="s">
        <v>1171</v>
      </c>
      <c r="B887" s="34">
        <v>36</v>
      </c>
      <c r="C887" s="34">
        <v>199</v>
      </c>
      <c r="D887" s="34">
        <v>11198</v>
      </c>
      <c r="E887" s="96">
        <f t="shared" si="26"/>
        <v>56.2713567839196</v>
      </c>
      <c r="F887" s="96">
        <f t="shared" si="27"/>
        <v>311.05555555555554</v>
      </c>
    </row>
    <row r="888" spans="1:6" x14ac:dyDescent="0.15">
      <c r="A888" s="1" t="s">
        <v>2488</v>
      </c>
      <c r="B888" s="34">
        <v>12</v>
      </c>
      <c r="C888" s="34">
        <v>164</v>
      </c>
      <c r="D888" s="34">
        <v>11152</v>
      </c>
      <c r="E888" s="96">
        <f t="shared" si="26"/>
        <v>68</v>
      </c>
      <c r="F888" s="96">
        <f t="shared" si="27"/>
        <v>929.33333333333337</v>
      </c>
    </row>
    <row r="889" spans="1:6" x14ac:dyDescent="0.15">
      <c r="A889" s="1" t="s">
        <v>2702</v>
      </c>
      <c r="B889" s="34">
        <v>2</v>
      </c>
      <c r="C889" s="34">
        <v>74</v>
      </c>
      <c r="D889" s="34">
        <v>11100</v>
      </c>
      <c r="E889" s="96">
        <f t="shared" si="26"/>
        <v>150</v>
      </c>
      <c r="F889" s="96">
        <f t="shared" si="27"/>
        <v>5550</v>
      </c>
    </row>
    <row r="890" spans="1:6" x14ac:dyDescent="0.15">
      <c r="A890" s="1" t="s">
        <v>2177</v>
      </c>
      <c r="B890" s="34">
        <v>13</v>
      </c>
      <c r="C890" s="34">
        <v>1030</v>
      </c>
      <c r="D890" s="34">
        <v>11025</v>
      </c>
      <c r="E890" s="96">
        <f t="shared" si="26"/>
        <v>10.703883495145631</v>
      </c>
      <c r="F890" s="96">
        <f t="shared" si="27"/>
        <v>848.07692307692309</v>
      </c>
    </row>
    <row r="891" spans="1:6" x14ac:dyDescent="0.15">
      <c r="A891" s="1" t="s">
        <v>955</v>
      </c>
      <c r="B891" s="34">
        <v>50</v>
      </c>
      <c r="C891" s="34">
        <v>378</v>
      </c>
      <c r="D891" s="34">
        <v>10976</v>
      </c>
      <c r="E891" s="96">
        <f t="shared" si="26"/>
        <v>29.037037037037038</v>
      </c>
      <c r="F891" s="96">
        <f t="shared" si="27"/>
        <v>219.52</v>
      </c>
    </row>
    <row r="892" spans="1:6" x14ac:dyDescent="0.15">
      <c r="A892" s="1" t="s">
        <v>2675</v>
      </c>
      <c r="B892" s="34">
        <v>22</v>
      </c>
      <c r="C892" s="34">
        <v>45</v>
      </c>
      <c r="D892" s="34">
        <v>10940</v>
      </c>
      <c r="E892" s="96">
        <f t="shared" si="26"/>
        <v>243.11111111111111</v>
      </c>
      <c r="F892" s="96">
        <f t="shared" si="27"/>
        <v>497.27272727272725</v>
      </c>
    </row>
    <row r="893" spans="1:6" x14ac:dyDescent="0.15">
      <c r="A893" s="1" t="s">
        <v>1465</v>
      </c>
      <c r="B893" s="34">
        <v>2</v>
      </c>
      <c r="C893" s="34">
        <v>33</v>
      </c>
      <c r="D893" s="34">
        <v>10890</v>
      </c>
      <c r="E893" s="96">
        <f t="shared" si="26"/>
        <v>330</v>
      </c>
      <c r="F893" s="96">
        <f t="shared" si="27"/>
        <v>5445</v>
      </c>
    </row>
    <row r="894" spans="1:6" x14ac:dyDescent="0.15">
      <c r="A894" s="1" t="s">
        <v>2187</v>
      </c>
      <c r="B894" s="34">
        <v>22</v>
      </c>
      <c r="C894" s="34">
        <v>32</v>
      </c>
      <c r="D894" s="34">
        <v>10872</v>
      </c>
      <c r="E894" s="96">
        <f t="shared" si="26"/>
        <v>339.75</v>
      </c>
      <c r="F894" s="96">
        <f t="shared" si="27"/>
        <v>494.18181818181819</v>
      </c>
    </row>
    <row r="895" spans="1:6" x14ac:dyDescent="0.15">
      <c r="A895" s="1" t="s">
        <v>347</v>
      </c>
      <c r="B895" s="34">
        <v>31</v>
      </c>
      <c r="C895" s="34">
        <v>83</v>
      </c>
      <c r="D895" s="34">
        <v>10782</v>
      </c>
      <c r="E895" s="96">
        <f t="shared" si="26"/>
        <v>129.90361445783134</v>
      </c>
      <c r="F895" s="96">
        <f t="shared" si="27"/>
        <v>347.80645161290323</v>
      </c>
    </row>
    <row r="896" spans="1:6" x14ac:dyDescent="0.15">
      <c r="A896" s="1" t="s">
        <v>1387</v>
      </c>
      <c r="B896" s="34">
        <v>38</v>
      </c>
      <c r="C896" s="34">
        <v>54</v>
      </c>
      <c r="D896" s="34">
        <v>10746</v>
      </c>
      <c r="E896" s="96">
        <f t="shared" si="26"/>
        <v>199</v>
      </c>
      <c r="F896" s="96">
        <f t="shared" si="27"/>
        <v>282.78947368421052</v>
      </c>
    </row>
    <row r="897" spans="1:6" x14ac:dyDescent="0.15">
      <c r="A897" s="1" t="s">
        <v>2367</v>
      </c>
      <c r="B897" s="34">
        <v>81</v>
      </c>
      <c r="C897" s="34">
        <v>161</v>
      </c>
      <c r="D897" s="34">
        <v>10745.2</v>
      </c>
      <c r="E897" s="96">
        <f t="shared" si="26"/>
        <v>66.74037267080746</v>
      </c>
      <c r="F897" s="96">
        <f t="shared" si="27"/>
        <v>132.6567901234568</v>
      </c>
    </row>
    <row r="898" spans="1:6" x14ac:dyDescent="0.15">
      <c r="A898" s="1" t="s">
        <v>2270</v>
      </c>
      <c r="B898" s="34">
        <v>32</v>
      </c>
      <c r="C898" s="34">
        <v>284</v>
      </c>
      <c r="D898" s="34">
        <v>10700</v>
      </c>
      <c r="E898" s="96">
        <f t="shared" si="26"/>
        <v>37.676056338028168</v>
      </c>
      <c r="F898" s="96">
        <f t="shared" si="27"/>
        <v>334.375</v>
      </c>
    </row>
    <row r="899" spans="1:6" x14ac:dyDescent="0.15">
      <c r="A899" s="1" t="s">
        <v>2297</v>
      </c>
      <c r="B899" s="34">
        <v>53</v>
      </c>
      <c r="C899" s="34">
        <v>314</v>
      </c>
      <c r="D899" s="34">
        <v>10697</v>
      </c>
      <c r="E899" s="96">
        <f t="shared" si="26"/>
        <v>34.066878980891723</v>
      </c>
      <c r="F899" s="96">
        <f t="shared" si="27"/>
        <v>201.83018867924528</v>
      </c>
    </row>
    <row r="900" spans="1:6" x14ac:dyDescent="0.15">
      <c r="A900" s="1" t="s">
        <v>1841</v>
      </c>
      <c r="B900" s="34">
        <v>48</v>
      </c>
      <c r="C900" s="34">
        <v>98</v>
      </c>
      <c r="D900" s="34">
        <v>10682</v>
      </c>
      <c r="E900" s="96">
        <f t="shared" ref="E900:E963" si="28">D900/C900</f>
        <v>109</v>
      </c>
      <c r="F900" s="96">
        <f t="shared" ref="F900:F963" si="29">D900/B900</f>
        <v>222.54166666666666</v>
      </c>
    </row>
    <row r="901" spans="1:6" x14ac:dyDescent="0.15">
      <c r="A901" s="1" t="s">
        <v>360</v>
      </c>
      <c r="B901" s="34">
        <v>16</v>
      </c>
      <c r="C901" s="34">
        <v>90</v>
      </c>
      <c r="D901" s="34">
        <v>10677</v>
      </c>
      <c r="E901" s="96">
        <f t="shared" si="28"/>
        <v>118.63333333333334</v>
      </c>
      <c r="F901" s="96">
        <f t="shared" si="29"/>
        <v>667.3125</v>
      </c>
    </row>
    <row r="902" spans="1:6" x14ac:dyDescent="0.15">
      <c r="A902" s="1" t="s">
        <v>2454</v>
      </c>
      <c r="B902" s="34">
        <v>43</v>
      </c>
      <c r="C902" s="34">
        <v>109</v>
      </c>
      <c r="D902" s="34">
        <v>10656</v>
      </c>
      <c r="E902" s="96">
        <f t="shared" si="28"/>
        <v>97.761467889908261</v>
      </c>
      <c r="F902" s="96">
        <f t="shared" si="29"/>
        <v>247.81395348837211</v>
      </c>
    </row>
    <row r="903" spans="1:6" x14ac:dyDescent="0.15">
      <c r="A903" s="1" t="s">
        <v>1742</v>
      </c>
      <c r="B903" s="34">
        <v>37</v>
      </c>
      <c r="C903" s="34">
        <v>71</v>
      </c>
      <c r="D903" s="34">
        <v>10655</v>
      </c>
      <c r="E903" s="96">
        <f t="shared" si="28"/>
        <v>150.07042253521126</v>
      </c>
      <c r="F903" s="96">
        <f t="shared" si="29"/>
        <v>287.97297297297297</v>
      </c>
    </row>
    <row r="904" spans="1:6" x14ac:dyDescent="0.15">
      <c r="A904" s="1" t="s">
        <v>1746</v>
      </c>
      <c r="B904" s="34">
        <v>19</v>
      </c>
      <c r="C904" s="34">
        <v>54</v>
      </c>
      <c r="D904" s="34">
        <v>10626</v>
      </c>
      <c r="E904" s="96">
        <f t="shared" si="28"/>
        <v>196.77777777777777</v>
      </c>
      <c r="F904" s="96">
        <f t="shared" si="29"/>
        <v>559.26315789473688</v>
      </c>
    </row>
    <row r="905" spans="1:6" x14ac:dyDescent="0.15">
      <c r="A905" s="1" t="s">
        <v>2464</v>
      </c>
      <c r="B905" s="34">
        <v>59</v>
      </c>
      <c r="C905" s="34">
        <v>114</v>
      </c>
      <c r="D905" s="34">
        <v>10582</v>
      </c>
      <c r="E905" s="96">
        <f t="shared" si="28"/>
        <v>92.824561403508767</v>
      </c>
      <c r="F905" s="96">
        <f t="shared" si="29"/>
        <v>179.35593220338984</v>
      </c>
    </row>
    <row r="906" spans="1:6" x14ac:dyDescent="0.15">
      <c r="A906" s="1" t="s">
        <v>2186</v>
      </c>
      <c r="B906" s="34">
        <v>16</v>
      </c>
      <c r="C906" s="34">
        <v>31</v>
      </c>
      <c r="D906" s="34">
        <v>10559</v>
      </c>
      <c r="E906" s="96">
        <f t="shared" si="28"/>
        <v>340.61290322580646</v>
      </c>
      <c r="F906" s="96">
        <f t="shared" si="29"/>
        <v>659.9375</v>
      </c>
    </row>
    <row r="907" spans="1:6" x14ac:dyDescent="0.15">
      <c r="A907" s="1" t="s">
        <v>911</v>
      </c>
      <c r="B907" s="34">
        <v>29</v>
      </c>
      <c r="C907" s="34">
        <v>207</v>
      </c>
      <c r="D907" s="34">
        <v>10527</v>
      </c>
      <c r="E907" s="96">
        <f t="shared" si="28"/>
        <v>50.855072463768117</v>
      </c>
      <c r="F907" s="96">
        <f t="shared" si="29"/>
        <v>363</v>
      </c>
    </row>
    <row r="908" spans="1:6" x14ac:dyDescent="0.15">
      <c r="A908" s="1" t="s">
        <v>245</v>
      </c>
      <c r="B908" s="34">
        <v>16</v>
      </c>
      <c r="C908" s="34">
        <v>89</v>
      </c>
      <c r="D908" s="34">
        <v>10502</v>
      </c>
      <c r="E908" s="96">
        <f t="shared" si="28"/>
        <v>118</v>
      </c>
      <c r="F908" s="96">
        <f t="shared" si="29"/>
        <v>656.375</v>
      </c>
    </row>
    <row r="909" spans="1:6" x14ac:dyDescent="0.15">
      <c r="A909" s="1" t="s">
        <v>737</v>
      </c>
      <c r="B909" s="34">
        <v>96</v>
      </c>
      <c r="C909" s="34">
        <v>168</v>
      </c>
      <c r="D909" s="34">
        <v>10416.540000000001</v>
      </c>
      <c r="E909" s="96">
        <f t="shared" si="28"/>
        <v>62.003214285714293</v>
      </c>
      <c r="F909" s="96">
        <f t="shared" si="29"/>
        <v>108.50562500000001</v>
      </c>
    </row>
    <row r="910" spans="1:6" x14ac:dyDescent="0.15">
      <c r="A910" s="1" t="s">
        <v>2401</v>
      </c>
      <c r="B910" s="34">
        <v>48</v>
      </c>
      <c r="C910" s="34">
        <v>338</v>
      </c>
      <c r="D910" s="34">
        <v>10414</v>
      </c>
      <c r="E910" s="96">
        <f t="shared" si="28"/>
        <v>30.810650887573964</v>
      </c>
      <c r="F910" s="96">
        <f t="shared" si="29"/>
        <v>216.95833333333334</v>
      </c>
    </row>
    <row r="911" spans="1:6" x14ac:dyDescent="0.15">
      <c r="A911" s="1" t="s">
        <v>1080</v>
      </c>
      <c r="B911" s="34">
        <v>25</v>
      </c>
      <c r="C911" s="34">
        <v>78</v>
      </c>
      <c r="D911" s="34">
        <v>10413</v>
      </c>
      <c r="E911" s="96">
        <f t="shared" si="28"/>
        <v>133.5</v>
      </c>
      <c r="F911" s="96">
        <f t="shared" si="29"/>
        <v>416.52</v>
      </c>
    </row>
    <row r="912" spans="1:6" x14ac:dyDescent="0.15">
      <c r="A912" s="1" t="s">
        <v>2417</v>
      </c>
      <c r="B912" s="34">
        <v>19</v>
      </c>
      <c r="C912" s="34">
        <v>43</v>
      </c>
      <c r="D912" s="34">
        <v>10400</v>
      </c>
      <c r="E912" s="96">
        <f t="shared" si="28"/>
        <v>241.86046511627907</v>
      </c>
      <c r="F912" s="96">
        <f t="shared" si="29"/>
        <v>547.36842105263156</v>
      </c>
    </row>
    <row r="913" spans="1:6" x14ac:dyDescent="0.15">
      <c r="A913" s="1" t="s">
        <v>2411</v>
      </c>
      <c r="B913" s="34">
        <v>43</v>
      </c>
      <c r="C913" s="34">
        <v>64</v>
      </c>
      <c r="D913" s="34">
        <v>10372</v>
      </c>
      <c r="E913" s="96">
        <f t="shared" si="28"/>
        <v>162.0625</v>
      </c>
      <c r="F913" s="96">
        <f t="shared" si="29"/>
        <v>241.2093023255814</v>
      </c>
    </row>
    <row r="914" spans="1:6" x14ac:dyDescent="0.15">
      <c r="A914" s="1" t="s">
        <v>1685</v>
      </c>
      <c r="B914" s="34">
        <v>11</v>
      </c>
      <c r="C914" s="34">
        <v>75</v>
      </c>
      <c r="D914" s="34">
        <v>10350</v>
      </c>
      <c r="E914" s="96">
        <f t="shared" si="28"/>
        <v>138</v>
      </c>
      <c r="F914" s="96">
        <f t="shared" si="29"/>
        <v>940.90909090909088</v>
      </c>
    </row>
    <row r="915" spans="1:6" x14ac:dyDescent="0.15">
      <c r="A915" s="1" t="s">
        <v>1368</v>
      </c>
      <c r="B915" s="34">
        <v>16</v>
      </c>
      <c r="C915" s="34">
        <v>52</v>
      </c>
      <c r="D915" s="34">
        <v>10280</v>
      </c>
      <c r="E915" s="96">
        <f t="shared" si="28"/>
        <v>197.69230769230768</v>
      </c>
      <c r="F915" s="96">
        <f t="shared" si="29"/>
        <v>642.5</v>
      </c>
    </row>
    <row r="916" spans="1:6" x14ac:dyDescent="0.15">
      <c r="A916" s="1" t="s">
        <v>1232</v>
      </c>
      <c r="B916" s="34">
        <v>35</v>
      </c>
      <c r="C916" s="34">
        <v>146</v>
      </c>
      <c r="D916" s="34">
        <v>10263</v>
      </c>
      <c r="E916" s="96">
        <f t="shared" si="28"/>
        <v>70.294520547945211</v>
      </c>
      <c r="F916" s="96">
        <f t="shared" si="29"/>
        <v>293.22857142857146</v>
      </c>
    </row>
    <row r="917" spans="1:6" x14ac:dyDescent="0.15">
      <c r="A917" s="1" t="s">
        <v>1468</v>
      </c>
      <c r="B917" s="34">
        <v>30</v>
      </c>
      <c r="C917" s="34">
        <v>270</v>
      </c>
      <c r="D917" s="34">
        <v>10260</v>
      </c>
      <c r="E917" s="96">
        <f t="shared" si="28"/>
        <v>38</v>
      </c>
      <c r="F917" s="96">
        <f t="shared" si="29"/>
        <v>342</v>
      </c>
    </row>
    <row r="918" spans="1:6" x14ac:dyDescent="0.15">
      <c r="A918" s="1" t="s">
        <v>1614</v>
      </c>
      <c r="B918" s="34">
        <v>19</v>
      </c>
      <c r="C918" s="34">
        <v>107</v>
      </c>
      <c r="D918" s="34">
        <v>10165</v>
      </c>
      <c r="E918" s="96">
        <f t="shared" si="28"/>
        <v>95</v>
      </c>
      <c r="F918" s="96">
        <f t="shared" si="29"/>
        <v>535</v>
      </c>
    </row>
    <row r="919" spans="1:6" x14ac:dyDescent="0.15">
      <c r="A919" s="1" t="s">
        <v>511</v>
      </c>
      <c r="B919" s="34">
        <v>37</v>
      </c>
      <c r="C919" s="34">
        <v>363</v>
      </c>
      <c r="D919" s="34">
        <v>10164</v>
      </c>
      <c r="E919" s="96">
        <f t="shared" si="28"/>
        <v>28</v>
      </c>
      <c r="F919" s="96">
        <f t="shared" si="29"/>
        <v>274.70270270270271</v>
      </c>
    </row>
    <row r="920" spans="1:6" x14ac:dyDescent="0.15">
      <c r="A920" s="1" t="s">
        <v>931</v>
      </c>
      <c r="B920" s="34">
        <v>6</v>
      </c>
      <c r="C920" s="34">
        <v>17</v>
      </c>
      <c r="D920" s="34">
        <v>10149</v>
      </c>
      <c r="E920" s="96">
        <f t="shared" si="28"/>
        <v>597</v>
      </c>
      <c r="F920" s="96">
        <f t="shared" si="29"/>
        <v>1691.5</v>
      </c>
    </row>
    <row r="921" spans="1:6" x14ac:dyDescent="0.15">
      <c r="A921" s="1" t="s">
        <v>264</v>
      </c>
      <c r="B921" s="34">
        <v>40</v>
      </c>
      <c r="C921" s="34">
        <v>169</v>
      </c>
      <c r="D921" s="34">
        <v>10129</v>
      </c>
      <c r="E921" s="96">
        <f t="shared" si="28"/>
        <v>59.934911242603548</v>
      </c>
      <c r="F921" s="96">
        <f t="shared" si="29"/>
        <v>253.22499999999999</v>
      </c>
    </row>
    <row r="922" spans="1:6" x14ac:dyDescent="0.15">
      <c r="A922" s="1" t="s">
        <v>1500</v>
      </c>
      <c r="B922" s="34">
        <v>53</v>
      </c>
      <c r="C922" s="34">
        <v>170</v>
      </c>
      <c r="D922" s="34">
        <v>10070</v>
      </c>
      <c r="E922" s="96">
        <f t="shared" si="28"/>
        <v>59.235294117647058</v>
      </c>
      <c r="F922" s="96">
        <f t="shared" si="29"/>
        <v>190</v>
      </c>
    </row>
    <row r="923" spans="1:6" x14ac:dyDescent="0.15">
      <c r="A923" s="1" t="s">
        <v>377</v>
      </c>
      <c r="B923" s="34">
        <v>111</v>
      </c>
      <c r="C923" s="34">
        <v>260</v>
      </c>
      <c r="D923" s="34">
        <v>10010</v>
      </c>
      <c r="E923" s="96">
        <f t="shared" si="28"/>
        <v>38.5</v>
      </c>
      <c r="F923" s="96">
        <f t="shared" si="29"/>
        <v>90.180180180180187</v>
      </c>
    </row>
    <row r="924" spans="1:6" x14ac:dyDescent="0.15">
      <c r="A924" s="1" t="s">
        <v>374</v>
      </c>
      <c r="B924" s="34">
        <v>2</v>
      </c>
      <c r="C924" s="34">
        <v>5</v>
      </c>
      <c r="D924" s="34">
        <v>10000</v>
      </c>
      <c r="E924" s="96">
        <f t="shared" si="28"/>
        <v>2000</v>
      </c>
      <c r="F924" s="96">
        <f t="shared" si="29"/>
        <v>5000</v>
      </c>
    </row>
    <row r="925" spans="1:6" x14ac:dyDescent="0.15">
      <c r="A925" s="1" t="s">
        <v>260</v>
      </c>
      <c r="B925" s="34">
        <v>5</v>
      </c>
      <c r="C925" s="34">
        <v>111</v>
      </c>
      <c r="D925" s="34">
        <v>9990</v>
      </c>
      <c r="E925" s="96">
        <f t="shared" si="28"/>
        <v>90</v>
      </c>
      <c r="F925" s="96">
        <f t="shared" si="29"/>
        <v>1998</v>
      </c>
    </row>
    <row r="926" spans="1:6" x14ac:dyDescent="0.15">
      <c r="A926" s="1" t="s">
        <v>1937</v>
      </c>
      <c r="B926" s="34">
        <v>27</v>
      </c>
      <c r="C926" s="34">
        <v>112</v>
      </c>
      <c r="D926" s="34">
        <v>9968</v>
      </c>
      <c r="E926" s="96">
        <f t="shared" si="28"/>
        <v>89</v>
      </c>
      <c r="F926" s="96">
        <f t="shared" si="29"/>
        <v>369.18518518518516</v>
      </c>
    </row>
    <row r="927" spans="1:6" x14ac:dyDescent="0.15">
      <c r="A927" s="1" t="s">
        <v>506</v>
      </c>
      <c r="B927" s="34">
        <v>36</v>
      </c>
      <c r="C927" s="34">
        <v>53</v>
      </c>
      <c r="D927" s="34">
        <v>9964</v>
      </c>
      <c r="E927" s="96">
        <f t="shared" si="28"/>
        <v>188</v>
      </c>
      <c r="F927" s="96">
        <f t="shared" si="29"/>
        <v>276.77777777777777</v>
      </c>
    </row>
    <row r="928" spans="1:6" x14ac:dyDescent="0.15">
      <c r="A928" s="1" t="s">
        <v>1345</v>
      </c>
      <c r="B928" s="34">
        <v>1</v>
      </c>
      <c r="C928" s="34">
        <v>181</v>
      </c>
      <c r="D928" s="34">
        <v>9955</v>
      </c>
      <c r="E928" s="96">
        <f t="shared" si="28"/>
        <v>55</v>
      </c>
      <c r="F928" s="96">
        <f t="shared" si="29"/>
        <v>9955</v>
      </c>
    </row>
    <row r="929" spans="1:6" x14ac:dyDescent="0.15">
      <c r="A929" s="1" t="s">
        <v>2384</v>
      </c>
      <c r="B929" s="34">
        <v>15</v>
      </c>
      <c r="C929" s="34">
        <v>44</v>
      </c>
      <c r="D929" s="34">
        <v>9892</v>
      </c>
      <c r="E929" s="96">
        <f t="shared" si="28"/>
        <v>224.81818181818181</v>
      </c>
      <c r="F929" s="96">
        <f t="shared" si="29"/>
        <v>659.4666666666667</v>
      </c>
    </row>
    <row r="930" spans="1:6" x14ac:dyDescent="0.15">
      <c r="A930" s="1" t="s">
        <v>1566</v>
      </c>
      <c r="B930" s="34">
        <v>24</v>
      </c>
      <c r="C930" s="34">
        <v>255</v>
      </c>
      <c r="D930" s="34">
        <v>9855</v>
      </c>
      <c r="E930" s="96">
        <f t="shared" si="28"/>
        <v>38.647058823529413</v>
      </c>
      <c r="F930" s="96">
        <f t="shared" si="29"/>
        <v>410.625</v>
      </c>
    </row>
    <row r="931" spans="1:6" x14ac:dyDescent="0.15">
      <c r="A931" s="1" t="s">
        <v>1402</v>
      </c>
      <c r="B931" s="34">
        <v>27</v>
      </c>
      <c r="C931" s="34">
        <v>68</v>
      </c>
      <c r="D931" s="34">
        <v>9816</v>
      </c>
      <c r="E931" s="96">
        <f t="shared" si="28"/>
        <v>144.35294117647058</v>
      </c>
      <c r="F931" s="96">
        <f t="shared" si="29"/>
        <v>363.55555555555554</v>
      </c>
    </row>
    <row r="932" spans="1:6" x14ac:dyDescent="0.15">
      <c r="A932" s="1" t="s">
        <v>399</v>
      </c>
      <c r="B932" s="34">
        <v>14</v>
      </c>
      <c r="C932" s="34">
        <v>72</v>
      </c>
      <c r="D932" s="34">
        <v>9795</v>
      </c>
      <c r="E932" s="96">
        <f t="shared" si="28"/>
        <v>136.04166666666666</v>
      </c>
      <c r="F932" s="96">
        <f t="shared" si="29"/>
        <v>699.64285714285711</v>
      </c>
    </row>
    <row r="933" spans="1:6" x14ac:dyDescent="0.15">
      <c r="A933" s="1" t="s">
        <v>2414</v>
      </c>
      <c r="B933" s="34">
        <v>12</v>
      </c>
      <c r="C933" s="34">
        <v>30</v>
      </c>
      <c r="D933" s="34">
        <v>9780</v>
      </c>
      <c r="E933" s="96">
        <f t="shared" si="28"/>
        <v>326</v>
      </c>
      <c r="F933" s="96">
        <f t="shared" si="29"/>
        <v>815</v>
      </c>
    </row>
    <row r="934" spans="1:6" x14ac:dyDescent="0.15">
      <c r="A934" s="1" t="s">
        <v>376</v>
      </c>
      <c r="B934" s="34">
        <v>38</v>
      </c>
      <c r="C934" s="34">
        <v>49</v>
      </c>
      <c r="D934" s="34">
        <v>9702</v>
      </c>
      <c r="E934" s="96">
        <f t="shared" si="28"/>
        <v>198</v>
      </c>
      <c r="F934" s="96">
        <f t="shared" si="29"/>
        <v>255.31578947368422</v>
      </c>
    </row>
    <row r="935" spans="1:6" x14ac:dyDescent="0.15">
      <c r="A935" s="1" t="s">
        <v>724</v>
      </c>
      <c r="B935" s="34">
        <v>21</v>
      </c>
      <c r="C935" s="34">
        <v>30</v>
      </c>
      <c r="D935" s="34">
        <v>9699</v>
      </c>
      <c r="E935" s="96">
        <f t="shared" si="28"/>
        <v>323.3</v>
      </c>
      <c r="F935" s="96">
        <f t="shared" si="29"/>
        <v>461.85714285714283</v>
      </c>
    </row>
    <row r="936" spans="1:6" x14ac:dyDescent="0.15">
      <c r="A936" s="1" t="s">
        <v>1720</v>
      </c>
      <c r="B936" s="34">
        <v>89</v>
      </c>
      <c r="C936" s="34">
        <v>330</v>
      </c>
      <c r="D936" s="34">
        <v>9570</v>
      </c>
      <c r="E936" s="96">
        <f t="shared" si="28"/>
        <v>29</v>
      </c>
      <c r="F936" s="96">
        <f t="shared" si="29"/>
        <v>107.52808988764045</v>
      </c>
    </row>
    <row r="937" spans="1:6" x14ac:dyDescent="0.15">
      <c r="A937" s="1" t="s">
        <v>2528</v>
      </c>
      <c r="B937" s="34">
        <v>51</v>
      </c>
      <c r="C937" s="34">
        <v>165</v>
      </c>
      <c r="D937" s="34">
        <v>9546</v>
      </c>
      <c r="E937" s="96">
        <f t="shared" si="28"/>
        <v>57.854545454545452</v>
      </c>
      <c r="F937" s="96">
        <f t="shared" si="29"/>
        <v>187.1764705882353</v>
      </c>
    </row>
    <row r="938" spans="1:6" x14ac:dyDescent="0.15">
      <c r="A938" s="1" t="s">
        <v>1269</v>
      </c>
      <c r="B938" s="34">
        <v>5</v>
      </c>
      <c r="C938" s="34">
        <v>48</v>
      </c>
      <c r="D938" s="34">
        <v>9512</v>
      </c>
      <c r="E938" s="96">
        <f t="shared" si="28"/>
        <v>198.16666666666666</v>
      </c>
      <c r="F938" s="96">
        <f t="shared" si="29"/>
        <v>1902.4</v>
      </c>
    </row>
    <row r="939" spans="1:6" x14ac:dyDescent="0.15">
      <c r="A939" s="1" t="s">
        <v>375</v>
      </c>
      <c r="B939" s="34">
        <v>14</v>
      </c>
      <c r="C939" s="34">
        <v>48</v>
      </c>
      <c r="D939" s="34">
        <v>9504</v>
      </c>
      <c r="E939" s="96">
        <f t="shared" si="28"/>
        <v>198</v>
      </c>
      <c r="F939" s="96">
        <f t="shared" si="29"/>
        <v>678.85714285714289</v>
      </c>
    </row>
    <row r="940" spans="1:6" x14ac:dyDescent="0.15">
      <c r="A940" s="1" t="s">
        <v>2692</v>
      </c>
      <c r="B940" s="34">
        <v>12</v>
      </c>
      <c r="C940" s="34">
        <v>29</v>
      </c>
      <c r="D940" s="34">
        <v>9468</v>
      </c>
      <c r="E940" s="96">
        <f t="shared" si="28"/>
        <v>326.48275862068965</v>
      </c>
      <c r="F940" s="96">
        <f t="shared" si="29"/>
        <v>789</v>
      </c>
    </row>
    <row r="941" spans="1:6" x14ac:dyDescent="0.15">
      <c r="A941" s="1" t="s">
        <v>2572</v>
      </c>
      <c r="B941" s="34">
        <v>38</v>
      </c>
      <c r="C941" s="34">
        <v>139</v>
      </c>
      <c r="D941" s="34">
        <v>9452</v>
      </c>
      <c r="E941" s="96">
        <f t="shared" si="28"/>
        <v>68</v>
      </c>
      <c r="F941" s="96">
        <f t="shared" si="29"/>
        <v>248.73684210526315</v>
      </c>
    </row>
    <row r="942" spans="1:6" x14ac:dyDescent="0.15">
      <c r="A942" s="1" t="s">
        <v>363</v>
      </c>
      <c r="B942" s="34">
        <v>29</v>
      </c>
      <c r="C942" s="34">
        <v>46</v>
      </c>
      <c r="D942" s="34">
        <v>9448</v>
      </c>
      <c r="E942" s="96">
        <f t="shared" si="28"/>
        <v>205.39130434782609</v>
      </c>
      <c r="F942" s="96">
        <f t="shared" si="29"/>
        <v>325.79310344827587</v>
      </c>
    </row>
    <row r="943" spans="1:6" x14ac:dyDescent="0.15">
      <c r="A943" s="1" t="s">
        <v>2608</v>
      </c>
      <c r="B943" s="34">
        <v>29</v>
      </c>
      <c r="C943" s="34">
        <v>136</v>
      </c>
      <c r="D943" s="34">
        <v>9424.7999999999993</v>
      </c>
      <c r="E943" s="96">
        <f t="shared" si="28"/>
        <v>69.3</v>
      </c>
      <c r="F943" s="96">
        <f t="shared" si="29"/>
        <v>324.99310344827586</v>
      </c>
    </row>
    <row r="944" spans="1:6" x14ac:dyDescent="0.15">
      <c r="A944" s="1" t="s">
        <v>1326</v>
      </c>
      <c r="B944" s="34">
        <v>56</v>
      </c>
      <c r="C944" s="34">
        <v>115</v>
      </c>
      <c r="D944" s="34">
        <v>9373</v>
      </c>
      <c r="E944" s="96">
        <f t="shared" si="28"/>
        <v>81.504347826086956</v>
      </c>
      <c r="F944" s="96">
        <f t="shared" si="29"/>
        <v>167.375</v>
      </c>
    </row>
    <row r="945" spans="1:6" x14ac:dyDescent="0.15">
      <c r="A945" s="1" t="s">
        <v>2704</v>
      </c>
      <c r="B945" s="34">
        <v>28</v>
      </c>
      <c r="C945" s="34">
        <v>36</v>
      </c>
      <c r="D945" s="34">
        <v>9360</v>
      </c>
      <c r="E945" s="96">
        <f t="shared" si="28"/>
        <v>260</v>
      </c>
      <c r="F945" s="96">
        <f t="shared" si="29"/>
        <v>334.28571428571428</v>
      </c>
    </row>
    <row r="946" spans="1:6" x14ac:dyDescent="0.15">
      <c r="A946" s="1" t="s">
        <v>508</v>
      </c>
      <c r="B946" s="34">
        <v>32</v>
      </c>
      <c r="C946" s="34">
        <v>52</v>
      </c>
      <c r="D946" s="34">
        <v>9339</v>
      </c>
      <c r="E946" s="96">
        <f t="shared" si="28"/>
        <v>179.59615384615384</v>
      </c>
      <c r="F946" s="96">
        <f t="shared" si="29"/>
        <v>291.84375</v>
      </c>
    </row>
    <row r="947" spans="1:6" x14ac:dyDescent="0.15">
      <c r="A947" s="1" t="s">
        <v>1893</v>
      </c>
      <c r="B947" s="34">
        <v>39</v>
      </c>
      <c r="C947" s="34">
        <v>63</v>
      </c>
      <c r="D947" s="34">
        <v>9298</v>
      </c>
      <c r="E947" s="96">
        <f t="shared" si="28"/>
        <v>147.5873015873016</v>
      </c>
      <c r="F947" s="96">
        <f t="shared" si="29"/>
        <v>238.41025641025641</v>
      </c>
    </row>
    <row r="948" spans="1:6" x14ac:dyDescent="0.15">
      <c r="A948" s="1" t="s">
        <v>710</v>
      </c>
      <c r="B948" s="34">
        <v>37</v>
      </c>
      <c r="C948" s="34">
        <v>39</v>
      </c>
      <c r="D948" s="34">
        <v>9246</v>
      </c>
      <c r="E948" s="96">
        <f t="shared" si="28"/>
        <v>237.07692307692307</v>
      </c>
      <c r="F948" s="96">
        <f t="shared" si="29"/>
        <v>249.8918918918919</v>
      </c>
    </row>
    <row r="949" spans="1:6" x14ac:dyDescent="0.15">
      <c r="A949" s="1" t="s">
        <v>1064</v>
      </c>
      <c r="B949" s="34">
        <v>11</v>
      </c>
      <c r="C949" s="34">
        <v>31</v>
      </c>
      <c r="D949" s="34">
        <v>9238</v>
      </c>
      <c r="E949" s="96">
        <f t="shared" si="28"/>
        <v>298</v>
      </c>
      <c r="F949" s="96">
        <f t="shared" si="29"/>
        <v>839.81818181818187</v>
      </c>
    </row>
    <row r="950" spans="1:6" x14ac:dyDescent="0.15">
      <c r="A950" s="1" t="s">
        <v>1665</v>
      </c>
      <c r="B950" s="34">
        <v>3</v>
      </c>
      <c r="C950" s="34">
        <v>36</v>
      </c>
      <c r="D950" s="34">
        <v>9226.0799999999981</v>
      </c>
      <c r="E950" s="96">
        <f t="shared" si="28"/>
        <v>256.27999999999997</v>
      </c>
      <c r="F950" s="96">
        <f t="shared" si="29"/>
        <v>3075.3599999999992</v>
      </c>
    </row>
    <row r="951" spans="1:6" x14ac:dyDescent="0.15">
      <c r="A951" s="1" t="s">
        <v>1185</v>
      </c>
      <c r="B951" s="34">
        <v>38</v>
      </c>
      <c r="C951" s="34">
        <v>60</v>
      </c>
      <c r="D951" s="34">
        <v>9195.6</v>
      </c>
      <c r="E951" s="96">
        <f t="shared" si="28"/>
        <v>153.26000000000002</v>
      </c>
      <c r="F951" s="96">
        <f t="shared" si="29"/>
        <v>241.98947368421054</v>
      </c>
    </row>
    <row r="952" spans="1:6" x14ac:dyDescent="0.15">
      <c r="A952" s="1" t="s">
        <v>949</v>
      </c>
      <c r="B952" s="34">
        <v>21</v>
      </c>
      <c r="C952" s="34">
        <v>62</v>
      </c>
      <c r="D952" s="34">
        <v>9159</v>
      </c>
      <c r="E952" s="96">
        <f t="shared" si="28"/>
        <v>147.7258064516129</v>
      </c>
      <c r="F952" s="96">
        <f t="shared" si="29"/>
        <v>436.14285714285717</v>
      </c>
    </row>
    <row r="953" spans="1:6" x14ac:dyDescent="0.15">
      <c r="A953" s="1" t="s">
        <v>1107</v>
      </c>
      <c r="B953" s="34">
        <v>37</v>
      </c>
      <c r="C953" s="34">
        <v>56</v>
      </c>
      <c r="D953" s="34">
        <v>9135</v>
      </c>
      <c r="E953" s="96">
        <f t="shared" si="28"/>
        <v>163.125</v>
      </c>
      <c r="F953" s="96">
        <f t="shared" si="29"/>
        <v>246.8918918918919</v>
      </c>
    </row>
    <row r="954" spans="1:6" x14ac:dyDescent="0.15">
      <c r="A954" s="1" t="s">
        <v>1461</v>
      </c>
      <c r="B954" s="34">
        <v>52</v>
      </c>
      <c r="C954" s="34">
        <v>177</v>
      </c>
      <c r="D954" s="34">
        <v>9068</v>
      </c>
      <c r="E954" s="96">
        <f t="shared" si="28"/>
        <v>51.231638418079093</v>
      </c>
      <c r="F954" s="96">
        <f t="shared" si="29"/>
        <v>174.38461538461539</v>
      </c>
    </row>
    <row r="955" spans="1:6" x14ac:dyDescent="0.15">
      <c r="A955" s="1" t="s">
        <v>1339</v>
      </c>
      <c r="B955" s="34">
        <v>30</v>
      </c>
      <c r="C955" s="34">
        <v>47</v>
      </c>
      <c r="D955" s="34">
        <v>9026</v>
      </c>
      <c r="E955" s="96">
        <f t="shared" si="28"/>
        <v>192.04255319148936</v>
      </c>
      <c r="F955" s="96">
        <f t="shared" si="29"/>
        <v>300.86666666666667</v>
      </c>
    </row>
    <row r="956" spans="1:6" x14ac:dyDescent="0.15">
      <c r="A956" s="1" t="s">
        <v>213</v>
      </c>
      <c r="B956" s="34">
        <v>23</v>
      </c>
      <c r="C956" s="34">
        <v>72</v>
      </c>
      <c r="D956" s="34">
        <v>9000</v>
      </c>
      <c r="E956" s="96">
        <f t="shared" si="28"/>
        <v>125</v>
      </c>
      <c r="F956" s="96">
        <f t="shared" si="29"/>
        <v>391.30434782608694</v>
      </c>
    </row>
    <row r="957" spans="1:6" x14ac:dyDescent="0.15">
      <c r="A957" s="1" t="s">
        <v>1807</v>
      </c>
      <c r="B957" s="34">
        <v>45</v>
      </c>
      <c r="C957" s="34">
        <v>72</v>
      </c>
      <c r="D957" s="34">
        <v>8976</v>
      </c>
      <c r="E957" s="96">
        <f t="shared" si="28"/>
        <v>124.66666666666667</v>
      </c>
      <c r="F957" s="96">
        <f t="shared" si="29"/>
        <v>199.46666666666667</v>
      </c>
    </row>
    <row r="958" spans="1:6" x14ac:dyDescent="0.15">
      <c r="A958" s="1" t="s">
        <v>2686</v>
      </c>
      <c r="B958" s="34">
        <v>24</v>
      </c>
      <c r="C958" s="34">
        <v>146</v>
      </c>
      <c r="D958" s="34">
        <v>8966</v>
      </c>
      <c r="E958" s="96">
        <f t="shared" si="28"/>
        <v>61.410958904109592</v>
      </c>
      <c r="F958" s="96">
        <f t="shared" si="29"/>
        <v>373.58333333333331</v>
      </c>
    </row>
    <row r="959" spans="1:6" x14ac:dyDescent="0.15">
      <c r="A959" s="1" t="s">
        <v>2207</v>
      </c>
      <c r="B959" s="34">
        <v>21</v>
      </c>
      <c r="C959" s="34">
        <v>45</v>
      </c>
      <c r="D959" s="34">
        <v>8955</v>
      </c>
      <c r="E959" s="96">
        <f t="shared" si="28"/>
        <v>199</v>
      </c>
      <c r="F959" s="96">
        <f t="shared" si="29"/>
        <v>426.42857142857144</v>
      </c>
    </row>
    <row r="960" spans="1:6" x14ac:dyDescent="0.15">
      <c r="A960" s="1" t="s">
        <v>1572</v>
      </c>
      <c r="B960" s="34">
        <v>86</v>
      </c>
      <c r="C960" s="34">
        <v>91</v>
      </c>
      <c r="D960" s="34">
        <v>8918</v>
      </c>
      <c r="E960" s="96">
        <f t="shared" si="28"/>
        <v>98</v>
      </c>
      <c r="F960" s="96">
        <f t="shared" si="29"/>
        <v>103.69767441860465</v>
      </c>
    </row>
    <row r="961" spans="1:6" x14ac:dyDescent="0.15">
      <c r="A961" s="1" t="s">
        <v>2649</v>
      </c>
      <c r="B961" s="34">
        <v>3</v>
      </c>
      <c r="C961" s="34">
        <v>45</v>
      </c>
      <c r="D961" s="34">
        <v>8910</v>
      </c>
      <c r="E961" s="96">
        <f t="shared" si="28"/>
        <v>198</v>
      </c>
      <c r="F961" s="96">
        <f t="shared" si="29"/>
        <v>2970</v>
      </c>
    </row>
    <row r="962" spans="1:6" x14ac:dyDescent="0.15">
      <c r="A962" s="1" t="s">
        <v>1724</v>
      </c>
      <c r="B962" s="34">
        <v>12</v>
      </c>
      <c r="C962" s="34">
        <v>104</v>
      </c>
      <c r="D962" s="34">
        <v>8902</v>
      </c>
      <c r="E962" s="96">
        <f t="shared" si="28"/>
        <v>85.59615384615384</v>
      </c>
      <c r="F962" s="96">
        <f t="shared" si="29"/>
        <v>741.83333333333337</v>
      </c>
    </row>
    <row r="963" spans="1:6" x14ac:dyDescent="0.15">
      <c r="A963" s="1" t="s">
        <v>622</v>
      </c>
      <c r="B963" s="34">
        <v>45</v>
      </c>
      <c r="C963" s="34">
        <v>98</v>
      </c>
      <c r="D963" s="34">
        <v>8893</v>
      </c>
      <c r="E963" s="96">
        <f t="shared" si="28"/>
        <v>90.744897959183675</v>
      </c>
      <c r="F963" s="96">
        <f t="shared" si="29"/>
        <v>197.62222222222223</v>
      </c>
    </row>
    <row r="964" spans="1:6" x14ac:dyDescent="0.15">
      <c r="A964" s="1" t="s">
        <v>2469</v>
      </c>
      <c r="B964" s="34">
        <v>47</v>
      </c>
      <c r="C964" s="34">
        <v>96</v>
      </c>
      <c r="D964" s="34">
        <v>8870</v>
      </c>
      <c r="E964" s="96">
        <f t="shared" ref="E964:E1027" si="30">D964/C964</f>
        <v>92.395833333333329</v>
      </c>
      <c r="F964" s="96">
        <f t="shared" ref="F964:F1027" si="31">D964/B964</f>
        <v>188.72340425531914</v>
      </c>
    </row>
    <row r="965" spans="1:6" x14ac:dyDescent="0.15">
      <c r="A965" s="1" t="s">
        <v>1982</v>
      </c>
      <c r="B965" s="34">
        <v>9</v>
      </c>
      <c r="C965" s="34">
        <v>77</v>
      </c>
      <c r="D965" s="34">
        <v>8855</v>
      </c>
      <c r="E965" s="96">
        <f t="shared" si="30"/>
        <v>115</v>
      </c>
      <c r="F965" s="96">
        <f t="shared" si="31"/>
        <v>983.88888888888891</v>
      </c>
    </row>
    <row r="966" spans="1:6" x14ac:dyDescent="0.15">
      <c r="A966" s="1" t="s">
        <v>2221</v>
      </c>
      <c r="B966" s="34">
        <v>39</v>
      </c>
      <c r="C966" s="34">
        <v>201</v>
      </c>
      <c r="D966" s="34">
        <v>8824.5</v>
      </c>
      <c r="E966" s="96">
        <f t="shared" si="30"/>
        <v>43.902985074626862</v>
      </c>
      <c r="F966" s="96">
        <f t="shared" si="31"/>
        <v>226.26923076923077</v>
      </c>
    </row>
    <row r="967" spans="1:6" x14ac:dyDescent="0.15">
      <c r="A967" s="1" t="s">
        <v>973</v>
      </c>
      <c r="B967" s="34">
        <v>57</v>
      </c>
      <c r="C967" s="34">
        <v>266</v>
      </c>
      <c r="D967" s="34">
        <v>8778</v>
      </c>
      <c r="E967" s="96">
        <f t="shared" si="30"/>
        <v>33</v>
      </c>
      <c r="F967" s="96">
        <f t="shared" si="31"/>
        <v>154</v>
      </c>
    </row>
    <row r="968" spans="1:6" x14ac:dyDescent="0.15">
      <c r="A968" s="1" t="s">
        <v>1394</v>
      </c>
      <c r="B968" s="34">
        <v>22</v>
      </c>
      <c r="C968" s="34">
        <v>68</v>
      </c>
      <c r="D968" s="34">
        <v>8704</v>
      </c>
      <c r="E968" s="96">
        <f t="shared" si="30"/>
        <v>128</v>
      </c>
      <c r="F968" s="96">
        <f t="shared" si="31"/>
        <v>395.63636363636363</v>
      </c>
    </row>
    <row r="969" spans="1:6" x14ac:dyDescent="0.15">
      <c r="A969" s="1" t="s">
        <v>1049</v>
      </c>
      <c r="B969" s="34">
        <v>20</v>
      </c>
      <c r="C969" s="34">
        <v>203</v>
      </c>
      <c r="D969" s="34">
        <v>8648.7999999999993</v>
      </c>
      <c r="E969" s="96">
        <f t="shared" si="30"/>
        <v>42.604926108374379</v>
      </c>
      <c r="F969" s="96">
        <f t="shared" si="31"/>
        <v>432.43999999999994</v>
      </c>
    </row>
    <row r="970" spans="1:6" x14ac:dyDescent="0.15">
      <c r="A970" s="1" t="s">
        <v>1862</v>
      </c>
      <c r="B970" s="34">
        <v>6</v>
      </c>
      <c r="C970" s="34">
        <v>58</v>
      </c>
      <c r="D970" s="34">
        <v>8642</v>
      </c>
      <c r="E970" s="96">
        <f t="shared" si="30"/>
        <v>149</v>
      </c>
      <c r="F970" s="96">
        <f t="shared" si="31"/>
        <v>1440.3333333333333</v>
      </c>
    </row>
    <row r="971" spans="1:6" x14ac:dyDescent="0.15">
      <c r="A971" s="1" t="s">
        <v>1710</v>
      </c>
      <c r="B971" s="34">
        <v>66</v>
      </c>
      <c r="C971" s="34">
        <v>298</v>
      </c>
      <c r="D971" s="34">
        <v>8642</v>
      </c>
      <c r="E971" s="96">
        <f t="shared" si="30"/>
        <v>29</v>
      </c>
      <c r="F971" s="96">
        <f t="shared" si="31"/>
        <v>130.93939393939394</v>
      </c>
    </row>
    <row r="972" spans="1:6" x14ac:dyDescent="0.15">
      <c r="A972" s="1" t="s">
        <v>238</v>
      </c>
      <c r="B972" s="34">
        <v>44</v>
      </c>
      <c r="C972" s="34">
        <v>69</v>
      </c>
      <c r="D972" s="34">
        <v>8628</v>
      </c>
      <c r="E972" s="96">
        <f t="shared" si="30"/>
        <v>125.04347826086956</v>
      </c>
      <c r="F972" s="96">
        <f t="shared" si="31"/>
        <v>196.09090909090909</v>
      </c>
    </row>
    <row r="973" spans="1:6" x14ac:dyDescent="0.15">
      <c r="A973" s="1" t="s">
        <v>756</v>
      </c>
      <c r="B973" s="34">
        <v>45</v>
      </c>
      <c r="C973" s="34">
        <v>58</v>
      </c>
      <c r="D973" s="34">
        <v>8584</v>
      </c>
      <c r="E973" s="96">
        <f t="shared" si="30"/>
        <v>148</v>
      </c>
      <c r="F973" s="96">
        <f t="shared" si="31"/>
        <v>190.75555555555556</v>
      </c>
    </row>
    <row r="974" spans="1:6" x14ac:dyDescent="0.15">
      <c r="A974" s="1" t="s">
        <v>875</v>
      </c>
      <c r="B974" s="34">
        <v>23</v>
      </c>
      <c r="C974" s="34">
        <v>120</v>
      </c>
      <c r="D974" s="34">
        <v>8550.5</v>
      </c>
      <c r="E974" s="96">
        <f t="shared" si="30"/>
        <v>71.254166666666663</v>
      </c>
      <c r="F974" s="96">
        <f t="shared" si="31"/>
        <v>371.76086956521738</v>
      </c>
    </row>
    <row r="975" spans="1:6" x14ac:dyDescent="0.15">
      <c r="A975" s="1" t="s">
        <v>2515</v>
      </c>
      <c r="B975" s="34">
        <v>17</v>
      </c>
      <c r="C975" s="34">
        <v>55</v>
      </c>
      <c r="D975" s="34">
        <v>8525</v>
      </c>
      <c r="E975" s="96">
        <f t="shared" si="30"/>
        <v>155</v>
      </c>
      <c r="F975" s="96">
        <f t="shared" si="31"/>
        <v>501.47058823529414</v>
      </c>
    </row>
    <row r="976" spans="1:6" x14ac:dyDescent="0.15">
      <c r="A976" s="1" t="s">
        <v>1377</v>
      </c>
      <c r="B976" s="34">
        <v>12</v>
      </c>
      <c r="C976" s="34">
        <v>55</v>
      </c>
      <c r="D976" s="34">
        <v>8525</v>
      </c>
      <c r="E976" s="96">
        <f t="shared" si="30"/>
        <v>155</v>
      </c>
      <c r="F976" s="96">
        <f t="shared" si="31"/>
        <v>710.41666666666663</v>
      </c>
    </row>
    <row r="977" spans="1:6" x14ac:dyDescent="0.15">
      <c r="A977" s="1" t="s">
        <v>850</v>
      </c>
      <c r="B977" s="34">
        <v>42</v>
      </c>
      <c r="C977" s="34">
        <v>207</v>
      </c>
      <c r="D977" s="34">
        <v>8519.5999999999985</v>
      </c>
      <c r="E977" s="96">
        <f t="shared" si="30"/>
        <v>41.157487922705307</v>
      </c>
      <c r="F977" s="96">
        <f t="shared" si="31"/>
        <v>202.84761904761902</v>
      </c>
    </row>
    <row r="978" spans="1:6" x14ac:dyDescent="0.15">
      <c r="A978" s="1" t="s">
        <v>555</v>
      </c>
      <c r="B978" s="34">
        <v>7</v>
      </c>
      <c r="C978" s="34">
        <v>100</v>
      </c>
      <c r="D978" s="34">
        <v>8504</v>
      </c>
      <c r="E978" s="96">
        <f t="shared" si="30"/>
        <v>85.04</v>
      </c>
      <c r="F978" s="96">
        <f t="shared" si="31"/>
        <v>1214.8571428571429</v>
      </c>
    </row>
    <row r="979" spans="1:6" x14ac:dyDescent="0.15">
      <c r="A979" s="1" t="s">
        <v>888</v>
      </c>
      <c r="B979" s="34">
        <v>24</v>
      </c>
      <c r="C979" s="34">
        <v>53</v>
      </c>
      <c r="D979" s="34">
        <v>8498</v>
      </c>
      <c r="E979" s="96">
        <f t="shared" si="30"/>
        <v>160.33962264150944</v>
      </c>
      <c r="F979" s="96">
        <f t="shared" si="31"/>
        <v>354.08333333333331</v>
      </c>
    </row>
    <row r="980" spans="1:6" x14ac:dyDescent="0.15">
      <c r="A980" s="1" t="s">
        <v>2490</v>
      </c>
      <c r="B980" s="34">
        <v>21</v>
      </c>
      <c r="C980" s="34">
        <v>52</v>
      </c>
      <c r="D980" s="34">
        <v>8440</v>
      </c>
      <c r="E980" s="96">
        <f t="shared" si="30"/>
        <v>162.30769230769232</v>
      </c>
      <c r="F980" s="96">
        <f t="shared" si="31"/>
        <v>401.90476190476193</v>
      </c>
    </row>
    <row r="981" spans="1:6" x14ac:dyDescent="0.15">
      <c r="A981" s="1" t="s">
        <v>1860</v>
      </c>
      <c r="B981" s="34">
        <v>32</v>
      </c>
      <c r="C981" s="34">
        <v>70</v>
      </c>
      <c r="D981" s="34">
        <v>8429</v>
      </c>
      <c r="E981" s="96">
        <f t="shared" si="30"/>
        <v>120.41428571428571</v>
      </c>
      <c r="F981" s="96">
        <f t="shared" si="31"/>
        <v>263.40625</v>
      </c>
    </row>
    <row r="982" spans="1:6" x14ac:dyDescent="0.15">
      <c r="A982" s="1" t="s">
        <v>2340</v>
      </c>
      <c r="B982" s="34">
        <v>20</v>
      </c>
      <c r="C982" s="34">
        <v>61</v>
      </c>
      <c r="D982" s="34">
        <v>8418</v>
      </c>
      <c r="E982" s="96">
        <f t="shared" si="30"/>
        <v>138</v>
      </c>
      <c r="F982" s="96">
        <f t="shared" si="31"/>
        <v>420.9</v>
      </c>
    </row>
    <row r="983" spans="1:6" x14ac:dyDescent="0.15">
      <c r="A983" s="1" t="s">
        <v>2653</v>
      </c>
      <c r="B983" s="34">
        <v>15</v>
      </c>
      <c r="C983" s="34">
        <v>32</v>
      </c>
      <c r="D983" s="34">
        <v>8391</v>
      </c>
      <c r="E983" s="96">
        <f t="shared" si="30"/>
        <v>262.21875</v>
      </c>
      <c r="F983" s="96">
        <f t="shared" si="31"/>
        <v>559.4</v>
      </c>
    </row>
    <row r="984" spans="1:6" x14ac:dyDescent="0.15">
      <c r="A984" s="1" t="s">
        <v>792</v>
      </c>
      <c r="B984" s="34">
        <v>5</v>
      </c>
      <c r="C984" s="34">
        <v>182</v>
      </c>
      <c r="D984" s="34">
        <v>8372</v>
      </c>
      <c r="E984" s="96">
        <f t="shared" si="30"/>
        <v>46</v>
      </c>
      <c r="F984" s="96">
        <f t="shared" si="31"/>
        <v>1674.4</v>
      </c>
    </row>
    <row r="985" spans="1:6" x14ac:dyDescent="0.15">
      <c r="A985" s="1" t="s">
        <v>1707</v>
      </c>
      <c r="B985" s="34">
        <v>33</v>
      </c>
      <c r="C985" s="34">
        <v>115</v>
      </c>
      <c r="D985" s="34">
        <v>8363</v>
      </c>
      <c r="E985" s="96">
        <f t="shared" si="30"/>
        <v>72.721739130434784</v>
      </c>
      <c r="F985" s="96">
        <f t="shared" si="31"/>
        <v>253.42424242424244</v>
      </c>
    </row>
    <row r="986" spans="1:6" x14ac:dyDescent="0.15">
      <c r="A986" s="1" t="s">
        <v>2037</v>
      </c>
      <c r="B986" s="34">
        <v>18</v>
      </c>
      <c r="C986" s="34">
        <v>32</v>
      </c>
      <c r="D986" s="34">
        <v>8336</v>
      </c>
      <c r="E986" s="96">
        <f t="shared" si="30"/>
        <v>260.5</v>
      </c>
      <c r="F986" s="96">
        <f t="shared" si="31"/>
        <v>463.11111111111109</v>
      </c>
    </row>
    <row r="987" spans="1:6" x14ac:dyDescent="0.15">
      <c r="A987" s="1" t="s">
        <v>869</v>
      </c>
      <c r="B987" s="34">
        <v>17</v>
      </c>
      <c r="C987" s="34">
        <v>47</v>
      </c>
      <c r="D987" s="34">
        <v>8324</v>
      </c>
      <c r="E987" s="96">
        <f t="shared" si="30"/>
        <v>177.10638297872342</v>
      </c>
      <c r="F987" s="96">
        <f t="shared" si="31"/>
        <v>489.64705882352939</v>
      </c>
    </row>
    <row r="988" spans="1:6" x14ac:dyDescent="0.15">
      <c r="A988" s="1" t="s">
        <v>2066</v>
      </c>
      <c r="B988" s="34">
        <v>71</v>
      </c>
      <c r="C988" s="34">
        <v>298</v>
      </c>
      <c r="D988" s="34">
        <v>8313</v>
      </c>
      <c r="E988" s="96">
        <f t="shared" si="30"/>
        <v>27.895973154362416</v>
      </c>
      <c r="F988" s="96">
        <f t="shared" si="31"/>
        <v>117.08450704225352</v>
      </c>
    </row>
    <row r="989" spans="1:6" x14ac:dyDescent="0.15">
      <c r="A989" s="1" t="s">
        <v>2598</v>
      </c>
      <c r="B989" s="34">
        <v>27</v>
      </c>
      <c r="C989" s="34">
        <v>64</v>
      </c>
      <c r="D989" s="34">
        <v>8288</v>
      </c>
      <c r="E989" s="96">
        <f t="shared" si="30"/>
        <v>129.5</v>
      </c>
      <c r="F989" s="96">
        <f t="shared" si="31"/>
        <v>306.96296296296299</v>
      </c>
    </row>
    <row r="990" spans="1:6" x14ac:dyDescent="0.15">
      <c r="A990" s="1" t="s">
        <v>620</v>
      </c>
      <c r="B990" s="34">
        <v>16</v>
      </c>
      <c r="C990" s="34">
        <v>49</v>
      </c>
      <c r="D990" s="34">
        <v>8281</v>
      </c>
      <c r="E990" s="96">
        <f t="shared" si="30"/>
        <v>169</v>
      </c>
      <c r="F990" s="96">
        <f t="shared" si="31"/>
        <v>517.5625</v>
      </c>
    </row>
    <row r="991" spans="1:6" x14ac:dyDescent="0.15">
      <c r="A991" s="1" t="s">
        <v>224</v>
      </c>
      <c r="B991" s="34">
        <v>44</v>
      </c>
      <c r="C991" s="34">
        <v>92</v>
      </c>
      <c r="D991" s="34">
        <v>8280</v>
      </c>
      <c r="E991" s="96">
        <f t="shared" si="30"/>
        <v>90</v>
      </c>
      <c r="F991" s="96">
        <f t="shared" si="31"/>
        <v>188.18181818181819</v>
      </c>
    </row>
    <row r="992" spans="1:6" x14ac:dyDescent="0.15">
      <c r="A992" s="1" t="s">
        <v>268</v>
      </c>
      <c r="B992" s="34">
        <v>20</v>
      </c>
      <c r="C992" s="34">
        <v>32</v>
      </c>
      <c r="D992" s="34">
        <v>8256</v>
      </c>
      <c r="E992" s="96">
        <f t="shared" si="30"/>
        <v>258</v>
      </c>
      <c r="F992" s="96">
        <f t="shared" si="31"/>
        <v>412.8</v>
      </c>
    </row>
    <row r="993" spans="1:6" x14ac:dyDescent="0.15">
      <c r="A993" s="1" t="s">
        <v>441</v>
      </c>
      <c r="B993" s="34">
        <v>19</v>
      </c>
      <c r="C993" s="34">
        <v>66</v>
      </c>
      <c r="D993" s="34">
        <v>8244</v>
      </c>
      <c r="E993" s="96">
        <f t="shared" si="30"/>
        <v>124.90909090909091</v>
      </c>
      <c r="F993" s="96">
        <f t="shared" si="31"/>
        <v>433.89473684210526</v>
      </c>
    </row>
    <row r="994" spans="1:6" x14ac:dyDescent="0.15">
      <c r="A994" s="1" t="s">
        <v>1408</v>
      </c>
      <c r="B994" s="34">
        <v>22</v>
      </c>
      <c r="C994" s="34">
        <v>47</v>
      </c>
      <c r="D994" s="34">
        <v>8217</v>
      </c>
      <c r="E994" s="96">
        <f t="shared" si="30"/>
        <v>174.82978723404256</v>
      </c>
      <c r="F994" s="96">
        <f t="shared" si="31"/>
        <v>373.5</v>
      </c>
    </row>
    <row r="995" spans="1:6" x14ac:dyDescent="0.15">
      <c r="A995" s="1" t="s">
        <v>1315</v>
      </c>
      <c r="B995" s="34">
        <v>54</v>
      </c>
      <c r="C995" s="34">
        <v>73</v>
      </c>
      <c r="D995" s="34">
        <v>8172.8</v>
      </c>
      <c r="E995" s="96">
        <f t="shared" si="30"/>
        <v>111.95616438356164</v>
      </c>
      <c r="F995" s="96">
        <f t="shared" si="31"/>
        <v>151.34814814814814</v>
      </c>
    </row>
    <row r="996" spans="1:6" x14ac:dyDescent="0.15">
      <c r="A996" s="1" t="s">
        <v>545</v>
      </c>
      <c r="B996" s="34">
        <v>14</v>
      </c>
      <c r="C996" s="34">
        <v>51</v>
      </c>
      <c r="D996" s="34">
        <v>8172</v>
      </c>
      <c r="E996" s="96">
        <f t="shared" si="30"/>
        <v>160.23529411764707</v>
      </c>
      <c r="F996" s="96">
        <f t="shared" si="31"/>
        <v>583.71428571428567</v>
      </c>
    </row>
    <row r="997" spans="1:6" x14ac:dyDescent="0.15">
      <c r="A997" s="1" t="s">
        <v>318</v>
      </c>
      <c r="B997" s="34">
        <v>4</v>
      </c>
      <c r="C997" s="34">
        <v>34</v>
      </c>
      <c r="D997" s="34">
        <v>8156</v>
      </c>
      <c r="E997" s="96">
        <f t="shared" si="30"/>
        <v>239.88235294117646</v>
      </c>
      <c r="F997" s="96">
        <f t="shared" si="31"/>
        <v>2039</v>
      </c>
    </row>
    <row r="998" spans="1:6" x14ac:dyDescent="0.15">
      <c r="A998" s="1" t="s">
        <v>1973</v>
      </c>
      <c r="B998" s="34">
        <v>23</v>
      </c>
      <c r="C998" s="34">
        <v>306</v>
      </c>
      <c r="D998" s="34">
        <v>8145.0399999999991</v>
      </c>
      <c r="E998" s="96">
        <f t="shared" si="30"/>
        <v>26.617777777777775</v>
      </c>
      <c r="F998" s="96">
        <f t="shared" si="31"/>
        <v>354.13217391304346</v>
      </c>
    </row>
    <row r="999" spans="1:6" x14ac:dyDescent="0.15">
      <c r="A999" s="1" t="s">
        <v>719</v>
      </c>
      <c r="B999" s="34">
        <v>89</v>
      </c>
      <c r="C999" s="34">
        <v>1092</v>
      </c>
      <c r="D999" s="34">
        <v>8131.7</v>
      </c>
      <c r="E999" s="96">
        <f t="shared" si="30"/>
        <v>7.4466117216117214</v>
      </c>
      <c r="F999" s="96">
        <f t="shared" si="31"/>
        <v>91.367415730337072</v>
      </c>
    </row>
    <row r="1000" spans="1:6" x14ac:dyDescent="0.15">
      <c r="A1000" s="1" t="s">
        <v>915</v>
      </c>
      <c r="B1000" s="34">
        <v>17</v>
      </c>
      <c r="C1000" s="34">
        <v>77</v>
      </c>
      <c r="D1000" s="34">
        <v>8067</v>
      </c>
      <c r="E1000" s="96">
        <f t="shared" si="30"/>
        <v>104.76623376623377</v>
      </c>
      <c r="F1000" s="96">
        <f t="shared" si="31"/>
        <v>474.52941176470586</v>
      </c>
    </row>
    <row r="1001" spans="1:6" x14ac:dyDescent="0.15">
      <c r="A1001" s="1" t="s">
        <v>254</v>
      </c>
      <c r="B1001" s="34">
        <v>57</v>
      </c>
      <c r="C1001" s="34">
        <v>84</v>
      </c>
      <c r="D1001" s="34">
        <v>8064</v>
      </c>
      <c r="E1001" s="96">
        <f t="shared" si="30"/>
        <v>96</v>
      </c>
      <c r="F1001" s="96">
        <f t="shared" si="31"/>
        <v>141.47368421052633</v>
      </c>
    </row>
    <row r="1002" spans="1:6" x14ac:dyDescent="0.15">
      <c r="A1002" s="1" t="s">
        <v>471</v>
      </c>
      <c r="B1002" s="34">
        <v>19</v>
      </c>
      <c r="C1002" s="34">
        <v>51</v>
      </c>
      <c r="D1002" s="34">
        <v>8060</v>
      </c>
      <c r="E1002" s="96">
        <f t="shared" si="30"/>
        <v>158.0392156862745</v>
      </c>
      <c r="F1002" s="96">
        <f t="shared" si="31"/>
        <v>424.21052631578948</v>
      </c>
    </row>
    <row r="1003" spans="1:6" x14ac:dyDescent="0.15">
      <c r="A1003" s="1" t="s">
        <v>2478</v>
      </c>
      <c r="B1003" s="34">
        <v>21</v>
      </c>
      <c r="C1003" s="34">
        <v>61</v>
      </c>
      <c r="D1003" s="34">
        <v>8035</v>
      </c>
      <c r="E1003" s="96">
        <f t="shared" si="30"/>
        <v>131.72131147540983</v>
      </c>
      <c r="F1003" s="96">
        <f t="shared" si="31"/>
        <v>382.61904761904759</v>
      </c>
    </row>
    <row r="1004" spans="1:6" x14ac:dyDescent="0.15">
      <c r="A1004" s="1" t="s">
        <v>1894</v>
      </c>
      <c r="B1004" s="34">
        <v>6</v>
      </c>
      <c r="C1004" s="34">
        <v>56</v>
      </c>
      <c r="D1004" s="34">
        <v>8016</v>
      </c>
      <c r="E1004" s="96">
        <f t="shared" si="30"/>
        <v>143.14285714285714</v>
      </c>
      <c r="F1004" s="96">
        <f t="shared" si="31"/>
        <v>1336</v>
      </c>
    </row>
    <row r="1005" spans="1:6" x14ac:dyDescent="0.15">
      <c r="A1005" s="1" t="s">
        <v>2183</v>
      </c>
      <c r="B1005" s="34">
        <v>45</v>
      </c>
      <c r="C1005" s="34">
        <v>117</v>
      </c>
      <c r="D1005" s="34">
        <v>8013</v>
      </c>
      <c r="E1005" s="96">
        <f t="shared" si="30"/>
        <v>68.487179487179489</v>
      </c>
      <c r="F1005" s="96">
        <f t="shared" si="31"/>
        <v>178.06666666666666</v>
      </c>
    </row>
    <row r="1006" spans="1:6" x14ac:dyDescent="0.15">
      <c r="A1006" s="1" t="s">
        <v>431</v>
      </c>
      <c r="B1006" s="34">
        <v>12</v>
      </c>
      <c r="C1006" s="34">
        <v>20</v>
      </c>
      <c r="D1006" s="34">
        <v>7964</v>
      </c>
      <c r="E1006" s="96">
        <f t="shared" si="30"/>
        <v>398.2</v>
      </c>
      <c r="F1006" s="96">
        <f t="shared" si="31"/>
        <v>663.66666666666663</v>
      </c>
    </row>
    <row r="1007" spans="1:6" x14ac:dyDescent="0.15">
      <c r="A1007" s="1" t="s">
        <v>689</v>
      </c>
      <c r="B1007" s="34">
        <v>37</v>
      </c>
      <c r="C1007" s="34">
        <v>103</v>
      </c>
      <c r="D1007" s="34">
        <v>7949.7</v>
      </c>
      <c r="E1007" s="96">
        <f t="shared" si="30"/>
        <v>77.181553398058256</v>
      </c>
      <c r="F1007" s="96">
        <f t="shared" si="31"/>
        <v>214.85675675675674</v>
      </c>
    </row>
    <row r="1008" spans="1:6" x14ac:dyDescent="0.15">
      <c r="A1008" s="1" t="s">
        <v>2484</v>
      </c>
      <c r="B1008" s="34">
        <v>20</v>
      </c>
      <c r="C1008" s="34">
        <v>63</v>
      </c>
      <c r="D1008" s="34">
        <v>7947</v>
      </c>
      <c r="E1008" s="96">
        <f t="shared" si="30"/>
        <v>126.14285714285714</v>
      </c>
      <c r="F1008" s="96">
        <f t="shared" si="31"/>
        <v>397.35</v>
      </c>
    </row>
    <row r="1009" spans="1:6" x14ac:dyDescent="0.15">
      <c r="A1009" s="1" t="s">
        <v>897</v>
      </c>
      <c r="B1009" s="34">
        <v>16</v>
      </c>
      <c r="C1009" s="34">
        <v>55</v>
      </c>
      <c r="D1009" s="34">
        <v>7944.7999999999993</v>
      </c>
      <c r="E1009" s="96">
        <f t="shared" si="30"/>
        <v>144.45090909090908</v>
      </c>
      <c r="F1009" s="96">
        <f t="shared" si="31"/>
        <v>496.54999999999995</v>
      </c>
    </row>
    <row r="1010" spans="1:6" x14ac:dyDescent="0.15">
      <c r="A1010" s="1" t="s">
        <v>2045</v>
      </c>
      <c r="B1010" s="34">
        <v>48</v>
      </c>
      <c r="C1010" s="34">
        <v>62</v>
      </c>
      <c r="D1010" s="34">
        <v>7874</v>
      </c>
      <c r="E1010" s="96">
        <f t="shared" si="30"/>
        <v>127</v>
      </c>
      <c r="F1010" s="96">
        <f t="shared" si="31"/>
        <v>164.04166666666666</v>
      </c>
    </row>
    <row r="1011" spans="1:6" x14ac:dyDescent="0.15">
      <c r="A1011" s="1" t="s">
        <v>2348</v>
      </c>
      <c r="B1011" s="34">
        <v>16</v>
      </c>
      <c r="C1011" s="34">
        <v>59</v>
      </c>
      <c r="D1011" s="34">
        <v>7872</v>
      </c>
      <c r="E1011" s="96">
        <f t="shared" si="30"/>
        <v>133.42372881355934</v>
      </c>
      <c r="F1011" s="96">
        <f t="shared" si="31"/>
        <v>492</v>
      </c>
    </row>
    <row r="1012" spans="1:6" x14ac:dyDescent="0.15">
      <c r="A1012" s="1" t="s">
        <v>513</v>
      </c>
      <c r="B1012" s="34">
        <v>31</v>
      </c>
      <c r="C1012" s="34">
        <v>76</v>
      </c>
      <c r="D1012" s="34">
        <v>7848</v>
      </c>
      <c r="E1012" s="96">
        <f t="shared" si="30"/>
        <v>103.26315789473684</v>
      </c>
      <c r="F1012" s="96">
        <f t="shared" si="31"/>
        <v>253.16129032258064</v>
      </c>
    </row>
    <row r="1013" spans="1:6" x14ac:dyDescent="0.15">
      <c r="A1013" s="1" t="s">
        <v>726</v>
      </c>
      <c r="B1013" s="34">
        <v>14</v>
      </c>
      <c r="C1013" s="34">
        <v>134</v>
      </c>
      <c r="D1013" s="34">
        <v>7830</v>
      </c>
      <c r="E1013" s="96">
        <f t="shared" si="30"/>
        <v>58.432835820895519</v>
      </c>
      <c r="F1013" s="96">
        <f t="shared" si="31"/>
        <v>559.28571428571433</v>
      </c>
    </row>
    <row r="1014" spans="1:6" x14ac:dyDescent="0.15">
      <c r="A1014" s="1" t="s">
        <v>2507</v>
      </c>
      <c r="B1014" s="34">
        <v>13</v>
      </c>
      <c r="C1014" s="34">
        <v>314</v>
      </c>
      <c r="D1014" s="34">
        <v>7791.2</v>
      </c>
      <c r="E1014" s="96">
        <f t="shared" si="30"/>
        <v>24.812738853503184</v>
      </c>
      <c r="F1014" s="96">
        <f t="shared" si="31"/>
        <v>599.32307692307688</v>
      </c>
    </row>
    <row r="1015" spans="1:6" x14ac:dyDescent="0.15">
      <c r="A1015" s="1" t="s">
        <v>449</v>
      </c>
      <c r="B1015" s="34">
        <v>4</v>
      </c>
      <c r="C1015" s="34">
        <v>26</v>
      </c>
      <c r="D1015" s="34">
        <v>7748</v>
      </c>
      <c r="E1015" s="96">
        <f t="shared" si="30"/>
        <v>298</v>
      </c>
      <c r="F1015" s="96">
        <f t="shared" si="31"/>
        <v>1937</v>
      </c>
    </row>
    <row r="1016" spans="1:6" x14ac:dyDescent="0.15">
      <c r="A1016" s="1" t="s">
        <v>1796</v>
      </c>
      <c r="B1016" s="34">
        <v>16</v>
      </c>
      <c r="C1016" s="34">
        <v>44</v>
      </c>
      <c r="D1016" s="34">
        <v>7744</v>
      </c>
      <c r="E1016" s="96">
        <f t="shared" si="30"/>
        <v>176</v>
      </c>
      <c r="F1016" s="96">
        <f t="shared" si="31"/>
        <v>484</v>
      </c>
    </row>
    <row r="1017" spans="1:6" x14ac:dyDescent="0.15">
      <c r="A1017" s="1" t="s">
        <v>1820</v>
      </c>
      <c r="B1017" s="34">
        <v>21</v>
      </c>
      <c r="C1017" s="34">
        <v>55</v>
      </c>
      <c r="D1017" s="34">
        <v>7648</v>
      </c>
      <c r="E1017" s="96">
        <f t="shared" si="30"/>
        <v>139.05454545454546</v>
      </c>
      <c r="F1017" s="96">
        <f t="shared" si="31"/>
        <v>364.1904761904762</v>
      </c>
    </row>
    <row r="1018" spans="1:6" x14ac:dyDescent="0.15">
      <c r="A1018" s="1" t="s">
        <v>527</v>
      </c>
      <c r="B1018" s="34">
        <v>86</v>
      </c>
      <c r="C1018" s="34">
        <v>218</v>
      </c>
      <c r="D1018" s="34">
        <v>7630</v>
      </c>
      <c r="E1018" s="96">
        <f t="shared" si="30"/>
        <v>35</v>
      </c>
      <c r="F1018" s="96">
        <f t="shared" si="31"/>
        <v>88.720930232558146</v>
      </c>
    </row>
    <row r="1019" spans="1:6" x14ac:dyDescent="0.15">
      <c r="A1019" s="1" t="s">
        <v>2506</v>
      </c>
      <c r="B1019" s="34">
        <v>23</v>
      </c>
      <c r="C1019" s="34">
        <v>71</v>
      </c>
      <c r="D1019" s="34">
        <v>7596</v>
      </c>
      <c r="E1019" s="96">
        <f t="shared" si="30"/>
        <v>106.98591549295774</v>
      </c>
      <c r="F1019" s="96">
        <f t="shared" si="31"/>
        <v>330.26086956521738</v>
      </c>
    </row>
    <row r="1020" spans="1:6" x14ac:dyDescent="0.15">
      <c r="A1020" s="1" t="s">
        <v>2481</v>
      </c>
      <c r="B1020" s="34">
        <v>29</v>
      </c>
      <c r="C1020" s="34">
        <v>40</v>
      </c>
      <c r="D1020" s="34">
        <v>7571</v>
      </c>
      <c r="E1020" s="96">
        <f t="shared" si="30"/>
        <v>189.27500000000001</v>
      </c>
      <c r="F1020" s="96">
        <f t="shared" si="31"/>
        <v>261.06896551724139</v>
      </c>
    </row>
    <row r="1021" spans="1:6" x14ac:dyDescent="0.15">
      <c r="A1021" s="1" t="s">
        <v>2466</v>
      </c>
      <c r="B1021" s="34">
        <v>39</v>
      </c>
      <c r="C1021" s="34">
        <v>96</v>
      </c>
      <c r="D1021" s="34">
        <v>7554</v>
      </c>
      <c r="E1021" s="96">
        <f t="shared" si="30"/>
        <v>78.6875</v>
      </c>
      <c r="F1021" s="96">
        <f t="shared" si="31"/>
        <v>193.69230769230768</v>
      </c>
    </row>
    <row r="1022" spans="1:6" x14ac:dyDescent="0.15">
      <c r="A1022" s="1" t="s">
        <v>858</v>
      </c>
      <c r="B1022" s="34">
        <v>20</v>
      </c>
      <c r="C1022" s="34">
        <v>59</v>
      </c>
      <c r="D1022" s="34">
        <v>7535</v>
      </c>
      <c r="E1022" s="96">
        <f t="shared" si="30"/>
        <v>127.71186440677967</v>
      </c>
      <c r="F1022" s="96">
        <f t="shared" si="31"/>
        <v>376.75</v>
      </c>
    </row>
    <row r="1023" spans="1:6" x14ac:dyDescent="0.15">
      <c r="A1023" s="1" t="s">
        <v>730</v>
      </c>
      <c r="B1023" s="34">
        <v>22</v>
      </c>
      <c r="C1023" s="34">
        <v>30</v>
      </c>
      <c r="D1023" s="34">
        <v>7500</v>
      </c>
      <c r="E1023" s="96">
        <f t="shared" si="30"/>
        <v>250</v>
      </c>
      <c r="F1023" s="96">
        <f t="shared" si="31"/>
        <v>340.90909090909093</v>
      </c>
    </row>
    <row r="1024" spans="1:6" x14ac:dyDescent="0.15">
      <c r="A1024" s="1" t="s">
        <v>751</v>
      </c>
      <c r="B1024" s="34">
        <v>25</v>
      </c>
      <c r="C1024" s="34">
        <v>79</v>
      </c>
      <c r="D1024" s="34">
        <v>7495</v>
      </c>
      <c r="E1024" s="96">
        <f t="shared" si="30"/>
        <v>94.87341772151899</v>
      </c>
      <c r="F1024" s="96">
        <f t="shared" si="31"/>
        <v>299.8</v>
      </c>
    </row>
    <row r="1025" spans="1:6" x14ac:dyDescent="0.15">
      <c r="A1025" s="1" t="s">
        <v>451</v>
      </c>
      <c r="B1025" s="34">
        <v>31</v>
      </c>
      <c r="C1025" s="34">
        <v>69</v>
      </c>
      <c r="D1025" s="34">
        <v>7485</v>
      </c>
      <c r="E1025" s="96">
        <f t="shared" si="30"/>
        <v>108.47826086956522</v>
      </c>
      <c r="F1025" s="96">
        <f t="shared" si="31"/>
        <v>241.45161290322579</v>
      </c>
    </row>
    <row r="1026" spans="1:6" x14ac:dyDescent="0.15">
      <c r="A1026" s="1" t="s">
        <v>2487</v>
      </c>
      <c r="B1026" s="34">
        <v>23</v>
      </c>
      <c r="C1026" s="34">
        <v>47</v>
      </c>
      <c r="D1026" s="34">
        <v>7473</v>
      </c>
      <c r="E1026" s="96">
        <f t="shared" si="30"/>
        <v>159</v>
      </c>
      <c r="F1026" s="96">
        <f t="shared" si="31"/>
        <v>324.91304347826087</v>
      </c>
    </row>
    <row r="1027" spans="1:6" x14ac:dyDescent="0.15">
      <c r="A1027" s="1" t="s">
        <v>2574</v>
      </c>
      <c r="B1027" s="34">
        <v>17</v>
      </c>
      <c r="C1027" s="34">
        <v>25</v>
      </c>
      <c r="D1027" s="34">
        <v>7450</v>
      </c>
      <c r="E1027" s="96">
        <f t="shared" si="30"/>
        <v>298</v>
      </c>
      <c r="F1027" s="96">
        <f t="shared" si="31"/>
        <v>438.23529411764707</v>
      </c>
    </row>
    <row r="1028" spans="1:6" x14ac:dyDescent="0.15">
      <c r="A1028" s="1" t="s">
        <v>2642</v>
      </c>
      <c r="B1028" s="34">
        <v>10</v>
      </c>
      <c r="C1028" s="34">
        <v>155</v>
      </c>
      <c r="D1028" s="34">
        <v>7416</v>
      </c>
      <c r="E1028" s="96">
        <f t="shared" ref="E1028:E1091" si="32">D1028/C1028</f>
        <v>47.845161290322579</v>
      </c>
      <c r="F1028" s="96">
        <f t="shared" ref="F1028:F1091" si="33">D1028/B1028</f>
        <v>741.6</v>
      </c>
    </row>
    <row r="1029" spans="1:6" x14ac:dyDescent="0.15">
      <c r="A1029" s="1" t="s">
        <v>1944</v>
      </c>
      <c r="B1029" s="34">
        <v>39</v>
      </c>
      <c r="C1029" s="34">
        <v>275</v>
      </c>
      <c r="D1029" s="34">
        <v>7413.5</v>
      </c>
      <c r="E1029" s="96">
        <f t="shared" si="32"/>
        <v>26.958181818181817</v>
      </c>
      <c r="F1029" s="96">
        <f t="shared" si="33"/>
        <v>190.08974358974359</v>
      </c>
    </row>
    <row r="1030" spans="1:6" x14ac:dyDescent="0.15">
      <c r="A1030" s="1" t="s">
        <v>1559</v>
      </c>
      <c r="B1030" s="34">
        <v>10</v>
      </c>
      <c r="C1030" s="34">
        <v>52</v>
      </c>
      <c r="D1030" s="34">
        <v>7384</v>
      </c>
      <c r="E1030" s="96">
        <f t="shared" si="32"/>
        <v>142</v>
      </c>
      <c r="F1030" s="96">
        <f t="shared" si="33"/>
        <v>738.4</v>
      </c>
    </row>
    <row r="1031" spans="1:6" x14ac:dyDescent="0.15">
      <c r="A1031" s="1" t="s">
        <v>2561</v>
      </c>
      <c r="B1031" s="34">
        <v>14</v>
      </c>
      <c r="C1031" s="34">
        <v>23</v>
      </c>
      <c r="D1031" s="34">
        <v>7375</v>
      </c>
      <c r="E1031" s="96">
        <f t="shared" si="32"/>
        <v>320.6521739130435</v>
      </c>
      <c r="F1031" s="96">
        <f t="shared" si="33"/>
        <v>526.78571428571433</v>
      </c>
    </row>
    <row r="1032" spans="1:6" x14ac:dyDescent="0.15">
      <c r="A1032" s="1" t="s">
        <v>1133</v>
      </c>
      <c r="B1032" s="34">
        <v>129</v>
      </c>
      <c r="C1032" s="34">
        <v>172</v>
      </c>
      <c r="D1032" s="34">
        <v>7370</v>
      </c>
      <c r="E1032" s="96">
        <f t="shared" si="32"/>
        <v>42.848837209302324</v>
      </c>
      <c r="F1032" s="96">
        <f t="shared" si="33"/>
        <v>57.131782945736433</v>
      </c>
    </row>
    <row r="1033" spans="1:6" x14ac:dyDescent="0.15">
      <c r="A1033" s="1" t="s">
        <v>2249</v>
      </c>
      <c r="B1033" s="34">
        <v>17</v>
      </c>
      <c r="C1033" s="34">
        <v>37</v>
      </c>
      <c r="D1033" s="34">
        <v>7363</v>
      </c>
      <c r="E1033" s="96">
        <f t="shared" si="32"/>
        <v>199</v>
      </c>
      <c r="F1033" s="96">
        <f t="shared" si="33"/>
        <v>433.11764705882354</v>
      </c>
    </row>
    <row r="1034" spans="1:6" x14ac:dyDescent="0.15">
      <c r="A1034" s="1" t="s">
        <v>1734</v>
      </c>
      <c r="B1034" s="34">
        <v>75</v>
      </c>
      <c r="C1034" s="34">
        <v>75</v>
      </c>
      <c r="D1034" s="34">
        <v>7350</v>
      </c>
      <c r="E1034" s="96">
        <f t="shared" si="32"/>
        <v>98</v>
      </c>
      <c r="F1034" s="96">
        <f t="shared" si="33"/>
        <v>98</v>
      </c>
    </row>
    <row r="1035" spans="1:6" x14ac:dyDescent="0.15">
      <c r="A1035" s="1" t="s">
        <v>1159</v>
      </c>
      <c r="B1035" s="34">
        <v>10</v>
      </c>
      <c r="C1035" s="34">
        <v>105</v>
      </c>
      <c r="D1035" s="34">
        <v>7350</v>
      </c>
      <c r="E1035" s="96">
        <f t="shared" si="32"/>
        <v>70</v>
      </c>
      <c r="F1035" s="96">
        <f t="shared" si="33"/>
        <v>735</v>
      </c>
    </row>
    <row r="1036" spans="1:6" x14ac:dyDescent="0.15">
      <c r="A1036" s="1" t="s">
        <v>1452</v>
      </c>
      <c r="B1036" s="34">
        <v>20</v>
      </c>
      <c r="C1036" s="34">
        <v>53</v>
      </c>
      <c r="D1036" s="34">
        <v>7335</v>
      </c>
      <c r="E1036" s="96">
        <f t="shared" si="32"/>
        <v>138.39622641509433</v>
      </c>
      <c r="F1036" s="96">
        <f t="shared" si="33"/>
        <v>366.75</v>
      </c>
    </row>
    <row r="1037" spans="1:6" x14ac:dyDescent="0.15">
      <c r="A1037" s="1" t="s">
        <v>2349</v>
      </c>
      <c r="B1037" s="34">
        <v>17</v>
      </c>
      <c r="C1037" s="34">
        <v>73</v>
      </c>
      <c r="D1037" s="34">
        <v>7300</v>
      </c>
      <c r="E1037" s="96">
        <f t="shared" si="32"/>
        <v>100</v>
      </c>
      <c r="F1037" s="96">
        <f t="shared" si="33"/>
        <v>429.41176470588238</v>
      </c>
    </row>
    <row r="1038" spans="1:6" x14ac:dyDescent="0.15">
      <c r="A1038" s="1" t="s">
        <v>2559</v>
      </c>
      <c r="B1038" s="34">
        <v>6</v>
      </c>
      <c r="C1038" s="34">
        <v>57</v>
      </c>
      <c r="D1038" s="34">
        <v>7262</v>
      </c>
      <c r="E1038" s="96">
        <f t="shared" si="32"/>
        <v>127.40350877192982</v>
      </c>
      <c r="F1038" s="96">
        <f t="shared" si="33"/>
        <v>1210.3333333333333</v>
      </c>
    </row>
    <row r="1039" spans="1:6" x14ac:dyDescent="0.15">
      <c r="A1039" s="1" t="s">
        <v>1472</v>
      </c>
      <c r="B1039" s="34">
        <v>45</v>
      </c>
      <c r="C1039" s="34">
        <v>112</v>
      </c>
      <c r="D1039" s="34">
        <v>7248</v>
      </c>
      <c r="E1039" s="96">
        <f t="shared" si="32"/>
        <v>64.714285714285708</v>
      </c>
      <c r="F1039" s="96">
        <f t="shared" si="33"/>
        <v>161.06666666666666</v>
      </c>
    </row>
    <row r="1040" spans="1:6" x14ac:dyDescent="0.15">
      <c r="A1040" s="1" t="s">
        <v>1079</v>
      </c>
      <c r="B1040" s="34">
        <v>35</v>
      </c>
      <c r="C1040" s="34">
        <v>177</v>
      </c>
      <c r="D1040" s="34">
        <v>7230</v>
      </c>
      <c r="E1040" s="96">
        <f t="shared" si="32"/>
        <v>40.847457627118644</v>
      </c>
      <c r="F1040" s="96">
        <f t="shared" si="33"/>
        <v>206.57142857142858</v>
      </c>
    </row>
    <row r="1041" spans="1:6" x14ac:dyDescent="0.15">
      <c r="A1041" s="1" t="s">
        <v>1647</v>
      </c>
      <c r="B1041" s="34">
        <v>53</v>
      </c>
      <c r="C1041" s="34">
        <v>120</v>
      </c>
      <c r="D1041" s="34">
        <v>7223.8</v>
      </c>
      <c r="E1041" s="96">
        <f t="shared" si="32"/>
        <v>60.198333333333338</v>
      </c>
      <c r="F1041" s="96">
        <f t="shared" si="33"/>
        <v>136.29811320754717</v>
      </c>
    </row>
    <row r="1042" spans="1:6" x14ac:dyDescent="0.15">
      <c r="A1042" s="1" t="s">
        <v>454</v>
      </c>
      <c r="B1042" s="34">
        <v>18</v>
      </c>
      <c r="C1042" s="34">
        <v>27</v>
      </c>
      <c r="D1042" s="34">
        <v>7221</v>
      </c>
      <c r="E1042" s="96">
        <f t="shared" si="32"/>
        <v>267.44444444444446</v>
      </c>
      <c r="F1042" s="96">
        <f t="shared" si="33"/>
        <v>401.16666666666669</v>
      </c>
    </row>
    <row r="1043" spans="1:6" x14ac:dyDescent="0.15">
      <c r="A1043" s="1" t="s">
        <v>2629</v>
      </c>
      <c r="B1043" s="34">
        <v>22</v>
      </c>
      <c r="C1043" s="34">
        <v>262</v>
      </c>
      <c r="D1043" s="34">
        <v>7205</v>
      </c>
      <c r="E1043" s="96">
        <f t="shared" si="32"/>
        <v>27.5</v>
      </c>
      <c r="F1043" s="96">
        <f t="shared" si="33"/>
        <v>327.5</v>
      </c>
    </row>
    <row r="1044" spans="1:6" x14ac:dyDescent="0.15">
      <c r="A1044" s="1" t="s">
        <v>2184</v>
      </c>
      <c r="B1044" s="34">
        <v>7</v>
      </c>
      <c r="C1044" s="34">
        <v>17</v>
      </c>
      <c r="D1044" s="34">
        <v>7191</v>
      </c>
      <c r="E1044" s="96">
        <f t="shared" si="32"/>
        <v>423</v>
      </c>
      <c r="F1044" s="96">
        <f t="shared" si="33"/>
        <v>1027.2857142857142</v>
      </c>
    </row>
    <row r="1045" spans="1:6" x14ac:dyDescent="0.15">
      <c r="A1045" s="1" t="s">
        <v>304</v>
      </c>
      <c r="B1045" s="34">
        <v>22</v>
      </c>
      <c r="C1045" s="34">
        <v>93</v>
      </c>
      <c r="D1045" s="34">
        <v>7181.35</v>
      </c>
      <c r="E1045" s="96">
        <f t="shared" si="32"/>
        <v>77.218817204301075</v>
      </c>
      <c r="F1045" s="96">
        <f t="shared" si="33"/>
        <v>326.42500000000001</v>
      </c>
    </row>
    <row r="1046" spans="1:6" x14ac:dyDescent="0.15">
      <c r="A1046" s="1" t="s">
        <v>1579</v>
      </c>
      <c r="B1046" s="34">
        <v>98</v>
      </c>
      <c r="C1046" s="34">
        <v>127</v>
      </c>
      <c r="D1046" s="34">
        <v>7175.5</v>
      </c>
      <c r="E1046" s="96">
        <f t="shared" si="32"/>
        <v>56.5</v>
      </c>
      <c r="F1046" s="96">
        <f t="shared" si="33"/>
        <v>73.219387755102048</v>
      </c>
    </row>
    <row r="1047" spans="1:6" x14ac:dyDescent="0.15">
      <c r="A1047" s="1" t="s">
        <v>2222</v>
      </c>
      <c r="B1047" s="34">
        <v>21</v>
      </c>
      <c r="C1047" s="34">
        <v>36</v>
      </c>
      <c r="D1047" s="34">
        <v>7159</v>
      </c>
      <c r="E1047" s="96">
        <f t="shared" si="32"/>
        <v>198.86111111111111</v>
      </c>
      <c r="F1047" s="96">
        <f t="shared" si="33"/>
        <v>340.90476190476193</v>
      </c>
    </row>
    <row r="1048" spans="1:6" x14ac:dyDescent="0.15">
      <c r="A1048" s="1" t="s">
        <v>1611</v>
      </c>
      <c r="B1048" s="34">
        <v>22</v>
      </c>
      <c r="C1048" s="34">
        <v>55</v>
      </c>
      <c r="D1048" s="34">
        <v>7095</v>
      </c>
      <c r="E1048" s="96">
        <f t="shared" si="32"/>
        <v>129</v>
      </c>
      <c r="F1048" s="96">
        <f t="shared" si="33"/>
        <v>322.5</v>
      </c>
    </row>
    <row r="1049" spans="1:6" x14ac:dyDescent="0.15">
      <c r="A1049" s="1" t="s">
        <v>761</v>
      </c>
      <c r="B1049" s="34">
        <v>2</v>
      </c>
      <c r="C1049" s="34">
        <v>122</v>
      </c>
      <c r="D1049" s="34">
        <v>7076</v>
      </c>
      <c r="E1049" s="96">
        <f t="shared" si="32"/>
        <v>58</v>
      </c>
      <c r="F1049" s="96">
        <f t="shared" si="33"/>
        <v>3538</v>
      </c>
    </row>
    <row r="1050" spans="1:6" x14ac:dyDescent="0.15">
      <c r="A1050" s="1" t="s">
        <v>404</v>
      </c>
      <c r="B1050" s="34">
        <v>6</v>
      </c>
      <c r="C1050" s="34">
        <v>41</v>
      </c>
      <c r="D1050" s="34">
        <v>7072</v>
      </c>
      <c r="E1050" s="96">
        <f t="shared" si="32"/>
        <v>172.48780487804879</v>
      </c>
      <c r="F1050" s="96">
        <f t="shared" si="33"/>
        <v>1178.6666666666667</v>
      </c>
    </row>
    <row r="1051" spans="1:6" x14ac:dyDescent="0.15">
      <c r="A1051" s="1" t="s">
        <v>2334</v>
      </c>
      <c r="B1051" s="34">
        <v>3</v>
      </c>
      <c r="C1051" s="34">
        <v>81</v>
      </c>
      <c r="D1051" s="34">
        <v>7047</v>
      </c>
      <c r="E1051" s="96">
        <f t="shared" si="32"/>
        <v>87</v>
      </c>
      <c r="F1051" s="96">
        <f t="shared" si="33"/>
        <v>2349</v>
      </c>
    </row>
    <row r="1052" spans="1:6" x14ac:dyDescent="0.15">
      <c r="A1052" s="1" t="s">
        <v>2065</v>
      </c>
      <c r="B1052" s="34">
        <v>6</v>
      </c>
      <c r="C1052" s="34">
        <v>93</v>
      </c>
      <c r="D1052" s="34">
        <v>6975</v>
      </c>
      <c r="E1052" s="96">
        <f t="shared" si="32"/>
        <v>75</v>
      </c>
      <c r="F1052" s="96">
        <f t="shared" si="33"/>
        <v>1162.5</v>
      </c>
    </row>
    <row r="1053" spans="1:6" x14ac:dyDescent="0.15">
      <c r="A1053" s="1" t="s">
        <v>820</v>
      </c>
      <c r="B1053" s="34">
        <v>30</v>
      </c>
      <c r="C1053" s="34">
        <v>89</v>
      </c>
      <c r="D1053" s="34">
        <v>6942</v>
      </c>
      <c r="E1053" s="96">
        <f t="shared" si="32"/>
        <v>78</v>
      </c>
      <c r="F1053" s="96">
        <f t="shared" si="33"/>
        <v>231.4</v>
      </c>
    </row>
    <row r="1054" spans="1:6" x14ac:dyDescent="0.15">
      <c r="A1054" s="1" t="s">
        <v>2007</v>
      </c>
      <c r="B1054" s="34">
        <v>20</v>
      </c>
      <c r="C1054" s="34">
        <v>40</v>
      </c>
      <c r="D1054" s="34">
        <v>6888.3</v>
      </c>
      <c r="E1054" s="96">
        <f t="shared" si="32"/>
        <v>172.20750000000001</v>
      </c>
      <c r="F1054" s="96">
        <f t="shared" si="33"/>
        <v>344.41500000000002</v>
      </c>
    </row>
    <row r="1055" spans="1:6" x14ac:dyDescent="0.15">
      <c r="A1055" s="1" t="s">
        <v>397</v>
      </c>
      <c r="B1055" s="34">
        <v>11</v>
      </c>
      <c r="C1055" s="34">
        <v>41</v>
      </c>
      <c r="D1055" s="34">
        <v>6888</v>
      </c>
      <c r="E1055" s="96">
        <f t="shared" si="32"/>
        <v>168</v>
      </c>
      <c r="F1055" s="96">
        <f t="shared" si="33"/>
        <v>626.18181818181813</v>
      </c>
    </row>
    <row r="1056" spans="1:6" x14ac:dyDescent="0.15">
      <c r="A1056" s="1" t="s">
        <v>223</v>
      </c>
      <c r="B1056" s="34">
        <v>54</v>
      </c>
      <c r="C1056" s="34">
        <v>161</v>
      </c>
      <c r="D1056" s="34">
        <v>6877.92</v>
      </c>
      <c r="E1056" s="96">
        <f t="shared" si="32"/>
        <v>42.72</v>
      </c>
      <c r="F1056" s="96">
        <f t="shared" si="33"/>
        <v>127.36888888888889</v>
      </c>
    </row>
    <row r="1057" spans="1:6" x14ac:dyDescent="0.15">
      <c r="A1057" s="1" t="s">
        <v>1031</v>
      </c>
      <c r="B1057" s="34">
        <v>56</v>
      </c>
      <c r="C1057" s="34">
        <v>111</v>
      </c>
      <c r="D1057" s="34">
        <v>6873</v>
      </c>
      <c r="E1057" s="96">
        <f t="shared" si="32"/>
        <v>61.918918918918919</v>
      </c>
      <c r="F1057" s="96">
        <f t="shared" si="33"/>
        <v>122.73214285714286</v>
      </c>
    </row>
    <row r="1058" spans="1:6" x14ac:dyDescent="0.15">
      <c r="A1058" s="1" t="s">
        <v>708</v>
      </c>
      <c r="B1058" s="34">
        <v>19</v>
      </c>
      <c r="C1058" s="34">
        <v>46</v>
      </c>
      <c r="D1058" s="34">
        <v>6857</v>
      </c>
      <c r="E1058" s="96">
        <f t="shared" si="32"/>
        <v>149.06521739130434</v>
      </c>
      <c r="F1058" s="96">
        <f t="shared" si="33"/>
        <v>360.89473684210526</v>
      </c>
    </row>
    <row r="1059" spans="1:6" x14ac:dyDescent="0.15">
      <c r="A1059" s="1" t="s">
        <v>1863</v>
      </c>
      <c r="B1059" s="34">
        <v>12</v>
      </c>
      <c r="C1059" s="34">
        <v>23</v>
      </c>
      <c r="D1059" s="34">
        <v>6824</v>
      </c>
      <c r="E1059" s="96">
        <f t="shared" si="32"/>
        <v>296.69565217391306</v>
      </c>
      <c r="F1059" s="96">
        <f t="shared" si="33"/>
        <v>568.66666666666663</v>
      </c>
    </row>
    <row r="1060" spans="1:6" x14ac:dyDescent="0.15">
      <c r="A1060" s="1" t="s">
        <v>2597</v>
      </c>
      <c r="B1060" s="34">
        <v>6</v>
      </c>
      <c r="C1060" s="34">
        <v>97</v>
      </c>
      <c r="D1060" s="34">
        <v>6797</v>
      </c>
      <c r="E1060" s="96">
        <f t="shared" si="32"/>
        <v>70.072164948453604</v>
      </c>
      <c r="F1060" s="96">
        <f t="shared" si="33"/>
        <v>1132.8333333333333</v>
      </c>
    </row>
    <row r="1061" spans="1:6" x14ac:dyDescent="0.15">
      <c r="A1061" s="1" t="s">
        <v>1060</v>
      </c>
      <c r="B1061" s="34">
        <v>28</v>
      </c>
      <c r="C1061" s="34">
        <v>53</v>
      </c>
      <c r="D1061" s="34">
        <v>6784</v>
      </c>
      <c r="E1061" s="96">
        <f t="shared" si="32"/>
        <v>128</v>
      </c>
      <c r="F1061" s="96">
        <f t="shared" si="33"/>
        <v>242.28571428571428</v>
      </c>
    </row>
    <row r="1062" spans="1:6" x14ac:dyDescent="0.15">
      <c r="A1062" s="1" t="s">
        <v>1307</v>
      </c>
      <c r="B1062" s="34">
        <v>15</v>
      </c>
      <c r="C1062" s="34">
        <v>49</v>
      </c>
      <c r="D1062" s="34">
        <v>6751</v>
      </c>
      <c r="E1062" s="96">
        <f t="shared" si="32"/>
        <v>137.77551020408163</v>
      </c>
      <c r="F1062" s="96">
        <f t="shared" si="33"/>
        <v>450.06666666666666</v>
      </c>
    </row>
    <row r="1063" spans="1:6" x14ac:dyDescent="0.15">
      <c r="A1063" s="1" t="s">
        <v>2405</v>
      </c>
      <c r="B1063" s="34">
        <v>10</v>
      </c>
      <c r="C1063" s="34">
        <v>77</v>
      </c>
      <c r="D1063" s="34">
        <v>6740</v>
      </c>
      <c r="E1063" s="96">
        <f t="shared" si="32"/>
        <v>87.532467532467535</v>
      </c>
      <c r="F1063" s="96">
        <f t="shared" si="33"/>
        <v>674</v>
      </c>
    </row>
    <row r="1064" spans="1:6" x14ac:dyDescent="0.15">
      <c r="A1064" s="1" t="s">
        <v>2131</v>
      </c>
      <c r="B1064" s="34">
        <v>28</v>
      </c>
      <c r="C1064" s="34">
        <v>80</v>
      </c>
      <c r="D1064" s="34">
        <v>6720</v>
      </c>
      <c r="E1064" s="96">
        <f t="shared" si="32"/>
        <v>84</v>
      </c>
      <c r="F1064" s="96">
        <f t="shared" si="33"/>
        <v>240</v>
      </c>
    </row>
    <row r="1065" spans="1:6" x14ac:dyDescent="0.15">
      <c r="A1065" s="1" t="s">
        <v>2530</v>
      </c>
      <c r="B1065" s="34">
        <v>5</v>
      </c>
      <c r="C1065" s="34">
        <v>22</v>
      </c>
      <c r="D1065" s="34">
        <v>6700</v>
      </c>
      <c r="E1065" s="96">
        <f t="shared" si="32"/>
        <v>304.54545454545456</v>
      </c>
      <c r="F1065" s="96">
        <f t="shared" si="33"/>
        <v>1340</v>
      </c>
    </row>
    <row r="1066" spans="1:6" x14ac:dyDescent="0.15">
      <c r="A1066" s="1" t="s">
        <v>626</v>
      </c>
      <c r="B1066" s="34">
        <v>16</v>
      </c>
      <c r="C1066" s="34">
        <v>25</v>
      </c>
      <c r="D1066" s="34">
        <v>6700</v>
      </c>
      <c r="E1066" s="96">
        <f t="shared" si="32"/>
        <v>268</v>
      </c>
      <c r="F1066" s="96">
        <f t="shared" si="33"/>
        <v>418.75</v>
      </c>
    </row>
    <row r="1067" spans="1:6" x14ac:dyDescent="0.15">
      <c r="A1067" s="1" t="s">
        <v>1391</v>
      </c>
      <c r="B1067" s="34">
        <v>33</v>
      </c>
      <c r="C1067" s="34">
        <v>198</v>
      </c>
      <c r="D1067" s="34">
        <v>6693.9</v>
      </c>
      <c r="E1067" s="96">
        <f t="shared" si="32"/>
        <v>33.807575757575755</v>
      </c>
      <c r="F1067" s="96">
        <f t="shared" si="33"/>
        <v>202.84545454545454</v>
      </c>
    </row>
    <row r="1068" spans="1:6" x14ac:dyDescent="0.15">
      <c r="A1068" s="1" t="s">
        <v>1072</v>
      </c>
      <c r="B1068" s="34">
        <v>51</v>
      </c>
      <c r="C1068" s="34">
        <v>75</v>
      </c>
      <c r="D1068" s="34">
        <v>6692</v>
      </c>
      <c r="E1068" s="96">
        <f t="shared" si="32"/>
        <v>89.226666666666674</v>
      </c>
      <c r="F1068" s="96">
        <f t="shared" si="33"/>
        <v>131.21568627450981</v>
      </c>
    </row>
    <row r="1069" spans="1:6" x14ac:dyDescent="0.15">
      <c r="A1069" s="1" t="s">
        <v>1172</v>
      </c>
      <c r="B1069" s="34">
        <v>39</v>
      </c>
      <c r="C1069" s="34">
        <v>133</v>
      </c>
      <c r="D1069" s="34">
        <v>6669</v>
      </c>
      <c r="E1069" s="96">
        <f t="shared" si="32"/>
        <v>50.142857142857146</v>
      </c>
      <c r="F1069" s="96">
        <f t="shared" si="33"/>
        <v>171</v>
      </c>
    </row>
    <row r="1070" spans="1:6" x14ac:dyDescent="0.15">
      <c r="A1070" s="1" t="s">
        <v>292</v>
      </c>
      <c r="B1070" s="34">
        <v>14</v>
      </c>
      <c r="C1070" s="34">
        <v>79</v>
      </c>
      <c r="D1070" s="34">
        <v>6669</v>
      </c>
      <c r="E1070" s="96">
        <f t="shared" si="32"/>
        <v>84.417721518987335</v>
      </c>
      <c r="F1070" s="96">
        <f t="shared" si="33"/>
        <v>476.35714285714283</v>
      </c>
    </row>
    <row r="1071" spans="1:6" x14ac:dyDescent="0.15">
      <c r="A1071" s="1" t="s">
        <v>813</v>
      </c>
      <c r="B1071" s="34">
        <v>7</v>
      </c>
      <c r="C1071" s="34">
        <v>23</v>
      </c>
      <c r="D1071" s="34">
        <v>6642</v>
      </c>
      <c r="E1071" s="96">
        <f t="shared" si="32"/>
        <v>288.78260869565219</v>
      </c>
      <c r="F1071" s="96">
        <f t="shared" si="33"/>
        <v>948.85714285714289</v>
      </c>
    </row>
    <row r="1072" spans="1:6" x14ac:dyDescent="0.15">
      <c r="A1072" s="1" t="s">
        <v>1716</v>
      </c>
      <c r="B1072" s="34">
        <v>27</v>
      </c>
      <c r="C1072" s="34">
        <v>70</v>
      </c>
      <c r="D1072" s="34">
        <v>6627</v>
      </c>
      <c r="E1072" s="96">
        <f t="shared" si="32"/>
        <v>94.671428571428578</v>
      </c>
      <c r="F1072" s="96">
        <f t="shared" si="33"/>
        <v>245.44444444444446</v>
      </c>
    </row>
    <row r="1073" spans="1:6" x14ac:dyDescent="0.15">
      <c r="A1073" s="1" t="s">
        <v>1434</v>
      </c>
      <c r="B1073" s="34">
        <v>33</v>
      </c>
      <c r="C1073" s="34">
        <v>48</v>
      </c>
      <c r="D1073" s="34">
        <v>6624</v>
      </c>
      <c r="E1073" s="96">
        <f t="shared" si="32"/>
        <v>138</v>
      </c>
      <c r="F1073" s="96">
        <f t="shared" si="33"/>
        <v>200.72727272727272</v>
      </c>
    </row>
    <row r="1074" spans="1:6" x14ac:dyDescent="0.15">
      <c r="A1074" s="1" t="s">
        <v>795</v>
      </c>
      <c r="B1074" s="34">
        <v>17</v>
      </c>
      <c r="C1074" s="34">
        <v>30</v>
      </c>
      <c r="D1074" s="34">
        <v>6618</v>
      </c>
      <c r="E1074" s="96">
        <f t="shared" si="32"/>
        <v>220.6</v>
      </c>
      <c r="F1074" s="96">
        <f t="shared" si="33"/>
        <v>389.29411764705884</v>
      </c>
    </row>
    <row r="1075" spans="1:6" x14ac:dyDescent="0.15">
      <c r="A1075" s="1" t="s">
        <v>798</v>
      </c>
      <c r="B1075" s="34">
        <v>33</v>
      </c>
      <c r="C1075" s="34">
        <v>42</v>
      </c>
      <c r="D1075" s="34">
        <v>6552</v>
      </c>
      <c r="E1075" s="96">
        <f t="shared" si="32"/>
        <v>156</v>
      </c>
      <c r="F1075" s="96">
        <f t="shared" si="33"/>
        <v>198.54545454545453</v>
      </c>
    </row>
    <row r="1076" spans="1:6" x14ac:dyDescent="0.15">
      <c r="A1076" s="1" t="s">
        <v>1363</v>
      </c>
      <c r="B1076" s="34">
        <v>6</v>
      </c>
      <c r="C1076" s="34">
        <v>77</v>
      </c>
      <c r="D1076" s="34">
        <v>6545</v>
      </c>
      <c r="E1076" s="96">
        <f t="shared" si="32"/>
        <v>85</v>
      </c>
      <c r="F1076" s="96">
        <f t="shared" si="33"/>
        <v>1090.8333333333333</v>
      </c>
    </row>
    <row r="1077" spans="1:6" x14ac:dyDescent="0.15">
      <c r="A1077" s="1" t="s">
        <v>1631</v>
      </c>
      <c r="B1077" s="34">
        <v>18</v>
      </c>
      <c r="C1077" s="34">
        <v>145</v>
      </c>
      <c r="D1077" s="34">
        <v>6525</v>
      </c>
      <c r="E1077" s="96">
        <f t="shared" si="32"/>
        <v>45</v>
      </c>
      <c r="F1077" s="96">
        <f t="shared" si="33"/>
        <v>362.5</v>
      </c>
    </row>
    <row r="1078" spans="1:6" x14ac:dyDescent="0.15">
      <c r="A1078" s="1" t="s">
        <v>1073</v>
      </c>
      <c r="B1078" s="34">
        <v>101</v>
      </c>
      <c r="C1078" s="34">
        <v>167</v>
      </c>
      <c r="D1078" s="34">
        <v>6513</v>
      </c>
      <c r="E1078" s="96">
        <f t="shared" si="32"/>
        <v>39</v>
      </c>
      <c r="F1078" s="96">
        <f t="shared" si="33"/>
        <v>64.485148514851488</v>
      </c>
    </row>
    <row r="1079" spans="1:6" x14ac:dyDescent="0.15">
      <c r="A1079" s="1" t="s">
        <v>2198</v>
      </c>
      <c r="B1079" s="34">
        <v>36</v>
      </c>
      <c r="C1079" s="34">
        <v>236</v>
      </c>
      <c r="D1079" s="34">
        <v>6478</v>
      </c>
      <c r="E1079" s="96">
        <f t="shared" si="32"/>
        <v>27.449152542372882</v>
      </c>
      <c r="F1079" s="96">
        <f t="shared" si="33"/>
        <v>179.94444444444446</v>
      </c>
    </row>
    <row r="1080" spans="1:6" x14ac:dyDescent="0.15">
      <c r="A1080" s="1" t="s">
        <v>2210</v>
      </c>
      <c r="B1080" s="34">
        <v>63</v>
      </c>
      <c r="C1080" s="34">
        <v>66</v>
      </c>
      <c r="D1080" s="34">
        <v>6468</v>
      </c>
      <c r="E1080" s="96">
        <f t="shared" si="32"/>
        <v>98</v>
      </c>
      <c r="F1080" s="96">
        <f t="shared" si="33"/>
        <v>102.66666666666667</v>
      </c>
    </row>
    <row r="1081" spans="1:6" x14ac:dyDescent="0.15">
      <c r="A1081" s="1" t="s">
        <v>1877</v>
      </c>
      <c r="B1081" s="34">
        <v>34</v>
      </c>
      <c r="C1081" s="34">
        <v>101</v>
      </c>
      <c r="D1081" s="34">
        <v>6451</v>
      </c>
      <c r="E1081" s="96">
        <f t="shared" si="32"/>
        <v>63.871287128712872</v>
      </c>
      <c r="F1081" s="96">
        <f t="shared" si="33"/>
        <v>189.73529411764707</v>
      </c>
    </row>
    <row r="1082" spans="1:6" x14ac:dyDescent="0.15">
      <c r="A1082" s="1" t="s">
        <v>1914</v>
      </c>
      <c r="B1082" s="34">
        <v>21</v>
      </c>
      <c r="C1082" s="34">
        <v>24</v>
      </c>
      <c r="D1082" s="34">
        <v>6432</v>
      </c>
      <c r="E1082" s="96">
        <f t="shared" si="32"/>
        <v>268</v>
      </c>
      <c r="F1082" s="96">
        <f t="shared" si="33"/>
        <v>306.28571428571428</v>
      </c>
    </row>
    <row r="1083" spans="1:6" x14ac:dyDescent="0.15">
      <c r="A1083" s="1" t="s">
        <v>2418</v>
      </c>
      <c r="B1083" s="34">
        <v>35</v>
      </c>
      <c r="C1083" s="34">
        <v>111</v>
      </c>
      <c r="D1083" s="34">
        <v>6431.3</v>
      </c>
      <c r="E1083" s="96">
        <f t="shared" si="32"/>
        <v>57.939639639639644</v>
      </c>
      <c r="F1083" s="96">
        <f t="shared" si="33"/>
        <v>183.75142857142859</v>
      </c>
    </row>
    <row r="1084" spans="1:6" x14ac:dyDescent="0.15">
      <c r="A1084" s="1" t="s">
        <v>1413</v>
      </c>
      <c r="B1084" s="34">
        <v>20</v>
      </c>
      <c r="C1084" s="34">
        <v>40</v>
      </c>
      <c r="D1084" s="34">
        <v>6415</v>
      </c>
      <c r="E1084" s="96">
        <f t="shared" si="32"/>
        <v>160.375</v>
      </c>
      <c r="F1084" s="96">
        <f t="shared" si="33"/>
        <v>320.75</v>
      </c>
    </row>
    <row r="1085" spans="1:6" x14ac:dyDescent="0.15">
      <c r="A1085" s="1" t="s">
        <v>2046</v>
      </c>
      <c r="B1085" s="34">
        <v>36</v>
      </c>
      <c r="C1085" s="34">
        <v>140</v>
      </c>
      <c r="D1085" s="34">
        <v>6410</v>
      </c>
      <c r="E1085" s="96">
        <f t="shared" si="32"/>
        <v>45.785714285714285</v>
      </c>
      <c r="F1085" s="96">
        <f t="shared" si="33"/>
        <v>178.05555555555554</v>
      </c>
    </row>
    <row r="1086" spans="1:6" x14ac:dyDescent="0.15">
      <c r="A1086" s="1" t="s">
        <v>2404</v>
      </c>
      <c r="B1086" s="34">
        <v>78</v>
      </c>
      <c r="C1086" s="34">
        <v>72</v>
      </c>
      <c r="D1086" s="34">
        <v>6408</v>
      </c>
      <c r="E1086" s="96">
        <f t="shared" si="32"/>
        <v>89</v>
      </c>
      <c r="F1086" s="96">
        <f t="shared" si="33"/>
        <v>82.15384615384616</v>
      </c>
    </row>
    <row r="1087" spans="1:6" x14ac:dyDescent="0.15">
      <c r="A1087" s="1" t="s">
        <v>294</v>
      </c>
      <c r="B1087" s="34">
        <v>28</v>
      </c>
      <c r="C1087" s="34">
        <v>38</v>
      </c>
      <c r="D1087" s="34">
        <v>6384</v>
      </c>
      <c r="E1087" s="96">
        <f t="shared" si="32"/>
        <v>168</v>
      </c>
      <c r="F1087" s="96">
        <f t="shared" si="33"/>
        <v>228</v>
      </c>
    </row>
    <row r="1088" spans="1:6" x14ac:dyDescent="0.15">
      <c r="A1088" s="1" t="s">
        <v>857</v>
      </c>
      <c r="B1088" s="34">
        <v>31</v>
      </c>
      <c r="C1088" s="34">
        <v>96</v>
      </c>
      <c r="D1088" s="34">
        <v>6356</v>
      </c>
      <c r="E1088" s="96">
        <f t="shared" si="32"/>
        <v>66.208333333333329</v>
      </c>
      <c r="F1088" s="96">
        <f t="shared" si="33"/>
        <v>205.03225806451613</v>
      </c>
    </row>
    <row r="1089" spans="1:6" x14ac:dyDescent="0.15">
      <c r="A1089" s="1" t="s">
        <v>1184</v>
      </c>
      <c r="B1089" s="34">
        <v>55</v>
      </c>
      <c r="C1089" s="34">
        <v>184</v>
      </c>
      <c r="D1089" s="34">
        <v>6344</v>
      </c>
      <c r="E1089" s="96">
        <f t="shared" si="32"/>
        <v>34.478260869565219</v>
      </c>
      <c r="F1089" s="96">
        <f t="shared" si="33"/>
        <v>115.34545454545454</v>
      </c>
    </row>
    <row r="1090" spans="1:6" x14ac:dyDescent="0.15">
      <c r="A1090" s="1" t="s">
        <v>1955</v>
      </c>
      <c r="B1090" s="34">
        <v>29</v>
      </c>
      <c r="C1090" s="34">
        <v>151</v>
      </c>
      <c r="D1090" s="34">
        <v>6326.5</v>
      </c>
      <c r="E1090" s="96">
        <f t="shared" si="32"/>
        <v>41.897350993377486</v>
      </c>
      <c r="F1090" s="96">
        <f t="shared" si="33"/>
        <v>218.15517241379311</v>
      </c>
    </row>
    <row r="1091" spans="1:6" x14ac:dyDescent="0.15">
      <c r="A1091" s="1" t="s">
        <v>1996</v>
      </c>
      <c r="B1091" s="34">
        <v>12</v>
      </c>
      <c r="C1091" s="34">
        <v>62</v>
      </c>
      <c r="D1091" s="34">
        <v>6324</v>
      </c>
      <c r="E1091" s="96">
        <f t="shared" si="32"/>
        <v>102</v>
      </c>
      <c r="F1091" s="96">
        <f t="shared" si="33"/>
        <v>527</v>
      </c>
    </row>
    <row r="1092" spans="1:6" x14ac:dyDescent="0.15">
      <c r="A1092" s="1" t="s">
        <v>2681</v>
      </c>
      <c r="B1092" s="34">
        <v>7</v>
      </c>
      <c r="C1092" s="34">
        <v>29</v>
      </c>
      <c r="D1092" s="34">
        <v>6322</v>
      </c>
      <c r="E1092" s="96">
        <f t="shared" ref="E1092:E1155" si="34">D1092/C1092</f>
        <v>218</v>
      </c>
      <c r="F1092" s="96">
        <f t="shared" ref="F1092:F1155" si="35">D1092/B1092</f>
        <v>903.14285714285711</v>
      </c>
    </row>
    <row r="1093" spans="1:6" x14ac:dyDescent="0.15">
      <c r="A1093" s="1" t="s">
        <v>2516</v>
      </c>
      <c r="B1093" s="34">
        <v>28</v>
      </c>
      <c r="C1093" s="34">
        <v>41</v>
      </c>
      <c r="D1093" s="34">
        <v>6304</v>
      </c>
      <c r="E1093" s="96">
        <f t="shared" si="34"/>
        <v>153.7560975609756</v>
      </c>
      <c r="F1093" s="96">
        <f t="shared" si="35"/>
        <v>225.14285714285714</v>
      </c>
    </row>
    <row r="1094" spans="1:6" x14ac:dyDescent="0.15">
      <c r="A1094" s="1" t="s">
        <v>1540</v>
      </c>
      <c r="B1094" s="34">
        <v>19</v>
      </c>
      <c r="C1094" s="34">
        <v>30</v>
      </c>
      <c r="D1094" s="34">
        <v>6300</v>
      </c>
      <c r="E1094" s="96">
        <f t="shared" si="34"/>
        <v>210</v>
      </c>
      <c r="F1094" s="96">
        <f t="shared" si="35"/>
        <v>331.57894736842104</v>
      </c>
    </row>
    <row r="1095" spans="1:6" x14ac:dyDescent="0.15">
      <c r="A1095" s="1" t="s">
        <v>1842</v>
      </c>
      <c r="B1095" s="34">
        <v>22</v>
      </c>
      <c r="C1095" s="34">
        <v>34</v>
      </c>
      <c r="D1095" s="34">
        <v>6283</v>
      </c>
      <c r="E1095" s="96">
        <f t="shared" si="34"/>
        <v>184.79411764705881</v>
      </c>
      <c r="F1095" s="96">
        <f t="shared" si="35"/>
        <v>285.59090909090907</v>
      </c>
    </row>
    <row r="1096" spans="1:6" x14ac:dyDescent="0.15">
      <c r="A1096" s="1" t="s">
        <v>1224</v>
      </c>
      <c r="B1096" s="34">
        <v>29</v>
      </c>
      <c r="C1096" s="34">
        <v>39</v>
      </c>
      <c r="D1096" s="34">
        <v>6248</v>
      </c>
      <c r="E1096" s="96">
        <f t="shared" si="34"/>
        <v>160.2051282051282</v>
      </c>
      <c r="F1096" s="96">
        <f t="shared" si="35"/>
        <v>215.44827586206895</v>
      </c>
    </row>
    <row r="1097" spans="1:6" x14ac:dyDescent="0.15">
      <c r="A1097" s="1" t="s">
        <v>2306</v>
      </c>
      <c r="B1097" s="34">
        <v>13</v>
      </c>
      <c r="C1097" s="34">
        <v>96</v>
      </c>
      <c r="D1097" s="34">
        <v>6240</v>
      </c>
      <c r="E1097" s="96">
        <f t="shared" si="34"/>
        <v>65</v>
      </c>
      <c r="F1097" s="96">
        <f t="shared" si="35"/>
        <v>480</v>
      </c>
    </row>
    <row r="1098" spans="1:6" x14ac:dyDescent="0.15">
      <c r="A1098" s="1" t="s">
        <v>1105</v>
      </c>
      <c r="B1098" s="34">
        <v>4</v>
      </c>
      <c r="C1098" s="34">
        <v>26</v>
      </c>
      <c r="D1098" s="34">
        <v>6240</v>
      </c>
      <c r="E1098" s="96">
        <f t="shared" si="34"/>
        <v>240</v>
      </c>
      <c r="F1098" s="96">
        <f t="shared" si="35"/>
        <v>1560</v>
      </c>
    </row>
    <row r="1099" spans="1:6" x14ac:dyDescent="0.15">
      <c r="A1099" s="1" t="s">
        <v>816</v>
      </c>
      <c r="B1099" s="34">
        <v>14</v>
      </c>
      <c r="C1099" s="34">
        <v>66</v>
      </c>
      <c r="D1099" s="34">
        <v>6229</v>
      </c>
      <c r="E1099" s="96">
        <f t="shared" si="34"/>
        <v>94.378787878787875</v>
      </c>
      <c r="F1099" s="96">
        <f t="shared" si="35"/>
        <v>444.92857142857144</v>
      </c>
    </row>
    <row r="1100" spans="1:6" x14ac:dyDescent="0.15">
      <c r="A1100" s="1" t="s">
        <v>1331</v>
      </c>
      <c r="B1100" s="34">
        <v>39</v>
      </c>
      <c r="C1100" s="34">
        <v>183</v>
      </c>
      <c r="D1100" s="34">
        <v>6201</v>
      </c>
      <c r="E1100" s="96">
        <f t="shared" si="34"/>
        <v>33.885245901639344</v>
      </c>
      <c r="F1100" s="96">
        <f t="shared" si="35"/>
        <v>159</v>
      </c>
    </row>
    <row r="1101" spans="1:6" x14ac:dyDescent="0.15">
      <c r="A1101" s="1" t="s">
        <v>989</v>
      </c>
      <c r="B1101" s="34">
        <v>9</v>
      </c>
      <c r="C1101" s="34">
        <v>44</v>
      </c>
      <c r="D1101" s="34">
        <v>6193</v>
      </c>
      <c r="E1101" s="96">
        <f t="shared" si="34"/>
        <v>140.75</v>
      </c>
      <c r="F1101" s="96">
        <f t="shared" si="35"/>
        <v>688.11111111111109</v>
      </c>
    </row>
    <row r="1102" spans="1:6" x14ac:dyDescent="0.15">
      <c r="A1102" s="1" t="s">
        <v>2363</v>
      </c>
      <c r="B1102" s="34">
        <v>45</v>
      </c>
      <c r="C1102" s="34">
        <v>91</v>
      </c>
      <c r="D1102" s="34">
        <v>6188</v>
      </c>
      <c r="E1102" s="96">
        <f t="shared" si="34"/>
        <v>68</v>
      </c>
      <c r="F1102" s="96">
        <f t="shared" si="35"/>
        <v>137.51111111111112</v>
      </c>
    </row>
    <row r="1103" spans="1:6" x14ac:dyDescent="0.15">
      <c r="A1103" s="1" t="s">
        <v>310</v>
      </c>
      <c r="B1103" s="34">
        <v>18</v>
      </c>
      <c r="C1103" s="34">
        <v>31</v>
      </c>
      <c r="D1103" s="34">
        <v>6185</v>
      </c>
      <c r="E1103" s="96">
        <f t="shared" si="34"/>
        <v>199.51612903225808</v>
      </c>
      <c r="F1103" s="96">
        <f t="shared" si="35"/>
        <v>343.61111111111109</v>
      </c>
    </row>
    <row r="1104" spans="1:6" x14ac:dyDescent="0.15">
      <c r="A1104" s="1" t="s">
        <v>1976</v>
      </c>
      <c r="B1104" s="34">
        <v>48</v>
      </c>
      <c r="C1104" s="34">
        <v>133</v>
      </c>
      <c r="D1104" s="34">
        <v>6162.7</v>
      </c>
      <c r="E1104" s="96">
        <f t="shared" si="34"/>
        <v>46.336090225563908</v>
      </c>
      <c r="F1104" s="96">
        <f t="shared" si="35"/>
        <v>128.38958333333332</v>
      </c>
    </row>
    <row r="1105" spans="1:6" x14ac:dyDescent="0.15">
      <c r="A1105" s="1" t="s">
        <v>1035</v>
      </c>
      <c r="B1105" s="34">
        <v>22</v>
      </c>
      <c r="C1105" s="34">
        <v>34</v>
      </c>
      <c r="D1105" s="34">
        <v>6159</v>
      </c>
      <c r="E1105" s="96">
        <f t="shared" si="34"/>
        <v>181.14705882352942</v>
      </c>
      <c r="F1105" s="96">
        <f t="shared" si="35"/>
        <v>279.95454545454544</v>
      </c>
    </row>
    <row r="1106" spans="1:6" x14ac:dyDescent="0.15">
      <c r="A1106" s="1" t="s">
        <v>562</v>
      </c>
      <c r="B1106" s="34">
        <v>21</v>
      </c>
      <c r="C1106" s="34">
        <v>205</v>
      </c>
      <c r="D1106" s="34">
        <v>6140.2</v>
      </c>
      <c r="E1106" s="96">
        <f t="shared" si="34"/>
        <v>29.95219512195122</v>
      </c>
      <c r="F1106" s="96">
        <f t="shared" si="35"/>
        <v>292.39047619047619</v>
      </c>
    </row>
    <row r="1107" spans="1:6" x14ac:dyDescent="0.15">
      <c r="A1107" s="1" t="s">
        <v>2688</v>
      </c>
      <c r="B1107" s="34">
        <v>31</v>
      </c>
      <c r="C1107" s="34">
        <v>61</v>
      </c>
      <c r="D1107" s="34">
        <v>6098.57</v>
      </c>
      <c r="E1107" s="96">
        <f t="shared" si="34"/>
        <v>99.976557377049176</v>
      </c>
      <c r="F1107" s="96">
        <f t="shared" si="35"/>
        <v>196.72806451612902</v>
      </c>
    </row>
    <row r="1108" spans="1:6" x14ac:dyDescent="0.15">
      <c r="A1108" s="1" t="s">
        <v>2288</v>
      </c>
      <c r="B1108" s="34">
        <v>6</v>
      </c>
      <c r="C1108" s="34">
        <v>54</v>
      </c>
      <c r="D1108" s="34">
        <v>6084</v>
      </c>
      <c r="E1108" s="96">
        <f t="shared" si="34"/>
        <v>112.66666666666667</v>
      </c>
      <c r="F1108" s="96">
        <f t="shared" si="35"/>
        <v>1014</v>
      </c>
    </row>
    <row r="1109" spans="1:6" x14ac:dyDescent="0.15">
      <c r="A1109" s="1" t="s">
        <v>2282</v>
      </c>
      <c r="B1109" s="34">
        <v>16</v>
      </c>
      <c r="C1109" s="34">
        <v>62</v>
      </c>
      <c r="D1109" s="34">
        <v>6076</v>
      </c>
      <c r="E1109" s="96">
        <f t="shared" si="34"/>
        <v>98</v>
      </c>
      <c r="F1109" s="96">
        <f t="shared" si="35"/>
        <v>379.75</v>
      </c>
    </row>
    <row r="1110" spans="1:6" x14ac:dyDescent="0.15">
      <c r="A1110" s="1" t="s">
        <v>2451</v>
      </c>
      <c r="B1110" s="34">
        <v>20</v>
      </c>
      <c r="C1110" s="34">
        <v>184</v>
      </c>
      <c r="D1110" s="34">
        <v>6072</v>
      </c>
      <c r="E1110" s="96">
        <f t="shared" si="34"/>
        <v>33</v>
      </c>
      <c r="F1110" s="96">
        <f t="shared" si="35"/>
        <v>303.60000000000002</v>
      </c>
    </row>
    <row r="1111" spans="1:6" x14ac:dyDescent="0.15">
      <c r="A1111" s="1" t="s">
        <v>428</v>
      </c>
      <c r="B1111" s="34">
        <v>5</v>
      </c>
      <c r="C1111" s="34">
        <v>19</v>
      </c>
      <c r="D1111" s="34">
        <v>6072</v>
      </c>
      <c r="E1111" s="96">
        <f t="shared" si="34"/>
        <v>319.57894736842104</v>
      </c>
      <c r="F1111" s="96">
        <f t="shared" si="35"/>
        <v>1214.4000000000001</v>
      </c>
    </row>
    <row r="1112" spans="1:6" x14ac:dyDescent="0.15">
      <c r="A1112" s="1" t="s">
        <v>1681</v>
      </c>
      <c r="B1112" s="34">
        <v>15</v>
      </c>
      <c r="C1112" s="34">
        <v>28</v>
      </c>
      <c r="D1112" s="34">
        <v>6068</v>
      </c>
      <c r="E1112" s="96">
        <f t="shared" si="34"/>
        <v>216.71428571428572</v>
      </c>
      <c r="F1112" s="96">
        <f t="shared" si="35"/>
        <v>404.53333333333336</v>
      </c>
    </row>
    <row r="1113" spans="1:6" x14ac:dyDescent="0.15">
      <c r="A1113" s="1" t="s">
        <v>448</v>
      </c>
      <c r="B1113" s="34">
        <v>9</v>
      </c>
      <c r="C1113" s="34">
        <v>37</v>
      </c>
      <c r="D1113" s="34">
        <v>6067</v>
      </c>
      <c r="E1113" s="96">
        <f t="shared" si="34"/>
        <v>163.97297297297297</v>
      </c>
      <c r="F1113" s="96">
        <f t="shared" si="35"/>
        <v>674.11111111111109</v>
      </c>
    </row>
    <row r="1114" spans="1:6" x14ac:dyDescent="0.15">
      <c r="A1114" s="1" t="s">
        <v>1286</v>
      </c>
      <c r="B1114" s="34">
        <v>33</v>
      </c>
      <c r="C1114" s="34">
        <v>47</v>
      </c>
      <c r="D1114" s="34">
        <v>6053</v>
      </c>
      <c r="E1114" s="96">
        <f t="shared" si="34"/>
        <v>128.78723404255319</v>
      </c>
      <c r="F1114" s="96">
        <f t="shared" si="35"/>
        <v>183.42424242424244</v>
      </c>
    </row>
    <row r="1115" spans="1:6" x14ac:dyDescent="0.15">
      <c r="A1115" s="1" t="s">
        <v>2132</v>
      </c>
      <c r="B1115" s="34">
        <v>27</v>
      </c>
      <c r="C1115" s="34">
        <v>48</v>
      </c>
      <c r="D1115" s="34">
        <v>5974</v>
      </c>
      <c r="E1115" s="96">
        <f t="shared" si="34"/>
        <v>124.45833333333333</v>
      </c>
      <c r="F1115" s="96">
        <f t="shared" si="35"/>
        <v>221.25925925925927</v>
      </c>
    </row>
    <row r="1116" spans="1:6" x14ac:dyDescent="0.15">
      <c r="A1116" s="1" t="s">
        <v>1151</v>
      </c>
      <c r="B1116" s="34">
        <v>26</v>
      </c>
      <c r="C1116" s="34">
        <v>66</v>
      </c>
      <c r="D1116" s="34">
        <v>5968.5</v>
      </c>
      <c r="E1116" s="96">
        <f t="shared" si="34"/>
        <v>90.431818181818187</v>
      </c>
      <c r="F1116" s="96">
        <f t="shared" si="35"/>
        <v>229.55769230769232</v>
      </c>
    </row>
    <row r="1117" spans="1:6" x14ac:dyDescent="0.15">
      <c r="A1117" s="1" t="s">
        <v>205</v>
      </c>
      <c r="B1117" s="34">
        <v>17</v>
      </c>
      <c r="C1117" s="34">
        <v>61</v>
      </c>
      <c r="D1117" s="34">
        <v>5960</v>
      </c>
      <c r="E1117" s="96">
        <f t="shared" si="34"/>
        <v>97.704918032786878</v>
      </c>
      <c r="F1117" s="96">
        <f t="shared" si="35"/>
        <v>350.58823529411762</v>
      </c>
    </row>
    <row r="1118" spans="1:6" x14ac:dyDescent="0.15">
      <c r="A1118" s="1" t="s">
        <v>2073</v>
      </c>
      <c r="B1118" s="34">
        <v>30</v>
      </c>
      <c r="C1118" s="34">
        <v>196</v>
      </c>
      <c r="D1118" s="34">
        <v>5940.6</v>
      </c>
      <c r="E1118" s="96">
        <f t="shared" si="34"/>
        <v>30.309183673469391</v>
      </c>
      <c r="F1118" s="96">
        <f t="shared" si="35"/>
        <v>198.02</v>
      </c>
    </row>
    <row r="1119" spans="1:6" x14ac:dyDescent="0.15">
      <c r="A1119" s="1" t="s">
        <v>1659</v>
      </c>
      <c r="B1119" s="34">
        <v>14</v>
      </c>
      <c r="C1119" s="34">
        <v>112</v>
      </c>
      <c r="D1119" s="34">
        <v>5936</v>
      </c>
      <c r="E1119" s="96">
        <f t="shared" si="34"/>
        <v>53</v>
      </c>
      <c r="F1119" s="96">
        <f t="shared" si="35"/>
        <v>424</v>
      </c>
    </row>
    <row r="1120" spans="1:6" x14ac:dyDescent="0.15">
      <c r="A1120" s="1" t="s">
        <v>2612</v>
      </c>
      <c r="B1120" s="34">
        <v>71</v>
      </c>
      <c r="C1120" s="34">
        <v>127</v>
      </c>
      <c r="D1120" s="34">
        <v>5924.5</v>
      </c>
      <c r="E1120" s="96">
        <f t="shared" si="34"/>
        <v>46.6496062992126</v>
      </c>
      <c r="F1120" s="96">
        <f t="shared" si="35"/>
        <v>83.443661971830991</v>
      </c>
    </row>
    <row r="1121" spans="1:6" x14ac:dyDescent="0.15">
      <c r="A1121" s="1" t="s">
        <v>2671</v>
      </c>
      <c r="B1121" s="34">
        <v>97</v>
      </c>
      <c r="C1121" s="34">
        <v>204</v>
      </c>
      <c r="D1121" s="34">
        <v>5916</v>
      </c>
      <c r="E1121" s="96">
        <f t="shared" si="34"/>
        <v>29</v>
      </c>
      <c r="F1121" s="96">
        <f t="shared" si="35"/>
        <v>60.989690721649481</v>
      </c>
    </row>
    <row r="1122" spans="1:6" x14ac:dyDescent="0.15">
      <c r="A1122" s="1" t="s">
        <v>585</v>
      </c>
      <c r="B1122" s="34">
        <v>19</v>
      </c>
      <c r="C1122" s="34">
        <v>22</v>
      </c>
      <c r="D1122" s="34">
        <v>5880.6</v>
      </c>
      <c r="E1122" s="96">
        <f t="shared" si="34"/>
        <v>267.3</v>
      </c>
      <c r="F1122" s="96">
        <f t="shared" si="35"/>
        <v>309.50526315789477</v>
      </c>
    </row>
    <row r="1123" spans="1:6" x14ac:dyDescent="0.15">
      <c r="A1123" s="1" t="s">
        <v>1110</v>
      </c>
      <c r="B1123" s="34">
        <v>6</v>
      </c>
      <c r="C1123" s="34">
        <v>12</v>
      </c>
      <c r="D1123" s="34">
        <v>5860</v>
      </c>
      <c r="E1123" s="96">
        <f t="shared" si="34"/>
        <v>488.33333333333331</v>
      </c>
      <c r="F1123" s="96">
        <f t="shared" si="35"/>
        <v>976.66666666666663</v>
      </c>
    </row>
    <row r="1124" spans="1:6" x14ac:dyDescent="0.15">
      <c r="A1124" s="1" t="s">
        <v>2031</v>
      </c>
      <c r="B1124" s="34">
        <v>7</v>
      </c>
      <c r="C1124" s="34">
        <v>38</v>
      </c>
      <c r="D1124" s="34">
        <v>5844</v>
      </c>
      <c r="E1124" s="96">
        <f t="shared" si="34"/>
        <v>153.78947368421052</v>
      </c>
      <c r="F1124" s="96">
        <f t="shared" si="35"/>
        <v>834.85714285714289</v>
      </c>
    </row>
    <row r="1125" spans="1:6" x14ac:dyDescent="0.15">
      <c r="A1125" s="1" t="s">
        <v>324</v>
      </c>
      <c r="B1125" s="34">
        <v>7</v>
      </c>
      <c r="C1125" s="34">
        <v>28</v>
      </c>
      <c r="D1125" s="34">
        <v>5829.2</v>
      </c>
      <c r="E1125" s="96">
        <f t="shared" si="34"/>
        <v>208.18571428571428</v>
      </c>
      <c r="F1125" s="96">
        <f t="shared" si="35"/>
        <v>832.74285714285713</v>
      </c>
    </row>
    <row r="1126" spans="1:6" x14ac:dyDescent="0.15">
      <c r="A1126" s="1" t="s">
        <v>2424</v>
      </c>
      <c r="B1126" s="34">
        <v>12</v>
      </c>
      <c r="C1126" s="34">
        <v>34</v>
      </c>
      <c r="D1126" s="34">
        <v>5814</v>
      </c>
      <c r="E1126" s="96">
        <f t="shared" si="34"/>
        <v>171</v>
      </c>
      <c r="F1126" s="96">
        <f t="shared" si="35"/>
        <v>484.5</v>
      </c>
    </row>
    <row r="1127" spans="1:6" x14ac:dyDescent="0.15">
      <c r="A1127" s="1" t="s">
        <v>1126</v>
      </c>
      <c r="B1127" s="34">
        <v>14</v>
      </c>
      <c r="C1127" s="34">
        <v>50</v>
      </c>
      <c r="D1127" s="34">
        <v>5766</v>
      </c>
      <c r="E1127" s="96">
        <f t="shared" si="34"/>
        <v>115.32</v>
      </c>
      <c r="F1127" s="96">
        <f t="shared" si="35"/>
        <v>411.85714285714283</v>
      </c>
    </row>
    <row r="1128" spans="1:6" x14ac:dyDescent="0.15">
      <c r="A1128" s="1" t="s">
        <v>2637</v>
      </c>
      <c r="B1128" s="34">
        <v>21</v>
      </c>
      <c r="C1128" s="34">
        <v>85</v>
      </c>
      <c r="D1128" s="34">
        <v>5741</v>
      </c>
      <c r="E1128" s="96">
        <f t="shared" si="34"/>
        <v>67.54117647058824</v>
      </c>
      <c r="F1128" s="96">
        <f t="shared" si="35"/>
        <v>273.38095238095241</v>
      </c>
    </row>
    <row r="1129" spans="1:6" x14ac:dyDescent="0.15">
      <c r="A1129" s="1" t="s">
        <v>948</v>
      </c>
      <c r="B1129" s="34">
        <v>14</v>
      </c>
      <c r="C1129" s="34">
        <v>46</v>
      </c>
      <c r="D1129" s="34">
        <v>5738</v>
      </c>
      <c r="E1129" s="96">
        <f t="shared" si="34"/>
        <v>124.73913043478261</v>
      </c>
      <c r="F1129" s="96">
        <f t="shared" si="35"/>
        <v>409.85714285714283</v>
      </c>
    </row>
    <row r="1130" spans="1:6" x14ac:dyDescent="0.15">
      <c r="A1130" s="1" t="s">
        <v>1242</v>
      </c>
      <c r="B1130" s="34">
        <v>36</v>
      </c>
      <c r="C1130" s="34">
        <v>82</v>
      </c>
      <c r="D1130" s="34">
        <v>5728</v>
      </c>
      <c r="E1130" s="96">
        <f t="shared" si="34"/>
        <v>69.853658536585371</v>
      </c>
      <c r="F1130" s="96">
        <f t="shared" si="35"/>
        <v>159.11111111111111</v>
      </c>
    </row>
    <row r="1131" spans="1:6" x14ac:dyDescent="0.15">
      <c r="A1131" s="1" t="s">
        <v>2199</v>
      </c>
      <c r="B1131" s="34">
        <v>14</v>
      </c>
      <c r="C1131" s="34">
        <v>73</v>
      </c>
      <c r="D1131" s="34">
        <v>5726.71</v>
      </c>
      <c r="E1131" s="96">
        <f t="shared" si="34"/>
        <v>78.448082191780827</v>
      </c>
      <c r="F1131" s="96">
        <f t="shared" si="35"/>
        <v>409.05071428571426</v>
      </c>
    </row>
    <row r="1132" spans="1:6" x14ac:dyDescent="0.15">
      <c r="A1132" s="1" t="s">
        <v>770</v>
      </c>
      <c r="B1132" s="34">
        <v>22</v>
      </c>
      <c r="C1132" s="34">
        <v>25</v>
      </c>
      <c r="D1132" s="34">
        <v>5700</v>
      </c>
      <c r="E1132" s="96">
        <f t="shared" si="34"/>
        <v>228</v>
      </c>
      <c r="F1132" s="96">
        <f t="shared" si="35"/>
        <v>259.09090909090907</v>
      </c>
    </row>
    <row r="1133" spans="1:6" x14ac:dyDescent="0.15">
      <c r="A1133" s="1" t="s">
        <v>1938</v>
      </c>
      <c r="B1133" s="34">
        <v>23</v>
      </c>
      <c r="C1133" s="34">
        <v>163</v>
      </c>
      <c r="D1133" s="34">
        <v>5679.6</v>
      </c>
      <c r="E1133" s="96">
        <f t="shared" si="34"/>
        <v>34.844171779141107</v>
      </c>
      <c r="F1133" s="96">
        <f t="shared" si="35"/>
        <v>246.93913043478261</v>
      </c>
    </row>
    <row r="1134" spans="1:6" x14ac:dyDescent="0.15">
      <c r="A1134" s="1" t="s">
        <v>758</v>
      </c>
      <c r="B1134" s="34">
        <v>11</v>
      </c>
      <c r="C1134" s="34">
        <v>27</v>
      </c>
      <c r="D1134" s="34">
        <v>5670</v>
      </c>
      <c r="E1134" s="96">
        <f t="shared" si="34"/>
        <v>210</v>
      </c>
      <c r="F1134" s="96">
        <f t="shared" si="35"/>
        <v>515.4545454545455</v>
      </c>
    </row>
    <row r="1135" spans="1:6" x14ac:dyDescent="0.15">
      <c r="A1135" s="1" t="s">
        <v>652</v>
      </c>
      <c r="B1135" s="34">
        <v>3</v>
      </c>
      <c r="C1135" s="34">
        <v>19</v>
      </c>
      <c r="D1135" s="34">
        <v>5662</v>
      </c>
      <c r="E1135" s="96">
        <f t="shared" si="34"/>
        <v>298</v>
      </c>
      <c r="F1135" s="96">
        <f t="shared" si="35"/>
        <v>1887.3333333333333</v>
      </c>
    </row>
    <row r="1136" spans="1:6" x14ac:dyDescent="0.15">
      <c r="A1136" s="1" t="s">
        <v>319</v>
      </c>
      <c r="B1136" s="34">
        <v>9</v>
      </c>
      <c r="C1136" s="34">
        <v>31</v>
      </c>
      <c r="D1136" s="34">
        <v>5642</v>
      </c>
      <c r="E1136" s="96">
        <f t="shared" si="34"/>
        <v>182</v>
      </c>
      <c r="F1136" s="96">
        <f t="shared" si="35"/>
        <v>626.88888888888891</v>
      </c>
    </row>
    <row r="1137" spans="1:6" x14ac:dyDescent="0.15">
      <c r="A1137" s="1" t="s">
        <v>1149</v>
      </c>
      <c r="B1137" s="34">
        <v>7</v>
      </c>
      <c r="C1137" s="34">
        <v>23</v>
      </c>
      <c r="D1137" s="34">
        <v>5616</v>
      </c>
      <c r="E1137" s="96">
        <f t="shared" si="34"/>
        <v>244.17391304347825</v>
      </c>
      <c r="F1137" s="96">
        <f t="shared" si="35"/>
        <v>802.28571428571433</v>
      </c>
    </row>
    <row r="1138" spans="1:6" x14ac:dyDescent="0.15">
      <c r="A1138" s="1" t="s">
        <v>1322</v>
      </c>
      <c r="B1138" s="34">
        <v>12</v>
      </c>
      <c r="C1138" s="34">
        <v>29</v>
      </c>
      <c r="D1138" s="34">
        <v>5609.6</v>
      </c>
      <c r="E1138" s="96">
        <f t="shared" si="34"/>
        <v>193.4344827586207</v>
      </c>
      <c r="F1138" s="96">
        <f t="shared" si="35"/>
        <v>467.4666666666667</v>
      </c>
    </row>
    <row r="1139" spans="1:6" x14ac:dyDescent="0.15">
      <c r="A1139" s="1" t="s">
        <v>848</v>
      </c>
      <c r="B1139" s="34">
        <v>35</v>
      </c>
      <c r="C1139" s="34">
        <v>100</v>
      </c>
      <c r="D1139" s="34">
        <v>5605</v>
      </c>
      <c r="E1139" s="96">
        <f t="shared" si="34"/>
        <v>56.05</v>
      </c>
      <c r="F1139" s="96">
        <f t="shared" si="35"/>
        <v>160.14285714285714</v>
      </c>
    </row>
    <row r="1140" spans="1:6" x14ac:dyDescent="0.15">
      <c r="A1140" s="1" t="s">
        <v>640</v>
      </c>
      <c r="B1140" s="34">
        <v>20</v>
      </c>
      <c r="C1140" s="34">
        <v>53</v>
      </c>
      <c r="D1140" s="34">
        <v>5599</v>
      </c>
      <c r="E1140" s="96">
        <f t="shared" si="34"/>
        <v>105.64150943396227</v>
      </c>
      <c r="F1140" s="96">
        <f t="shared" si="35"/>
        <v>279.95</v>
      </c>
    </row>
    <row r="1141" spans="1:6" x14ac:dyDescent="0.15">
      <c r="A1141" s="1" t="s">
        <v>2701</v>
      </c>
      <c r="B1141" s="34">
        <v>1</v>
      </c>
      <c r="C1141" s="34">
        <v>8</v>
      </c>
      <c r="D1141" s="34">
        <v>5592</v>
      </c>
      <c r="E1141" s="96">
        <f t="shared" si="34"/>
        <v>699</v>
      </c>
      <c r="F1141" s="96">
        <f t="shared" si="35"/>
        <v>5592</v>
      </c>
    </row>
    <row r="1142" spans="1:6" x14ac:dyDescent="0.15">
      <c r="A1142" s="1" t="s">
        <v>1211</v>
      </c>
      <c r="B1142" s="34">
        <v>15</v>
      </c>
      <c r="C1142" s="34">
        <v>34</v>
      </c>
      <c r="D1142" s="34">
        <v>5585</v>
      </c>
      <c r="E1142" s="96">
        <f t="shared" si="34"/>
        <v>164.26470588235293</v>
      </c>
      <c r="F1142" s="96">
        <f t="shared" si="35"/>
        <v>372.33333333333331</v>
      </c>
    </row>
    <row r="1143" spans="1:6" x14ac:dyDescent="0.15">
      <c r="A1143" s="1" t="s">
        <v>1574</v>
      </c>
      <c r="B1143" s="34">
        <v>17</v>
      </c>
      <c r="C1143" s="34">
        <v>28</v>
      </c>
      <c r="D1143" s="34">
        <v>5572</v>
      </c>
      <c r="E1143" s="96">
        <f t="shared" si="34"/>
        <v>199</v>
      </c>
      <c r="F1143" s="96">
        <f t="shared" si="35"/>
        <v>327.76470588235293</v>
      </c>
    </row>
    <row r="1144" spans="1:6" x14ac:dyDescent="0.15">
      <c r="A1144" s="1" t="s">
        <v>1048</v>
      </c>
      <c r="B1144" s="34">
        <v>20</v>
      </c>
      <c r="C1144" s="34">
        <v>51</v>
      </c>
      <c r="D1144" s="34">
        <v>5565</v>
      </c>
      <c r="E1144" s="96">
        <f t="shared" si="34"/>
        <v>109.11764705882354</v>
      </c>
      <c r="F1144" s="96">
        <f t="shared" si="35"/>
        <v>278.25</v>
      </c>
    </row>
    <row r="1145" spans="1:6" x14ac:dyDescent="0.15">
      <c r="A1145" s="1" t="s">
        <v>497</v>
      </c>
      <c r="B1145" s="34">
        <v>2</v>
      </c>
      <c r="C1145" s="34">
        <v>14</v>
      </c>
      <c r="D1145" s="34">
        <v>5544</v>
      </c>
      <c r="E1145" s="96">
        <f t="shared" si="34"/>
        <v>396</v>
      </c>
      <c r="F1145" s="96">
        <f t="shared" si="35"/>
        <v>2772</v>
      </c>
    </row>
    <row r="1146" spans="1:6" x14ac:dyDescent="0.15">
      <c r="A1146" s="1" t="s">
        <v>1545</v>
      </c>
      <c r="B1146" s="34">
        <v>49</v>
      </c>
      <c r="C1146" s="34">
        <v>81</v>
      </c>
      <c r="D1146" s="34">
        <v>5535</v>
      </c>
      <c r="E1146" s="96">
        <f t="shared" si="34"/>
        <v>68.333333333333329</v>
      </c>
      <c r="F1146" s="96">
        <f t="shared" si="35"/>
        <v>112.95918367346938</v>
      </c>
    </row>
    <row r="1147" spans="1:6" x14ac:dyDescent="0.15">
      <c r="A1147" s="1" t="s">
        <v>1279</v>
      </c>
      <c r="B1147" s="34">
        <v>11</v>
      </c>
      <c r="C1147" s="34">
        <v>29</v>
      </c>
      <c r="D1147" s="34">
        <v>5519</v>
      </c>
      <c r="E1147" s="96">
        <f t="shared" si="34"/>
        <v>190.31034482758622</v>
      </c>
      <c r="F1147" s="96">
        <f t="shared" si="35"/>
        <v>501.72727272727275</v>
      </c>
    </row>
    <row r="1148" spans="1:6" x14ac:dyDescent="0.15">
      <c r="A1148" s="1" t="s">
        <v>1328</v>
      </c>
      <c r="B1148" s="34">
        <v>81</v>
      </c>
      <c r="C1148" s="34">
        <v>121</v>
      </c>
      <c r="D1148" s="34">
        <v>5515</v>
      </c>
      <c r="E1148" s="96">
        <f t="shared" si="34"/>
        <v>45.578512396694215</v>
      </c>
      <c r="F1148" s="96">
        <f t="shared" si="35"/>
        <v>68.086419753086417</v>
      </c>
    </row>
    <row r="1149" spans="1:6" x14ac:dyDescent="0.15">
      <c r="A1149" s="1" t="s">
        <v>704</v>
      </c>
      <c r="B1149" s="34">
        <v>8</v>
      </c>
      <c r="C1149" s="34">
        <v>44</v>
      </c>
      <c r="D1149" s="34">
        <v>5500</v>
      </c>
      <c r="E1149" s="96">
        <f t="shared" si="34"/>
        <v>125</v>
      </c>
      <c r="F1149" s="96">
        <f t="shared" si="35"/>
        <v>687.5</v>
      </c>
    </row>
    <row r="1150" spans="1:6" x14ac:dyDescent="0.15">
      <c r="A1150" s="1" t="s">
        <v>2188</v>
      </c>
      <c r="B1150" s="34">
        <v>8</v>
      </c>
      <c r="C1150" s="34">
        <v>50</v>
      </c>
      <c r="D1150" s="34">
        <v>5478</v>
      </c>
      <c r="E1150" s="96">
        <f t="shared" si="34"/>
        <v>109.56</v>
      </c>
      <c r="F1150" s="96">
        <f t="shared" si="35"/>
        <v>684.75</v>
      </c>
    </row>
    <row r="1151" spans="1:6" x14ac:dyDescent="0.15">
      <c r="A1151" s="1" t="s">
        <v>501</v>
      </c>
      <c r="B1151" s="34">
        <v>2</v>
      </c>
      <c r="C1151" s="34">
        <v>23</v>
      </c>
      <c r="D1151" s="34">
        <v>5474</v>
      </c>
      <c r="E1151" s="96">
        <f t="shared" si="34"/>
        <v>238</v>
      </c>
      <c r="F1151" s="96">
        <f t="shared" si="35"/>
        <v>2737</v>
      </c>
    </row>
    <row r="1152" spans="1:6" x14ac:dyDescent="0.15">
      <c r="A1152" s="1" t="s">
        <v>641</v>
      </c>
      <c r="B1152" s="34">
        <v>1</v>
      </c>
      <c r="C1152" s="34">
        <v>101</v>
      </c>
      <c r="D1152" s="34">
        <v>5454</v>
      </c>
      <c r="E1152" s="96">
        <f t="shared" si="34"/>
        <v>54</v>
      </c>
      <c r="F1152" s="96">
        <f t="shared" si="35"/>
        <v>5454</v>
      </c>
    </row>
    <row r="1153" spans="1:6" x14ac:dyDescent="0.15">
      <c r="A1153" s="1" t="s">
        <v>2330</v>
      </c>
      <c r="B1153" s="34">
        <v>41</v>
      </c>
      <c r="C1153" s="34">
        <v>198</v>
      </c>
      <c r="D1153" s="34">
        <v>5440</v>
      </c>
      <c r="E1153" s="96">
        <f t="shared" si="34"/>
        <v>27.474747474747474</v>
      </c>
      <c r="F1153" s="96">
        <f t="shared" si="35"/>
        <v>132.6829268292683</v>
      </c>
    </row>
    <row r="1154" spans="1:6" x14ac:dyDescent="0.15">
      <c r="A1154" s="1" t="s">
        <v>1027</v>
      </c>
      <c r="B1154" s="34">
        <v>21</v>
      </c>
      <c r="C1154" s="34">
        <v>28</v>
      </c>
      <c r="D1154" s="34">
        <v>5437</v>
      </c>
      <c r="E1154" s="96">
        <f t="shared" si="34"/>
        <v>194.17857142857142</v>
      </c>
      <c r="F1154" s="96">
        <f t="shared" si="35"/>
        <v>258.90476190476193</v>
      </c>
    </row>
    <row r="1155" spans="1:6" x14ac:dyDescent="0.15">
      <c r="A1155" s="1" t="s">
        <v>2253</v>
      </c>
      <c r="B1155" s="34">
        <v>2</v>
      </c>
      <c r="C1155" s="34">
        <v>12</v>
      </c>
      <c r="D1155" s="34">
        <v>5430</v>
      </c>
      <c r="E1155" s="96">
        <f t="shared" si="34"/>
        <v>452.5</v>
      </c>
      <c r="F1155" s="96">
        <f t="shared" si="35"/>
        <v>2715</v>
      </c>
    </row>
    <row r="1156" spans="1:6" x14ac:dyDescent="0.15">
      <c r="A1156" s="1" t="s">
        <v>2420</v>
      </c>
      <c r="B1156" s="34">
        <v>24</v>
      </c>
      <c r="C1156" s="34">
        <v>118</v>
      </c>
      <c r="D1156" s="34">
        <v>5427</v>
      </c>
      <c r="E1156" s="96">
        <f t="shared" ref="E1156:E1219" si="36">D1156/C1156</f>
        <v>45.991525423728817</v>
      </c>
      <c r="F1156" s="96">
        <f t="shared" ref="F1156:F1219" si="37">D1156/B1156</f>
        <v>226.125</v>
      </c>
    </row>
    <row r="1157" spans="1:6" x14ac:dyDescent="0.15">
      <c r="A1157" s="1" t="s">
        <v>2071</v>
      </c>
      <c r="B1157" s="34">
        <v>26</v>
      </c>
      <c r="C1157" s="34">
        <v>74</v>
      </c>
      <c r="D1157" s="34">
        <v>5420.5</v>
      </c>
      <c r="E1157" s="96">
        <f t="shared" si="36"/>
        <v>73.25</v>
      </c>
      <c r="F1157" s="96">
        <f t="shared" si="37"/>
        <v>208.48076923076923</v>
      </c>
    </row>
    <row r="1158" spans="1:6" x14ac:dyDescent="0.15">
      <c r="A1158" s="1" t="s">
        <v>2463</v>
      </c>
      <c r="B1158" s="34">
        <v>8</v>
      </c>
      <c r="C1158" s="34">
        <v>21</v>
      </c>
      <c r="D1158" s="34">
        <v>5418</v>
      </c>
      <c r="E1158" s="96">
        <f t="shared" si="36"/>
        <v>258</v>
      </c>
      <c r="F1158" s="96">
        <f t="shared" si="37"/>
        <v>677.25</v>
      </c>
    </row>
    <row r="1159" spans="1:6" x14ac:dyDescent="0.15">
      <c r="A1159" s="1" t="s">
        <v>1001</v>
      </c>
      <c r="B1159" s="34">
        <v>8</v>
      </c>
      <c r="C1159" s="34">
        <v>47</v>
      </c>
      <c r="D1159" s="34">
        <v>5410</v>
      </c>
      <c r="E1159" s="96">
        <f t="shared" si="36"/>
        <v>115.1063829787234</v>
      </c>
      <c r="F1159" s="96">
        <f t="shared" si="37"/>
        <v>676.25</v>
      </c>
    </row>
    <row r="1160" spans="1:6" x14ac:dyDescent="0.15">
      <c r="A1160" s="1" t="s">
        <v>1957</v>
      </c>
      <c r="B1160" s="34">
        <v>25</v>
      </c>
      <c r="C1160" s="34">
        <v>32</v>
      </c>
      <c r="D1160" s="34">
        <v>5408</v>
      </c>
      <c r="E1160" s="96">
        <f t="shared" si="36"/>
        <v>169</v>
      </c>
      <c r="F1160" s="96">
        <f t="shared" si="37"/>
        <v>216.32</v>
      </c>
    </row>
    <row r="1161" spans="1:6" x14ac:dyDescent="0.15">
      <c r="A1161" s="1" t="s">
        <v>860</v>
      </c>
      <c r="B1161" s="34">
        <v>3</v>
      </c>
      <c r="C1161" s="34">
        <v>17</v>
      </c>
      <c r="D1161" s="34">
        <v>5406</v>
      </c>
      <c r="E1161" s="96">
        <f t="shared" si="36"/>
        <v>318</v>
      </c>
      <c r="F1161" s="96">
        <f t="shared" si="37"/>
        <v>1802</v>
      </c>
    </row>
    <row r="1162" spans="1:6" x14ac:dyDescent="0.15">
      <c r="A1162" s="1" t="s">
        <v>2159</v>
      </c>
      <c r="B1162" s="34">
        <v>27</v>
      </c>
      <c r="C1162" s="34">
        <v>71</v>
      </c>
      <c r="D1162" s="34">
        <v>5387</v>
      </c>
      <c r="E1162" s="96">
        <f t="shared" si="36"/>
        <v>75.873239436619713</v>
      </c>
      <c r="F1162" s="96">
        <f t="shared" si="37"/>
        <v>199.5185185185185</v>
      </c>
    </row>
    <row r="1163" spans="1:6" x14ac:dyDescent="0.15">
      <c r="A1163" s="1" t="s">
        <v>2459</v>
      </c>
      <c r="B1163" s="34">
        <v>24</v>
      </c>
      <c r="C1163" s="34">
        <v>42</v>
      </c>
      <c r="D1163" s="34">
        <v>5376</v>
      </c>
      <c r="E1163" s="96">
        <f t="shared" si="36"/>
        <v>128</v>
      </c>
      <c r="F1163" s="96">
        <f t="shared" si="37"/>
        <v>224</v>
      </c>
    </row>
    <row r="1164" spans="1:6" x14ac:dyDescent="0.15">
      <c r="A1164" s="1" t="s">
        <v>1788</v>
      </c>
      <c r="B1164" s="34">
        <v>15</v>
      </c>
      <c r="C1164" s="34">
        <v>17</v>
      </c>
      <c r="D1164" s="34">
        <v>5374</v>
      </c>
      <c r="E1164" s="96">
        <f t="shared" si="36"/>
        <v>316.11764705882354</v>
      </c>
      <c r="F1164" s="96">
        <f t="shared" si="37"/>
        <v>358.26666666666665</v>
      </c>
    </row>
    <row r="1165" spans="1:6" x14ac:dyDescent="0.15">
      <c r="A1165" s="1" t="s">
        <v>370</v>
      </c>
      <c r="B1165" s="34">
        <v>19</v>
      </c>
      <c r="C1165" s="34">
        <v>34</v>
      </c>
      <c r="D1165" s="34">
        <v>5372</v>
      </c>
      <c r="E1165" s="96">
        <f t="shared" si="36"/>
        <v>158</v>
      </c>
      <c r="F1165" s="96">
        <f t="shared" si="37"/>
        <v>282.73684210526318</v>
      </c>
    </row>
    <row r="1166" spans="1:6" x14ac:dyDescent="0.15">
      <c r="A1166" s="1" t="s">
        <v>1735</v>
      </c>
      <c r="B1166" s="34">
        <v>8</v>
      </c>
      <c r="C1166" s="34">
        <v>18</v>
      </c>
      <c r="D1166" s="34">
        <v>5364</v>
      </c>
      <c r="E1166" s="96">
        <f t="shared" si="36"/>
        <v>298</v>
      </c>
      <c r="F1166" s="96">
        <f t="shared" si="37"/>
        <v>670.5</v>
      </c>
    </row>
    <row r="1167" spans="1:6" x14ac:dyDescent="0.15">
      <c r="A1167" s="1" t="s">
        <v>2233</v>
      </c>
      <c r="B1167" s="34">
        <v>21</v>
      </c>
      <c r="C1167" s="34">
        <v>62</v>
      </c>
      <c r="D1167" s="34">
        <v>5337</v>
      </c>
      <c r="E1167" s="96">
        <f t="shared" si="36"/>
        <v>86.08064516129032</v>
      </c>
      <c r="F1167" s="96">
        <f t="shared" si="37"/>
        <v>254.14285714285714</v>
      </c>
    </row>
    <row r="1168" spans="1:6" x14ac:dyDescent="0.15">
      <c r="A1168" s="1" t="s">
        <v>1374</v>
      </c>
      <c r="B1168" s="34">
        <v>6</v>
      </c>
      <c r="C1168" s="34">
        <v>70</v>
      </c>
      <c r="D1168" s="34">
        <v>5280</v>
      </c>
      <c r="E1168" s="96">
        <f t="shared" si="36"/>
        <v>75.428571428571431</v>
      </c>
      <c r="F1168" s="96">
        <f t="shared" si="37"/>
        <v>880</v>
      </c>
    </row>
    <row r="1169" spans="1:6" x14ac:dyDescent="0.15">
      <c r="A1169" s="1" t="s">
        <v>538</v>
      </c>
      <c r="B1169" s="34">
        <v>4</v>
      </c>
      <c r="C1169" s="34">
        <v>57</v>
      </c>
      <c r="D1169" s="34">
        <v>5280</v>
      </c>
      <c r="E1169" s="96">
        <f t="shared" si="36"/>
        <v>92.631578947368425</v>
      </c>
      <c r="F1169" s="96">
        <f t="shared" si="37"/>
        <v>1320</v>
      </c>
    </row>
    <row r="1170" spans="1:6" x14ac:dyDescent="0.15">
      <c r="A1170" s="1" t="s">
        <v>1671</v>
      </c>
      <c r="B1170" s="34">
        <v>9</v>
      </c>
      <c r="C1170" s="34">
        <v>87</v>
      </c>
      <c r="D1170" s="34">
        <v>5271</v>
      </c>
      <c r="E1170" s="96">
        <f t="shared" si="36"/>
        <v>60.586206896551722</v>
      </c>
      <c r="F1170" s="96">
        <f t="shared" si="37"/>
        <v>585.66666666666663</v>
      </c>
    </row>
    <row r="1171" spans="1:6" x14ac:dyDescent="0.15">
      <c r="A1171" s="1" t="s">
        <v>1143</v>
      </c>
      <c r="B1171" s="34">
        <v>6</v>
      </c>
      <c r="C1171" s="34">
        <v>41</v>
      </c>
      <c r="D1171" s="34">
        <v>5248</v>
      </c>
      <c r="E1171" s="96">
        <f t="shared" si="36"/>
        <v>128</v>
      </c>
      <c r="F1171" s="96">
        <f t="shared" si="37"/>
        <v>874.66666666666663</v>
      </c>
    </row>
    <row r="1172" spans="1:6" x14ac:dyDescent="0.15">
      <c r="A1172" s="1" t="s">
        <v>484</v>
      </c>
      <c r="B1172" s="34">
        <v>32</v>
      </c>
      <c r="C1172" s="34">
        <v>78</v>
      </c>
      <c r="D1172" s="34">
        <v>5243.6</v>
      </c>
      <c r="E1172" s="96">
        <f t="shared" si="36"/>
        <v>67.225641025641025</v>
      </c>
      <c r="F1172" s="96">
        <f t="shared" si="37"/>
        <v>163.86250000000001</v>
      </c>
    </row>
    <row r="1173" spans="1:6" x14ac:dyDescent="0.15">
      <c r="A1173" s="1" t="s">
        <v>725</v>
      </c>
      <c r="B1173" s="34">
        <v>50</v>
      </c>
      <c r="C1173" s="34">
        <v>77</v>
      </c>
      <c r="D1173" s="34">
        <v>5236</v>
      </c>
      <c r="E1173" s="96">
        <f t="shared" si="36"/>
        <v>68</v>
      </c>
      <c r="F1173" s="96">
        <f t="shared" si="37"/>
        <v>104.72</v>
      </c>
    </row>
    <row r="1174" spans="1:6" x14ac:dyDescent="0.15">
      <c r="A1174" s="1" t="s">
        <v>978</v>
      </c>
      <c r="B1174" s="34">
        <v>16</v>
      </c>
      <c r="C1174" s="34">
        <v>52</v>
      </c>
      <c r="D1174" s="34">
        <v>5227.2</v>
      </c>
      <c r="E1174" s="96">
        <f t="shared" si="36"/>
        <v>100.52307692307691</v>
      </c>
      <c r="F1174" s="96">
        <f t="shared" si="37"/>
        <v>326.7</v>
      </c>
    </row>
    <row r="1175" spans="1:6" x14ac:dyDescent="0.15">
      <c r="A1175" s="1" t="s">
        <v>2403</v>
      </c>
      <c r="B1175" s="34">
        <v>18</v>
      </c>
      <c r="C1175" s="34">
        <v>23</v>
      </c>
      <c r="D1175" s="34">
        <v>5209</v>
      </c>
      <c r="E1175" s="96">
        <f t="shared" si="36"/>
        <v>226.47826086956522</v>
      </c>
      <c r="F1175" s="96">
        <f t="shared" si="37"/>
        <v>289.38888888888891</v>
      </c>
    </row>
    <row r="1176" spans="1:6" x14ac:dyDescent="0.15">
      <c r="A1176" s="1" t="s">
        <v>727</v>
      </c>
      <c r="B1176" s="34">
        <v>9</v>
      </c>
      <c r="C1176" s="34">
        <v>13</v>
      </c>
      <c r="D1176" s="34">
        <v>5190.6000000000004</v>
      </c>
      <c r="E1176" s="96">
        <f t="shared" si="36"/>
        <v>399.27692307692308</v>
      </c>
      <c r="F1176" s="96">
        <f t="shared" si="37"/>
        <v>576.73333333333335</v>
      </c>
    </row>
    <row r="1177" spans="1:6" x14ac:dyDescent="0.15">
      <c r="A1177" s="1" t="s">
        <v>859</v>
      </c>
      <c r="B1177" s="34">
        <v>4</v>
      </c>
      <c r="C1177" s="34">
        <v>13</v>
      </c>
      <c r="D1177" s="34">
        <v>5174</v>
      </c>
      <c r="E1177" s="96">
        <f t="shared" si="36"/>
        <v>398</v>
      </c>
      <c r="F1177" s="96">
        <f t="shared" si="37"/>
        <v>1293.5</v>
      </c>
    </row>
    <row r="1178" spans="1:6" x14ac:dyDescent="0.15">
      <c r="A1178" s="1" t="s">
        <v>437</v>
      </c>
      <c r="B1178" s="34">
        <v>12</v>
      </c>
      <c r="C1178" s="34">
        <v>28</v>
      </c>
      <c r="D1178" s="34">
        <v>5174</v>
      </c>
      <c r="E1178" s="96">
        <f t="shared" si="36"/>
        <v>184.78571428571428</v>
      </c>
      <c r="F1178" s="96">
        <f t="shared" si="37"/>
        <v>431.16666666666669</v>
      </c>
    </row>
    <row r="1179" spans="1:6" x14ac:dyDescent="0.15">
      <c r="A1179" s="1" t="s">
        <v>530</v>
      </c>
      <c r="B1179" s="34">
        <v>6</v>
      </c>
      <c r="C1179" s="34">
        <v>20</v>
      </c>
      <c r="D1179" s="34">
        <v>5160</v>
      </c>
      <c r="E1179" s="96">
        <f t="shared" si="36"/>
        <v>258</v>
      </c>
      <c r="F1179" s="96">
        <f t="shared" si="37"/>
        <v>860</v>
      </c>
    </row>
    <row r="1180" spans="1:6" x14ac:dyDescent="0.15">
      <c r="A1180" s="1" t="s">
        <v>2472</v>
      </c>
      <c r="B1180" s="34">
        <v>2</v>
      </c>
      <c r="C1180" s="34">
        <v>103</v>
      </c>
      <c r="D1180" s="34">
        <v>5150</v>
      </c>
      <c r="E1180" s="96">
        <f t="shared" si="36"/>
        <v>50</v>
      </c>
      <c r="F1180" s="96">
        <f t="shared" si="37"/>
        <v>2575</v>
      </c>
    </row>
    <row r="1181" spans="1:6" x14ac:dyDescent="0.15">
      <c r="A1181" s="1" t="s">
        <v>716</v>
      </c>
      <c r="B1181" s="34">
        <v>5</v>
      </c>
      <c r="C1181" s="34">
        <v>61</v>
      </c>
      <c r="D1181" s="34">
        <v>5124</v>
      </c>
      <c r="E1181" s="96">
        <f t="shared" si="36"/>
        <v>84</v>
      </c>
      <c r="F1181" s="96">
        <f t="shared" si="37"/>
        <v>1024.8</v>
      </c>
    </row>
    <row r="1182" spans="1:6" x14ac:dyDescent="0.15">
      <c r="A1182" s="1" t="s">
        <v>2589</v>
      </c>
      <c r="B1182" s="34">
        <v>2</v>
      </c>
      <c r="C1182" s="34">
        <v>36</v>
      </c>
      <c r="D1182" s="34">
        <v>5112</v>
      </c>
      <c r="E1182" s="96">
        <f t="shared" si="36"/>
        <v>142</v>
      </c>
      <c r="F1182" s="96">
        <f t="shared" si="37"/>
        <v>2556</v>
      </c>
    </row>
    <row r="1183" spans="1:6" x14ac:dyDescent="0.15">
      <c r="A1183" s="1" t="s">
        <v>1397</v>
      </c>
      <c r="B1183" s="34">
        <v>14</v>
      </c>
      <c r="C1183" s="34">
        <v>28</v>
      </c>
      <c r="D1183" s="34">
        <v>5100</v>
      </c>
      <c r="E1183" s="96">
        <f t="shared" si="36"/>
        <v>182.14285714285714</v>
      </c>
      <c r="F1183" s="96">
        <f t="shared" si="37"/>
        <v>364.28571428571428</v>
      </c>
    </row>
    <row r="1184" spans="1:6" x14ac:dyDescent="0.15">
      <c r="A1184" s="1" t="s">
        <v>787</v>
      </c>
      <c r="B1184" s="34">
        <v>19</v>
      </c>
      <c r="C1184" s="34">
        <v>66</v>
      </c>
      <c r="D1184" s="34">
        <v>5094</v>
      </c>
      <c r="E1184" s="96">
        <f t="shared" si="36"/>
        <v>77.181818181818187</v>
      </c>
      <c r="F1184" s="96">
        <f t="shared" si="37"/>
        <v>268.10526315789474</v>
      </c>
    </row>
    <row r="1185" spans="1:6" x14ac:dyDescent="0.15">
      <c r="A1185" s="1" t="s">
        <v>346</v>
      </c>
      <c r="B1185" s="34">
        <v>36</v>
      </c>
      <c r="C1185" s="34">
        <v>59</v>
      </c>
      <c r="D1185" s="34">
        <v>5075.3999999999996</v>
      </c>
      <c r="E1185" s="96">
        <f t="shared" si="36"/>
        <v>86.023728813559316</v>
      </c>
      <c r="F1185" s="96">
        <f t="shared" si="37"/>
        <v>140.98333333333332</v>
      </c>
    </row>
    <row r="1186" spans="1:6" x14ac:dyDescent="0.15">
      <c r="A1186" s="1" t="s">
        <v>2001</v>
      </c>
      <c r="B1186" s="34">
        <v>13</v>
      </c>
      <c r="C1186" s="34">
        <v>17</v>
      </c>
      <c r="D1186" s="34">
        <v>5066</v>
      </c>
      <c r="E1186" s="96">
        <f t="shared" si="36"/>
        <v>298</v>
      </c>
      <c r="F1186" s="96">
        <f t="shared" si="37"/>
        <v>389.69230769230768</v>
      </c>
    </row>
    <row r="1187" spans="1:6" x14ac:dyDescent="0.15">
      <c r="A1187" s="1" t="s">
        <v>2582</v>
      </c>
      <c r="B1187" s="34">
        <v>19</v>
      </c>
      <c r="C1187" s="34">
        <v>32</v>
      </c>
      <c r="D1187" s="34">
        <v>5056</v>
      </c>
      <c r="E1187" s="96">
        <f t="shared" si="36"/>
        <v>158</v>
      </c>
      <c r="F1187" s="96">
        <f t="shared" si="37"/>
        <v>266.10526315789474</v>
      </c>
    </row>
    <row r="1188" spans="1:6" x14ac:dyDescent="0.15">
      <c r="A1188" s="1" t="s">
        <v>692</v>
      </c>
      <c r="B1188" s="34">
        <v>3</v>
      </c>
      <c r="C1188" s="34">
        <v>31</v>
      </c>
      <c r="D1188" s="34">
        <v>5053</v>
      </c>
      <c r="E1188" s="96">
        <f t="shared" si="36"/>
        <v>163</v>
      </c>
      <c r="F1188" s="96">
        <f t="shared" si="37"/>
        <v>1684.3333333333333</v>
      </c>
    </row>
    <row r="1189" spans="1:6" x14ac:dyDescent="0.15">
      <c r="A1189" s="1" t="s">
        <v>1791</v>
      </c>
      <c r="B1189" s="34">
        <v>69</v>
      </c>
      <c r="C1189" s="34">
        <v>234</v>
      </c>
      <c r="D1189" s="34">
        <v>5036</v>
      </c>
      <c r="E1189" s="96">
        <f t="shared" si="36"/>
        <v>21.521367521367523</v>
      </c>
      <c r="F1189" s="96">
        <f t="shared" si="37"/>
        <v>72.985507246376812</v>
      </c>
    </row>
    <row r="1190" spans="1:6" x14ac:dyDescent="0.15">
      <c r="A1190" s="1" t="s">
        <v>2230</v>
      </c>
      <c r="B1190" s="34">
        <v>48</v>
      </c>
      <c r="C1190" s="34">
        <v>53</v>
      </c>
      <c r="D1190" s="34">
        <v>5035</v>
      </c>
      <c r="E1190" s="96">
        <f t="shared" si="36"/>
        <v>95</v>
      </c>
      <c r="F1190" s="96">
        <f t="shared" si="37"/>
        <v>104.89583333333333</v>
      </c>
    </row>
    <row r="1191" spans="1:6" x14ac:dyDescent="0.15">
      <c r="A1191" s="1" t="s">
        <v>1259</v>
      </c>
      <c r="B1191" s="34">
        <v>14</v>
      </c>
      <c r="C1191" s="34">
        <v>39</v>
      </c>
      <c r="D1191" s="34">
        <v>5035</v>
      </c>
      <c r="E1191" s="96">
        <f t="shared" si="36"/>
        <v>129.10256410256412</v>
      </c>
      <c r="F1191" s="96">
        <f t="shared" si="37"/>
        <v>359.64285714285717</v>
      </c>
    </row>
    <row r="1192" spans="1:6" x14ac:dyDescent="0.15">
      <c r="A1192" s="1" t="s">
        <v>1662</v>
      </c>
      <c r="B1192" s="34">
        <v>15</v>
      </c>
      <c r="C1192" s="34">
        <v>33</v>
      </c>
      <c r="D1192" s="34">
        <v>5022.32</v>
      </c>
      <c r="E1192" s="96">
        <f t="shared" si="36"/>
        <v>152.19151515151515</v>
      </c>
      <c r="F1192" s="96">
        <f t="shared" si="37"/>
        <v>334.82133333333331</v>
      </c>
    </row>
    <row r="1193" spans="1:6" x14ac:dyDescent="0.15">
      <c r="A1193" s="1" t="s">
        <v>1585</v>
      </c>
      <c r="B1193" s="34">
        <v>33</v>
      </c>
      <c r="C1193" s="34">
        <v>126</v>
      </c>
      <c r="D1193" s="34">
        <v>5014.7999999999993</v>
      </c>
      <c r="E1193" s="96">
        <f t="shared" si="36"/>
        <v>39.799999999999997</v>
      </c>
      <c r="F1193" s="96">
        <f t="shared" si="37"/>
        <v>151.96363636363634</v>
      </c>
    </row>
    <row r="1194" spans="1:6" x14ac:dyDescent="0.15">
      <c r="A1194" s="1" t="s">
        <v>2150</v>
      </c>
      <c r="B1194" s="34">
        <v>8</v>
      </c>
      <c r="C1194" s="34">
        <v>45</v>
      </c>
      <c r="D1194" s="34">
        <v>5010</v>
      </c>
      <c r="E1194" s="96">
        <f t="shared" si="36"/>
        <v>111.33333333333333</v>
      </c>
      <c r="F1194" s="96">
        <f t="shared" si="37"/>
        <v>626.25</v>
      </c>
    </row>
    <row r="1195" spans="1:6" x14ac:dyDescent="0.15">
      <c r="A1195" s="1" t="s">
        <v>1558</v>
      </c>
      <c r="B1195" s="34">
        <v>28</v>
      </c>
      <c r="C1195" s="34">
        <v>86</v>
      </c>
      <c r="D1195" s="34">
        <v>4988</v>
      </c>
      <c r="E1195" s="96">
        <f t="shared" si="36"/>
        <v>58</v>
      </c>
      <c r="F1195" s="96">
        <f t="shared" si="37"/>
        <v>178.14285714285714</v>
      </c>
    </row>
    <row r="1196" spans="1:6" x14ac:dyDescent="0.15">
      <c r="A1196" s="1" t="s">
        <v>1872</v>
      </c>
      <c r="B1196" s="34">
        <v>17</v>
      </c>
      <c r="C1196" s="34">
        <v>33</v>
      </c>
      <c r="D1196" s="34">
        <v>4987</v>
      </c>
      <c r="E1196" s="96">
        <f t="shared" si="36"/>
        <v>151.12121212121212</v>
      </c>
      <c r="F1196" s="96">
        <f t="shared" si="37"/>
        <v>293.35294117647061</v>
      </c>
    </row>
    <row r="1197" spans="1:6" x14ac:dyDescent="0.15">
      <c r="A1197" s="1" t="s">
        <v>611</v>
      </c>
      <c r="B1197" s="34">
        <v>7</v>
      </c>
      <c r="C1197" s="34">
        <v>31</v>
      </c>
      <c r="D1197" s="34">
        <v>4950</v>
      </c>
      <c r="E1197" s="96">
        <f t="shared" si="36"/>
        <v>159.67741935483872</v>
      </c>
      <c r="F1197" s="96">
        <f t="shared" si="37"/>
        <v>707.14285714285711</v>
      </c>
    </row>
    <row r="1198" spans="1:6" x14ac:dyDescent="0.15">
      <c r="A1198" s="1" t="s">
        <v>2175</v>
      </c>
      <c r="B1198" s="34">
        <v>21</v>
      </c>
      <c r="C1198" s="34">
        <v>63</v>
      </c>
      <c r="D1198" s="34">
        <v>4947</v>
      </c>
      <c r="E1198" s="96">
        <f t="shared" si="36"/>
        <v>78.523809523809518</v>
      </c>
      <c r="F1198" s="96">
        <f t="shared" si="37"/>
        <v>235.57142857142858</v>
      </c>
    </row>
    <row r="1199" spans="1:6" x14ac:dyDescent="0.15">
      <c r="A1199" s="1" t="s">
        <v>2026</v>
      </c>
      <c r="B1199" s="34">
        <v>53</v>
      </c>
      <c r="C1199" s="34">
        <v>92</v>
      </c>
      <c r="D1199" s="34">
        <v>4944</v>
      </c>
      <c r="E1199" s="96">
        <f t="shared" si="36"/>
        <v>53.739130434782609</v>
      </c>
      <c r="F1199" s="96">
        <f t="shared" si="37"/>
        <v>93.283018867924525</v>
      </c>
    </row>
    <row r="1200" spans="1:6" x14ac:dyDescent="0.15">
      <c r="A1200" s="1" t="s">
        <v>1422</v>
      </c>
      <c r="B1200" s="34">
        <v>26</v>
      </c>
      <c r="C1200" s="34">
        <v>41</v>
      </c>
      <c r="D1200" s="34">
        <v>4940</v>
      </c>
      <c r="E1200" s="96">
        <f t="shared" si="36"/>
        <v>120.48780487804878</v>
      </c>
      <c r="F1200" s="96">
        <f t="shared" si="37"/>
        <v>190</v>
      </c>
    </row>
    <row r="1201" spans="1:6" x14ac:dyDescent="0.15">
      <c r="A1201" s="1" t="s">
        <v>1038</v>
      </c>
      <c r="B1201" s="34">
        <v>16</v>
      </c>
      <c r="C1201" s="34">
        <v>48</v>
      </c>
      <c r="D1201" s="34">
        <v>4896</v>
      </c>
      <c r="E1201" s="96">
        <f t="shared" si="36"/>
        <v>102</v>
      </c>
      <c r="F1201" s="96">
        <f t="shared" si="37"/>
        <v>306</v>
      </c>
    </row>
    <row r="1202" spans="1:6" x14ac:dyDescent="0.15">
      <c r="A1202" s="1" t="s">
        <v>831</v>
      </c>
      <c r="B1202" s="34">
        <v>12</v>
      </c>
      <c r="C1202" s="34">
        <v>41</v>
      </c>
      <c r="D1202" s="34">
        <v>4865</v>
      </c>
      <c r="E1202" s="96">
        <f t="shared" si="36"/>
        <v>118.65853658536585</v>
      </c>
      <c r="F1202" s="96">
        <f t="shared" si="37"/>
        <v>405.41666666666669</v>
      </c>
    </row>
    <row r="1203" spans="1:6" x14ac:dyDescent="0.15">
      <c r="A1203" s="1" t="s">
        <v>1689</v>
      </c>
      <c r="B1203" s="34">
        <v>21</v>
      </c>
      <c r="C1203" s="34">
        <v>40</v>
      </c>
      <c r="D1203" s="34">
        <v>4849</v>
      </c>
      <c r="E1203" s="96">
        <f t="shared" si="36"/>
        <v>121.22499999999999</v>
      </c>
      <c r="F1203" s="96">
        <f t="shared" si="37"/>
        <v>230.9047619047619</v>
      </c>
    </row>
    <row r="1204" spans="1:6" x14ac:dyDescent="0.15">
      <c r="A1204" s="1" t="s">
        <v>1837</v>
      </c>
      <c r="B1204" s="34">
        <v>45</v>
      </c>
      <c r="C1204" s="34">
        <v>234</v>
      </c>
      <c r="D1204" s="34">
        <v>4845.8999999999996</v>
      </c>
      <c r="E1204" s="96">
        <f t="shared" si="36"/>
        <v>20.708974358974359</v>
      </c>
      <c r="F1204" s="96">
        <f t="shared" si="37"/>
        <v>107.68666666666665</v>
      </c>
    </row>
    <row r="1205" spans="1:6" x14ac:dyDescent="0.15">
      <c r="A1205" s="1" t="s">
        <v>907</v>
      </c>
      <c r="B1205" s="34">
        <v>26</v>
      </c>
      <c r="C1205" s="34">
        <v>123</v>
      </c>
      <c r="D1205" s="34">
        <v>4836</v>
      </c>
      <c r="E1205" s="96">
        <f t="shared" si="36"/>
        <v>39.31707317073171</v>
      </c>
      <c r="F1205" s="96">
        <f t="shared" si="37"/>
        <v>186</v>
      </c>
    </row>
    <row r="1206" spans="1:6" x14ac:dyDescent="0.15">
      <c r="A1206" s="1" t="s">
        <v>572</v>
      </c>
      <c r="B1206" s="34">
        <v>10</v>
      </c>
      <c r="C1206" s="34">
        <v>27</v>
      </c>
      <c r="D1206" s="34">
        <v>4806</v>
      </c>
      <c r="E1206" s="96">
        <f t="shared" si="36"/>
        <v>178</v>
      </c>
      <c r="F1206" s="96">
        <f t="shared" si="37"/>
        <v>480.6</v>
      </c>
    </row>
    <row r="1207" spans="1:6" x14ac:dyDescent="0.15">
      <c r="A1207" s="1" t="s">
        <v>452</v>
      </c>
      <c r="B1207" s="34">
        <v>6</v>
      </c>
      <c r="C1207" s="34">
        <v>34</v>
      </c>
      <c r="D1207" s="34">
        <v>4793.6000000000004</v>
      </c>
      <c r="E1207" s="96">
        <f t="shared" si="36"/>
        <v>140.98823529411766</v>
      </c>
      <c r="F1207" s="96">
        <f t="shared" si="37"/>
        <v>798.93333333333339</v>
      </c>
    </row>
    <row r="1208" spans="1:6" x14ac:dyDescent="0.15">
      <c r="A1208" s="1" t="s">
        <v>258</v>
      </c>
      <c r="B1208" s="34">
        <v>10</v>
      </c>
      <c r="C1208" s="34">
        <v>40</v>
      </c>
      <c r="D1208" s="34">
        <v>4760</v>
      </c>
      <c r="E1208" s="96">
        <f t="shared" si="36"/>
        <v>119</v>
      </c>
      <c r="F1208" s="96">
        <f t="shared" si="37"/>
        <v>476</v>
      </c>
    </row>
    <row r="1209" spans="1:6" x14ac:dyDescent="0.15">
      <c r="A1209" s="1" t="s">
        <v>1597</v>
      </c>
      <c r="B1209" s="34">
        <v>39</v>
      </c>
      <c r="C1209" s="34">
        <v>250</v>
      </c>
      <c r="D1209" s="34">
        <v>4750</v>
      </c>
      <c r="E1209" s="96">
        <f t="shared" si="36"/>
        <v>19</v>
      </c>
      <c r="F1209" s="96">
        <f t="shared" si="37"/>
        <v>121.7948717948718</v>
      </c>
    </row>
    <row r="1210" spans="1:6" x14ac:dyDescent="0.15">
      <c r="A1210" s="1" t="s">
        <v>1002</v>
      </c>
      <c r="B1210" s="34">
        <v>9</v>
      </c>
      <c r="C1210" s="34">
        <v>19</v>
      </c>
      <c r="D1210" s="34">
        <v>4750</v>
      </c>
      <c r="E1210" s="96">
        <f t="shared" si="36"/>
        <v>250</v>
      </c>
      <c r="F1210" s="96">
        <f t="shared" si="37"/>
        <v>527.77777777777783</v>
      </c>
    </row>
    <row r="1211" spans="1:6" x14ac:dyDescent="0.15">
      <c r="A1211" s="1" t="s">
        <v>2510</v>
      </c>
      <c r="B1211" s="34">
        <v>10</v>
      </c>
      <c r="C1211" s="34">
        <v>72</v>
      </c>
      <c r="D1211" s="34">
        <v>4735.5</v>
      </c>
      <c r="E1211" s="96">
        <f t="shared" si="36"/>
        <v>65.770833333333329</v>
      </c>
      <c r="F1211" s="96">
        <f t="shared" si="37"/>
        <v>473.55</v>
      </c>
    </row>
    <row r="1212" spans="1:6" x14ac:dyDescent="0.15">
      <c r="A1212" s="1" t="s">
        <v>2542</v>
      </c>
      <c r="B1212" s="34">
        <v>7</v>
      </c>
      <c r="C1212" s="34">
        <v>23</v>
      </c>
      <c r="D1212" s="34">
        <v>4684</v>
      </c>
      <c r="E1212" s="96">
        <f t="shared" si="36"/>
        <v>203.65217391304347</v>
      </c>
      <c r="F1212" s="96">
        <f t="shared" si="37"/>
        <v>669.14285714285711</v>
      </c>
    </row>
    <row r="1213" spans="1:6" x14ac:dyDescent="0.15">
      <c r="A1213" s="1" t="s">
        <v>1977</v>
      </c>
      <c r="B1213" s="34">
        <v>4</v>
      </c>
      <c r="C1213" s="34">
        <v>5</v>
      </c>
      <c r="D1213" s="34">
        <v>4680</v>
      </c>
      <c r="E1213" s="96">
        <f t="shared" si="36"/>
        <v>936</v>
      </c>
      <c r="F1213" s="96">
        <f t="shared" si="37"/>
        <v>1170</v>
      </c>
    </row>
    <row r="1214" spans="1:6" x14ac:dyDescent="0.15">
      <c r="A1214" s="1" t="s">
        <v>842</v>
      </c>
      <c r="B1214" s="34">
        <v>15</v>
      </c>
      <c r="C1214" s="34">
        <v>47</v>
      </c>
      <c r="D1214" s="34">
        <v>4673</v>
      </c>
      <c r="E1214" s="96">
        <f t="shared" si="36"/>
        <v>99.425531914893611</v>
      </c>
      <c r="F1214" s="96">
        <f t="shared" si="37"/>
        <v>311.53333333333336</v>
      </c>
    </row>
    <row r="1215" spans="1:6" x14ac:dyDescent="0.15">
      <c r="A1215" s="1" t="s">
        <v>1140</v>
      </c>
      <c r="B1215" s="34">
        <v>9</v>
      </c>
      <c r="C1215" s="34">
        <v>33</v>
      </c>
      <c r="D1215" s="34">
        <v>4667</v>
      </c>
      <c r="E1215" s="96">
        <f t="shared" si="36"/>
        <v>141.42424242424244</v>
      </c>
      <c r="F1215" s="96">
        <f t="shared" si="37"/>
        <v>518.55555555555554</v>
      </c>
    </row>
    <row r="1216" spans="1:6" x14ac:dyDescent="0.15">
      <c r="A1216" s="1" t="s">
        <v>1818</v>
      </c>
      <c r="B1216" s="34">
        <v>13</v>
      </c>
      <c r="C1216" s="34">
        <v>165</v>
      </c>
      <c r="D1216" s="34">
        <v>4634.5</v>
      </c>
      <c r="E1216" s="96">
        <f t="shared" si="36"/>
        <v>28.087878787878786</v>
      </c>
      <c r="F1216" s="96">
        <f t="shared" si="37"/>
        <v>356.5</v>
      </c>
    </row>
    <row r="1217" spans="1:6" x14ac:dyDescent="0.15">
      <c r="A1217" s="1" t="s">
        <v>651</v>
      </c>
      <c r="B1217" s="34">
        <v>19</v>
      </c>
      <c r="C1217" s="34">
        <v>148</v>
      </c>
      <c r="D1217" s="34">
        <v>4632</v>
      </c>
      <c r="E1217" s="96">
        <f t="shared" si="36"/>
        <v>31.297297297297298</v>
      </c>
      <c r="F1217" s="96">
        <f t="shared" si="37"/>
        <v>243.78947368421052</v>
      </c>
    </row>
    <row r="1218" spans="1:6" x14ac:dyDescent="0.15">
      <c r="A1218" s="1" t="s">
        <v>1201</v>
      </c>
      <c r="B1218" s="34">
        <v>35</v>
      </c>
      <c r="C1218" s="34">
        <v>65</v>
      </c>
      <c r="D1218" s="34">
        <v>4628.5599999999995</v>
      </c>
      <c r="E1218" s="96">
        <f t="shared" si="36"/>
        <v>71.208615384615371</v>
      </c>
      <c r="F1218" s="96">
        <f t="shared" si="37"/>
        <v>132.24457142857142</v>
      </c>
    </row>
    <row r="1219" spans="1:6" x14ac:dyDescent="0.15">
      <c r="A1219" s="1" t="s">
        <v>358</v>
      </c>
      <c r="B1219" s="34">
        <v>133</v>
      </c>
      <c r="C1219" s="34">
        <v>472</v>
      </c>
      <c r="D1219" s="34">
        <v>4625.6000000000004</v>
      </c>
      <c r="E1219" s="96">
        <f t="shared" si="36"/>
        <v>9.8000000000000007</v>
      </c>
      <c r="F1219" s="96">
        <f t="shared" si="37"/>
        <v>34.778947368421058</v>
      </c>
    </row>
    <row r="1220" spans="1:6" x14ac:dyDescent="0.15">
      <c r="A1220" s="1" t="s">
        <v>2261</v>
      </c>
      <c r="B1220" s="34">
        <v>9</v>
      </c>
      <c r="C1220" s="34">
        <v>16</v>
      </c>
      <c r="D1220" s="34">
        <v>4621</v>
      </c>
      <c r="E1220" s="96">
        <f t="shared" ref="E1220:E1283" si="38">D1220/C1220</f>
        <v>288.8125</v>
      </c>
      <c r="F1220" s="96">
        <f t="shared" ref="F1220:F1283" si="39">D1220/B1220</f>
        <v>513.44444444444446</v>
      </c>
    </row>
    <row r="1221" spans="1:6" x14ac:dyDescent="0.15">
      <c r="A1221" s="1" t="s">
        <v>2461</v>
      </c>
      <c r="B1221" s="34">
        <v>10</v>
      </c>
      <c r="C1221" s="34">
        <v>36</v>
      </c>
      <c r="D1221" s="34">
        <v>4608</v>
      </c>
      <c r="E1221" s="96">
        <f t="shared" si="38"/>
        <v>128</v>
      </c>
      <c r="F1221" s="96">
        <f t="shared" si="39"/>
        <v>460.8</v>
      </c>
    </row>
    <row r="1222" spans="1:6" x14ac:dyDescent="0.15">
      <c r="A1222" s="1" t="s">
        <v>1858</v>
      </c>
      <c r="B1222" s="34">
        <v>21</v>
      </c>
      <c r="C1222" s="34">
        <v>33</v>
      </c>
      <c r="D1222" s="34">
        <v>4596</v>
      </c>
      <c r="E1222" s="96">
        <f t="shared" si="38"/>
        <v>139.27272727272728</v>
      </c>
      <c r="F1222" s="96">
        <f t="shared" si="39"/>
        <v>218.85714285714286</v>
      </c>
    </row>
    <row r="1223" spans="1:6" x14ac:dyDescent="0.15">
      <c r="A1223" s="1" t="s">
        <v>600</v>
      </c>
      <c r="B1223" s="34">
        <v>43</v>
      </c>
      <c r="C1223" s="34">
        <v>444</v>
      </c>
      <c r="D1223" s="34">
        <v>4588</v>
      </c>
      <c r="E1223" s="96">
        <f t="shared" si="38"/>
        <v>10.333333333333334</v>
      </c>
      <c r="F1223" s="96">
        <f t="shared" si="39"/>
        <v>106.69767441860465</v>
      </c>
    </row>
    <row r="1224" spans="1:6" x14ac:dyDescent="0.15">
      <c r="A1224" s="1" t="s">
        <v>2455</v>
      </c>
      <c r="B1224" s="34">
        <v>18</v>
      </c>
      <c r="C1224" s="34">
        <v>38</v>
      </c>
      <c r="D1224" s="34">
        <v>4576.7</v>
      </c>
      <c r="E1224" s="96">
        <f t="shared" si="38"/>
        <v>120.43947368421053</v>
      </c>
      <c r="F1224" s="96">
        <f t="shared" si="39"/>
        <v>254.26111111111109</v>
      </c>
    </row>
    <row r="1225" spans="1:6" x14ac:dyDescent="0.15">
      <c r="A1225" s="1" t="s">
        <v>1912</v>
      </c>
      <c r="B1225" s="34">
        <v>16</v>
      </c>
      <c r="C1225" s="34">
        <v>27</v>
      </c>
      <c r="D1225" s="34">
        <v>4536</v>
      </c>
      <c r="E1225" s="96">
        <f t="shared" si="38"/>
        <v>168</v>
      </c>
      <c r="F1225" s="96">
        <f t="shared" si="39"/>
        <v>283.5</v>
      </c>
    </row>
    <row r="1226" spans="1:6" x14ac:dyDescent="0.15">
      <c r="A1226" s="1" t="s">
        <v>2353</v>
      </c>
      <c r="B1226" s="34">
        <v>18</v>
      </c>
      <c r="C1226" s="34">
        <v>69</v>
      </c>
      <c r="D1226" s="34">
        <v>4526</v>
      </c>
      <c r="E1226" s="96">
        <f t="shared" si="38"/>
        <v>65.594202898550719</v>
      </c>
      <c r="F1226" s="96">
        <f t="shared" si="39"/>
        <v>251.44444444444446</v>
      </c>
    </row>
    <row r="1227" spans="1:6" x14ac:dyDescent="0.15">
      <c r="A1227" s="1" t="s">
        <v>2320</v>
      </c>
      <c r="B1227" s="34">
        <v>3</v>
      </c>
      <c r="C1227" s="34">
        <v>9</v>
      </c>
      <c r="D1227" s="34">
        <v>4500</v>
      </c>
      <c r="E1227" s="96">
        <f t="shared" si="38"/>
        <v>500</v>
      </c>
      <c r="F1227" s="96">
        <f t="shared" si="39"/>
        <v>1500</v>
      </c>
    </row>
    <row r="1228" spans="1:6" x14ac:dyDescent="0.15">
      <c r="A1228" s="1" t="s">
        <v>1298</v>
      </c>
      <c r="B1228" s="34">
        <v>26</v>
      </c>
      <c r="C1228" s="34">
        <v>45</v>
      </c>
      <c r="D1228" s="34">
        <v>4500</v>
      </c>
      <c r="E1228" s="96">
        <f t="shared" si="38"/>
        <v>100</v>
      </c>
      <c r="F1228" s="96">
        <f t="shared" si="39"/>
        <v>173.07692307692307</v>
      </c>
    </row>
    <row r="1229" spans="1:6" x14ac:dyDescent="0.15">
      <c r="A1229" s="1" t="s">
        <v>950</v>
      </c>
      <c r="B1229" s="34">
        <v>11</v>
      </c>
      <c r="C1229" s="34">
        <v>36</v>
      </c>
      <c r="D1229" s="34">
        <v>4500</v>
      </c>
      <c r="E1229" s="96">
        <f t="shared" si="38"/>
        <v>125</v>
      </c>
      <c r="F1229" s="96">
        <f t="shared" si="39"/>
        <v>409.09090909090907</v>
      </c>
    </row>
    <row r="1230" spans="1:6" x14ac:dyDescent="0.15">
      <c r="A1230" s="1" t="s">
        <v>427</v>
      </c>
      <c r="B1230" s="34">
        <v>19</v>
      </c>
      <c r="C1230" s="34">
        <v>35</v>
      </c>
      <c r="D1230" s="34">
        <v>4478</v>
      </c>
      <c r="E1230" s="96">
        <f t="shared" si="38"/>
        <v>127.94285714285714</v>
      </c>
      <c r="F1230" s="96">
        <f t="shared" si="39"/>
        <v>235.68421052631578</v>
      </c>
    </row>
    <row r="1231" spans="1:6" x14ac:dyDescent="0.15">
      <c r="A1231" s="1" t="s">
        <v>2061</v>
      </c>
      <c r="B1231" s="34">
        <v>2</v>
      </c>
      <c r="C1231" s="34">
        <v>15</v>
      </c>
      <c r="D1231" s="34">
        <v>4470</v>
      </c>
      <c r="E1231" s="96">
        <f t="shared" si="38"/>
        <v>298</v>
      </c>
      <c r="F1231" s="96">
        <f t="shared" si="39"/>
        <v>2235</v>
      </c>
    </row>
    <row r="1232" spans="1:6" x14ac:dyDescent="0.15">
      <c r="A1232" s="1" t="s">
        <v>687</v>
      </c>
      <c r="B1232" s="34">
        <v>14</v>
      </c>
      <c r="C1232" s="34">
        <v>23</v>
      </c>
      <c r="D1232" s="34">
        <v>4469.87</v>
      </c>
      <c r="E1232" s="96">
        <f t="shared" si="38"/>
        <v>194.34217391304347</v>
      </c>
      <c r="F1232" s="96">
        <f t="shared" si="39"/>
        <v>319.27642857142854</v>
      </c>
    </row>
    <row r="1233" spans="1:6" x14ac:dyDescent="0.15">
      <c r="A1233" s="1" t="s">
        <v>2673</v>
      </c>
      <c r="B1233" s="34">
        <v>69</v>
      </c>
      <c r="C1233" s="34">
        <v>447</v>
      </c>
      <c r="D1233" s="34">
        <v>4468.5</v>
      </c>
      <c r="E1233" s="96">
        <f t="shared" si="38"/>
        <v>9.9966442953020138</v>
      </c>
      <c r="F1233" s="96">
        <f t="shared" si="39"/>
        <v>64.760869565217391</v>
      </c>
    </row>
    <row r="1234" spans="1:6" x14ac:dyDescent="0.15">
      <c r="A1234" s="1" t="s">
        <v>425</v>
      </c>
      <c r="B1234" s="34">
        <v>9</v>
      </c>
      <c r="C1234" s="34">
        <v>24</v>
      </c>
      <c r="D1234" s="34">
        <v>4466</v>
      </c>
      <c r="E1234" s="96">
        <f t="shared" si="38"/>
        <v>186.08333333333334</v>
      </c>
      <c r="F1234" s="96">
        <f t="shared" si="39"/>
        <v>496.22222222222223</v>
      </c>
    </row>
    <row r="1235" spans="1:6" x14ac:dyDescent="0.15">
      <c r="A1235" s="1" t="s">
        <v>1887</v>
      </c>
      <c r="B1235" s="34">
        <v>19</v>
      </c>
      <c r="C1235" s="34">
        <v>79</v>
      </c>
      <c r="D1235" s="34">
        <v>4444</v>
      </c>
      <c r="E1235" s="96">
        <f t="shared" si="38"/>
        <v>56.253164556962027</v>
      </c>
      <c r="F1235" s="96">
        <f t="shared" si="39"/>
        <v>233.89473684210526</v>
      </c>
    </row>
    <row r="1236" spans="1:6" x14ac:dyDescent="0.15">
      <c r="A1236" s="1" t="s">
        <v>1275</v>
      </c>
      <c r="B1236" s="34">
        <v>9</v>
      </c>
      <c r="C1236" s="34">
        <v>29</v>
      </c>
      <c r="D1236" s="34">
        <v>4441</v>
      </c>
      <c r="E1236" s="96">
        <f t="shared" si="38"/>
        <v>153.13793103448276</v>
      </c>
      <c r="F1236" s="96">
        <f t="shared" si="39"/>
        <v>493.44444444444446</v>
      </c>
    </row>
    <row r="1237" spans="1:6" x14ac:dyDescent="0.15">
      <c r="A1237" s="1" t="s">
        <v>1081</v>
      </c>
      <c r="B1237" s="34">
        <v>2</v>
      </c>
      <c r="C1237" s="34">
        <v>4</v>
      </c>
      <c r="D1237" s="34">
        <v>4440</v>
      </c>
      <c r="E1237" s="96">
        <f t="shared" si="38"/>
        <v>1110</v>
      </c>
      <c r="F1237" s="96">
        <f t="shared" si="39"/>
        <v>2220</v>
      </c>
    </row>
    <row r="1238" spans="1:6" x14ac:dyDescent="0.15">
      <c r="A1238" s="1" t="s">
        <v>372</v>
      </c>
      <c r="B1238" s="34">
        <v>2</v>
      </c>
      <c r="C1238" s="34">
        <v>28</v>
      </c>
      <c r="D1238" s="34">
        <v>4424</v>
      </c>
      <c r="E1238" s="96">
        <f t="shared" si="38"/>
        <v>158</v>
      </c>
      <c r="F1238" s="96">
        <f t="shared" si="39"/>
        <v>2212</v>
      </c>
    </row>
    <row r="1239" spans="1:6" x14ac:dyDescent="0.15">
      <c r="A1239" s="1" t="s">
        <v>873</v>
      </c>
      <c r="B1239" s="34">
        <v>15</v>
      </c>
      <c r="C1239" s="34">
        <v>45</v>
      </c>
      <c r="D1239" s="34">
        <v>4419</v>
      </c>
      <c r="E1239" s="96">
        <f t="shared" si="38"/>
        <v>98.2</v>
      </c>
      <c r="F1239" s="96">
        <f t="shared" si="39"/>
        <v>294.60000000000002</v>
      </c>
    </row>
    <row r="1240" spans="1:6" x14ac:dyDescent="0.15">
      <c r="A1240" s="1" t="s">
        <v>1419</v>
      </c>
      <c r="B1240" s="34">
        <v>23</v>
      </c>
      <c r="C1240" s="34">
        <v>56</v>
      </c>
      <c r="D1240" s="34">
        <v>4407.2</v>
      </c>
      <c r="E1240" s="96">
        <f t="shared" si="38"/>
        <v>78.7</v>
      </c>
      <c r="F1240" s="96">
        <f t="shared" si="39"/>
        <v>191.61739130434782</v>
      </c>
    </row>
    <row r="1241" spans="1:6" x14ac:dyDescent="0.15">
      <c r="A1241" s="1" t="s">
        <v>634</v>
      </c>
      <c r="B1241" s="34">
        <v>3</v>
      </c>
      <c r="C1241" s="34">
        <v>10</v>
      </c>
      <c r="D1241" s="34">
        <v>4380</v>
      </c>
      <c r="E1241" s="96">
        <f t="shared" si="38"/>
        <v>438</v>
      </c>
      <c r="F1241" s="96">
        <f t="shared" si="39"/>
        <v>1460</v>
      </c>
    </row>
    <row r="1242" spans="1:6" x14ac:dyDescent="0.15">
      <c r="A1242" s="1" t="s">
        <v>785</v>
      </c>
      <c r="B1242" s="34">
        <v>7</v>
      </c>
      <c r="C1242" s="34">
        <v>20</v>
      </c>
      <c r="D1242" s="34">
        <v>4370</v>
      </c>
      <c r="E1242" s="96">
        <f t="shared" si="38"/>
        <v>218.5</v>
      </c>
      <c r="F1242" s="96">
        <f t="shared" si="39"/>
        <v>624.28571428571433</v>
      </c>
    </row>
    <row r="1243" spans="1:6" x14ac:dyDescent="0.15">
      <c r="A1243" s="1" t="s">
        <v>1507</v>
      </c>
      <c r="B1243" s="34">
        <v>19</v>
      </c>
      <c r="C1243" s="34">
        <v>44</v>
      </c>
      <c r="D1243" s="34">
        <v>4356</v>
      </c>
      <c r="E1243" s="96">
        <f t="shared" si="38"/>
        <v>99</v>
      </c>
      <c r="F1243" s="96">
        <f t="shared" si="39"/>
        <v>229.26315789473685</v>
      </c>
    </row>
    <row r="1244" spans="1:6" x14ac:dyDescent="0.15">
      <c r="A1244" s="1" t="s">
        <v>1378</v>
      </c>
      <c r="B1244" s="34">
        <v>20</v>
      </c>
      <c r="C1244" s="34">
        <v>22</v>
      </c>
      <c r="D1244" s="34">
        <v>4356</v>
      </c>
      <c r="E1244" s="96">
        <f t="shared" si="38"/>
        <v>198</v>
      </c>
      <c r="F1244" s="96">
        <f t="shared" si="39"/>
        <v>217.8</v>
      </c>
    </row>
    <row r="1245" spans="1:6" x14ac:dyDescent="0.15">
      <c r="A1245" s="1" t="s">
        <v>703</v>
      </c>
      <c r="B1245" s="34">
        <v>17</v>
      </c>
      <c r="C1245" s="34">
        <v>22</v>
      </c>
      <c r="D1245" s="34">
        <v>4356</v>
      </c>
      <c r="E1245" s="96">
        <f t="shared" si="38"/>
        <v>198</v>
      </c>
      <c r="F1245" s="96">
        <f t="shared" si="39"/>
        <v>256.23529411764707</v>
      </c>
    </row>
    <row r="1246" spans="1:6" x14ac:dyDescent="0.15">
      <c r="A1246" s="1" t="s">
        <v>2473</v>
      </c>
      <c r="B1246" s="34">
        <v>2</v>
      </c>
      <c r="C1246" s="34">
        <v>34</v>
      </c>
      <c r="D1246" s="34">
        <v>4352</v>
      </c>
      <c r="E1246" s="96">
        <f t="shared" si="38"/>
        <v>128</v>
      </c>
      <c r="F1246" s="96">
        <f t="shared" si="39"/>
        <v>2176</v>
      </c>
    </row>
    <row r="1247" spans="1:6" x14ac:dyDescent="0.15">
      <c r="A1247" s="1" t="s">
        <v>1593</v>
      </c>
      <c r="B1247" s="34">
        <v>14</v>
      </c>
      <c r="C1247" s="34">
        <v>74</v>
      </c>
      <c r="D1247" s="34">
        <v>4349</v>
      </c>
      <c r="E1247" s="96">
        <f t="shared" si="38"/>
        <v>58.770270270270274</v>
      </c>
      <c r="F1247" s="96">
        <f t="shared" si="39"/>
        <v>310.64285714285717</v>
      </c>
    </row>
    <row r="1248" spans="1:6" x14ac:dyDescent="0.15">
      <c r="A1248" s="1" t="s">
        <v>1971</v>
      </c>
      <c r="B1248" s="34">
        <v>17</v>
      </c>
      <c r="C1248" s="34">
        <v>33</v>
      </c>
      <c r="D1248" s="34">
        <v>4328</v>
      </c>
      <c r="E1248" s="96">
        <f t="shared" si="38"/>
        <v>131.15151515151516</v>
      </c>
      <c r="F1248" s="96">
        <f t="shared" si="39"/>
        <v>254.58823529411765</v>
      </c>
    </row>
    <row r="1249" spans="1:6" x14ac:dyDescent="0.15">
      <c r="A1249" s="1" t="s">
        <v>1548</v>
      </c>
      <c r="B1249" s="34">
        <v>35</v>
      </c>
      <c r="C1249" s="34">
        <v>71</v>
      </c>
      <c r="D1249" s="34">
        <v>4325</v>
      </c>
      <c r="E1249" s="96">
        <f t="shared" si="38"/>
        <v>60.91549295774648</v>
      </c>
      <c r="F1249" s="96">
        <f t="shared" si="39"/>
        <v>123.57142857142857</v>
      </c>
    </row>
    <row r="1250" spans="1:6" x14ac:dyDescent="0.15">
      <c r="A1250" s="1" t="s">
        <v>872</v>
      </c>
      <c r="B1250" s="34">
        <v>22</v>
      </c>
      <c r="C1250" s="34">
        <v>49</v>
      </c>
      <c r="D1250" s="34">
        <v>4321</v>
      </c>
      <c r="E1250" s="96">
        <f t="shared" si="38"/>
        <v>88.183673469387756</v>
      </c>
      <c r="F1250" s="96">
        <f t="shared" si="39"/>
        <v>196.40909090909091</v>
      </c>
    </row>
    <row r="1251" spans="1:6" x14ac:dyDescent="0.15">
      <c r="A1251" s="1" t="s">
        <v>866</v>
      </c>
      <c r="B1251" s="34">
        <v>14</v>
      </c>
      <c r="C1251" s="34">
        <v>24</v>
      </c>
      <c r="D1251" s="34">
        <v>4320</v>
      </c>
      <c r="E1251" s="96">
        <f t="shared" si="38"/>
        <v>180</v>
      </c>
      <c r="F1251" s="96">
        <f t="shared" si="39"/>
        <v>308.57142857142856</v>
      </c>
    </row>
    <row r="1252" spans="1:6" x14ac:dyDescent="0.15">
      <c r="A1252" s="1" t="s">
        <v>649</v>
      </c>
      <c r="B1252" s="34">
        <v>26</v>
      </c>
      <c r="C1252" s="34">
        <v>49</v>
      </c>
      <c r="D1252" s="34">
        <v>4314</v>
      </c>
      <c r="E1252" s="96">
        <f t="shared" si="38"/>
        <v>88.040816326530617</v>
      </c>
      <c r="F1252" s="96">
        <f t="shared" si="39"/>
        <v>165.92307692307693</v>
      </c>
    </row>
    <row r="1253" spans="1:6" x14ac:dyDescent="0.15">
      <c r="A1253" s="1" t="s">
        <v>1790</v>
      </c>
      <c r="B1253" s="34">
        <v>19</v>
      </c>
      <c r="C1253" s="34">
        <v>26</v>
      </c>
      <c r="D1253" s="34">
        <v>4311</v>
      </c>
      <c r="E1253" s="96">
        <f t="shared" si="38"/>
        <v>165.80769230769232</v>
      </c>
      <c r="F1253" s="96">
        <f t="shared" si="39"/>
        <v>226.89473684210526</v>
      </c>
    </row>
    <row r="1254" spans="1:6" x14ac:dyDescent="0.15">
      <c r="A1254" s="1" t="s">
        <v>473</v>
      </c>
      <c r="B1254" s="34">
        <v>27</v>
      </c>
      <c r="C1254" s="34">
        <v>116</v>
      </c>
      <c r="D1254" s="34">
        <v>4308</v>
      </c>
      <c r="E1254" s="96">
        <f t="shared" si="38"/>
        <v>37.137931034482762</v>
      </c>
      <c r="F1254" s="96">
        <f t="shared" si="39"/>
        <v>159.55555555555554</v>
      </c>
    </row>
    <row r="1255" spans="1:6" x14ac:dyDescent="0.15">
      <c r="A1255" s="1" t="s">
        <v>1137</v>
      </c>
      <c r="B1255" s="34">
        <v>21</v>
      </c>
      <c r="C1255" s="34">
        <v>37</v>
      </c>
      <c r="D1255" s="34">
        <v>4255</v>
      </c>
      <c r="E1255" s="96">
        <f t="shared" si="38"/>
        <v>115</v>
      </c>
      <c r="F1255" s="96">
        <f t="shared" si="39"/>
        <v>202.61904761904762</v>
      </c>
    </row>
    <row r="1256" spans="1:6" x14ac:dyDescent="0.15">
      <c r="A1256" s="1" t="s">
        <v>776</v>
      </c>
      <c r="B1256" s="34">
        <v>14</v>
      </c>
      <c r="C1256" s="34">
        <v>23</v>
      </c>
      <c r="D1256" s="34">
        <v>4252</v>
      </c>
      <c r="E1256" s="96">
        <f t="shared" si="38"/>
        <v>184.86956521739131</v>
      </c>
      <c r="F1256" s="96">
        <f t="shared" si="39"/>
        <v>303.71428571428572</v>
      </c>
    </row>
    <row r="1257" spans="1:6" x14ac:dyDescent="0.15">
      <c r="A1257" s="1" t="s">
        <v>674</v>
      </c>
      <c r="B1257" s="34">
        <v>13</v>
      </c>
      <c r="C1257" s="34">
        <v>29</v>
      </c>
      <c r="D1257" s="34">
        <v>4239</v>
      </c>
      <c r="E1257" s="96">
        <f t="shared" si="38"/>
        <v>146.17241379310346</v>
      </c>
      <c r="F1257" s="96">
        <f t="shared" si="39"/>
        <v>326.07692307692309</v>
      </c>
    </row>
    <row r="1258" spans="1:6" x14ac:dyDescent="0.15">
      <c r="A1258" s="1" t="s">
        <v>1254</v>
      </c>
      <c r="B1258" s="34">
        <v>17</v>
      </c>
      <c r="C1258" s="34">
        <v>34</v>
      </c>
      <c r="D1258" s="34">
        <v>4236</v>
      </c>
      <c r="E1258" s="96">
        <f t="shared" si="38"/>
        <v>124.58823529411765</v>
      </c>
      <c r="F1258" s="96">
        <f t="shared" si="39"/>
        <v>249.1764705882353</v>
      </c>
    </row>
    <row r="1259" spans="1:6" x14ac:dyDescent="0.15">
      <c r="A1259" s="1" t="s">
        <v>2594</v>
      </c>
      <c r="B1259" s="34">
        <v>20</v>
      </c>
      <c r="C1259" s="34">
        <v>65</v>
      </c>
      <c r="D1259" s="34">
        <v>4224</v>
      </c>
      <c r="E1259" s="96">
        <f t="shared" si="38"/>
        <v>64.984615384615381</v>
      </c>
      <c r="F1259" s="96">
        <f t="shared" si="39"/>
        <v>211.2</v>
      </c>
    </row>
    <row r="1260" spans="1:6" x14ac:dyDescent="0.15">
      <c r="A1260" s="1" t="s">
        <v>1311</v>
      </c>
      <c r="B1260" s="34">
        <v>21</v>
      </c>
      <c r="C1260" s="34">
        <v>62</v>
      </c>
      <c r="D1260" s="34">
        <v>4216</v>
      </c>
      <c r="E1260" s="96">
        <f t="shared" si="38"/>
        <v>68</v>
      </c>
      <c r="F1260" s="96">
        <f t="shared" si="39"/>
        <v>200.76190476190476</v>
      </c>
    </row>
    <row r="1261" spans="1:6" x14ac:dyDescent="0.15">
      <c r="A1261" s="1" t="s">
        <v>1899</v>
      </c>
      <c r="B1261" s="34">
        <v>13</v>
      </c>
      <c r="C1261" s="34">
        <v>39</v>
      </c>
      <c r="D1261" s="34">
        <v>4212</v>
      </c>
      <c r="E1261" s="96">
        <f t="shared" si="38"/>
        <v>108</v>
      </c>
      <c r="F1261" s="96">
        <f t="shared" si="39"/>
        <v>324</v>
      </c>
    </row>
    <row r="1262" spans="1:6" x14ac:dyDescent="0.15">
      <c r="A1262" s="1" t="s">
        <v>1473</v>
      </c>
      <c r="B1262" s="34">
        <v>2</v>
      </c>
      <c r="C1262" s="34">
        <v>3</v>
      </c>
      <c r="D1262" s="34">
        <v>4200</v>
      </c>
      <c r="E1262" s="96">
        <f t="shared" si="38"/>
        <v>1400</v>
      </c>
      <c r="F1262" s="96">
        <f t="shared" si="39"/>
        <v>2100</v>
      </c>
    </row>
    <row r="1263" spans="1:6" x14ac:dyDescent="0.15">
      <c r="A1263" s="1" t="s">
        <v>1695</v>
      </c>
      <c r="B1263" s="34">
        <v>26</v>
      </c>
      <c r="C1263" s="34">
        <v>68</v>
      </c>
      <c r="D1263" s="34">
        <v>4190</v>
      </c>
      <c r="E1263" s="96">
        <f t="shared" si="38"/>
        <v>61.617647058823529</v>
      </c>
      <c r="F1263" s="96">
        <f t="shared" si="39"/>
        <v>161.15384615384616</v>
      </c>
    </row>
    <row r="1264" spans="1:6" x14ac:dyDescent="0.15">
      <c r="A1264" s="1" t="s">
        <v>1552</v>
      </c>
      <c r="B1264" s="34">
        <v>25</v>
      </c>
      <c r="C1264" s="34">
        <v>87</v>
      </c>
      <c r="D1264" s="34">
        <v>4180</v>
      </c>
      <c r="E1264" s="96">
        <f t="shared" si="38"/>
        <v>48.045977011494251</v>
      </c>
      <c r="F1264" s="96">
        <f t="shared" si="39"/>
        <v>167.2</v>
      </c>
    </row>
    <row r="1265" spans="1:6" x14ac:dyDescent="0.15">
      <c r="A1265" s="1" t="s">
        <v>204</v>
      </c>
      <c r="B1265" s="34">
        <v>5</v>
      </c>
      <c r="C1265" s="34">
        <v>19</v>
      </c>
      <c r="D1265" s="34">
        <v>4180</v>
      </c>
      <c r="E1265" s="96">
        <f t="shared" si="38"/>
        <v>220</v>
      </c>
      <c r="F1265" s="96">
        <f t="shared" si="39"/>
        <v>836</v>
      </c>
    </row>
    <row r="1266" spans="1:6" x14ac:dyDescent="0.15">
      <c r="A1266" s="1" t="s">
        <v>2041</v>
      </c>
      <c r="B1266" s="34">
        <v>29</v>
      </c>
      <c r="C1266" s="34">
        <v>129</v>
      </c>
      <c r="D1266" s="34">
        <v>4176</v>
      </c>
      <c r="E1266" s="96">
        <f t="shared" si="38"/>
        <v>32.372093023255815</v>
      </c>
      <c r="F1266" s="96">
        <f t="shared" si="39"/>
        <v>144</v>
      </c>
    </row>
    <row r="1267" spans="1:6" x14ac:dyDescent="0.15">
      <c r="A1267" s="1" t="s">
        <v>464</v>
      </c>
      <c r="B1267" s="34">
        <v>4</v>
      </c>
      <c r="C1267" s="34">
        <v>6</v>
      </c>
      <c r="D1267" s="34">
        <v>4176</v>
      </c>
      <c r="E1267" s="96">
        <f t="shared" si="38"/>
        <v>696</v>
      </c>
      <c r="F1267" s="96">
        <f t="shared" si="39"/>
        <v>1044</v>
      </c>
    </row>
    <row r="1268" spans="1:6" x14ac:dyDescent="0.15">
      <c r="A1268" s="1" t="s">
        <v>1907</v>
      </c>
      <c r="B1268" s="34">
        <v>11</v>
      </c>
      <c r="C1268" s="34">
        <v>15</v>
      </c>
      <c r="D1268" s="34">
        <v>4173</v>
      </c>
      <c r="E1268" s="96">
        <f t="shared" si="38"/>
        <v>278.2</v>
      </c>
      <c r="F1268" s="96">
        <f t="shared" si="39"/>
        <v>379.36363636363637</v>
      </c>
    </row>
    <row r="1269" spans="1:6" x14ac:dyDescent="0.15">
      <c r="A1269" s="1" t="s">
        <v>679</v>
      </c>
      <c r="B1269" s="34">
        <v>6</v>
      </c>
      <c r="C1269" s="34">
        <v>7</v>
      </c>
      <c r="D1269" s="34">
        <v>4165</v>
      </c>
      <c r="E1269" s="96">
        <f t="shared" si="38"/>
        <v>595</v>
      </c>
      <c r="F1269" s="96">
        <f t="shared" si="39"/>
        <v>694.16666666666663</v>
      </c>
    </row>
    <row r="1270" spans="1:6" x14ac:dyDescent="0.15">
      <c r="A1270" s="1" t="s">
        <v>717</v>
      </c>
      <c r="B1270" s="34">
        <v>24</v>
      </c>
      <c r="C1270" s="34">
        <v>49</v>
      </c>
      <c r="D1270" s="34">
        <v>4165</v>
      </c>
      <c r="E1270" s="96">
        <f t="shared" si="38"/>
        <v>85</v>
      </c>
      <c r="F1270" s="96">
        <f t="shared" si="39"/>
        <v>173.54166666666666</v>
      </c>
    </row>
    <row r="1271" spans="1:6" x14ac:dyDescent="0.15">
      <c r="A1271" s="1" t="s">
        <v>1451</v>
      </c>
      <c r="B1271" s="34">
        <v>4</v>
      </c>
      <c r="C1271" s="34">
        <v>26</v>
      </c>
      <c r="D1271" s="34">
        <v>4160</v>
      </c>
      <c r="E1271" s="96">
        <f t="shared" si="38"/>
        <v>160</v>
      </c>
      <c r="F1271" s="96">
        <f t="shared" si="39"/>
        <v>1040</v>
      </c>
    </row>
    <row r="1272" spans="1:6" x14ac:dyDescent="0.15">
      <c r="A1272" s="1" t="s">
        <v>599</v>
      </c>
      <c r="B1272" s="34">
        <v>17</v>
      </c>
      <c r="C1272" s="34">
        <v>20</v>
      </c>
      <c r="D1272" s="34">
        <v>4160</v>
      </c>
      <c r="E1272" s="96">
        <f t="shared" si="38"/>
        <v>208</v>
      </c>
      <c r="F1272" s="96">
        <f t="shared" si="39"/>
        <v>244.70588235294119</v>
      </c>
    </row>
    <row r="1273" spans="1:6" x14ac:dyDescent="0.15">
      <c r="A1273" s="1" t="s">
        <v>705</v>
      </c>
      <c r="B1273" s="34">
        <v>8</v>
      </c>
      <c r="C1273" s="34">
        <v>29</v>
      </c>
      <c r="D1273" s="34">
        <v>4153</v>
      </c>
      <c r="E1273" s="96">
        <f t="shared" si="38"/>
        <v>143.20689655172413</v>
      </c>
      <c r="F1273" s="96">
        <f t="shared" si="39"/>
        <v>519.125</v>
      </c>
    </row>
    <row r="1274" spans="1:6" x14ac:dyDescent="0.15">
      <c r="A1274" s="1" t="s">
        <v>400</v>
      </c>
      <c r="B1274" s="34">
        <v>12</v>
      </c>
      <c r="C1274" s="34">
        <v>58</v>
      </c>
      <c r="D1274" s="34">
        <v>4146</v>
      </c>
      <c r="E1274" s="96">
        <f t="shared" si="38"/>
        <v>71.482758620689651</v>
      </c>
      <c r="F1274" s="96">
        <f t="shared" si="39"/>
        <v>345.5</v>
      </c>
    </row>
    <row r="1275" spans="1:6" x14ac:dyDescent="0.15">
      <c r="A1275" s="1" t="s">
        <v>1443</v>
      </c>
      <c r="B1275" s="34">
        <v>21</v>
      </c>
      <c r="C1275" s="34">
        <v>53</v>
      </c>
      <c r="D1275" s="34">
        <v>4123.3999999999996</v>
      </c>
      <c r="E1275" s="96">
        <f t="shared" si="38"/>
        <v>77.8</v>
      </c>
      <c r="F1275" s="96">
        <f t="shared" si="39"/>
        <v>196.35238095238094</v>
      </c>
    </row>
    <row r="1276" spans="1:6" x14ac:dyDescent="0.15">
      <c r="A1276" s="1" t="s">
        <v>2526</v>
      </c>
      <c r="B1276" s="34">
        <v>7</v>
      </c>
      <c r="C1276" s="34">
        <v>23</v>
      </c>
      <c r="D1276" s="34">
        <v>4117</v>
      </c>
      <c r="E1276" s="96">
        <f t="shared" si="38"/>
        <v>179</v>
      </c>
      <c r="F1276" s="96">
        <f t="shared" si="39"/>
        <v>588.14285714285711</v>
      </c>
    </row>
    <row r="1277" spans="1:6" x14ac:dyDescent="0.15">
      <c r="A1277" s="1" t="s">
        <v>2259</v>
      </c>
      <c r="B1277" s="34">
        <v>10</v>
      </c>
      <c r="C1277" s="34">
        <v>274</v>
      </c>
      <c r="D1277" s="34">
        <v>4110</v>
      </c>
      <c r="E1277" s="96">
        <f t="shared" si="38"/>
        <v>15</v>
      </c>
      <c r="F1277" s="96">
        <f t="shared" si="39"/>
        <v>411</v>
      </c>
    </row>
    <row r="1278" spans="1:6" x14ac:dyDescent="0.15">
      <c r="A1278" s="1" t="s">
        <v>1302</v>
      </c>
      <c r="B1278" s="34">
        <v>9</v>
      </c>
      <c r="C1278" s="34">
        <v>25</v>
      </c>
      <c r="D1278" s="34">
        <v>4110</v>
      </c>
      <c r="E1278" s="96">
        <f t="shared" si="38"/>
        <v>164.4</v>
      </c>
      <c r="F1278" s="96">
        <f t="shared" si="39"/>
        <v>456.66666666666669</v>
      </c>
    </row>
    <row r="1279" spans="1:6" x14ac:dyDescent="0.15">
      <c r="A1279" s="1" t="s">
        <v>2532</v>
      </c>
      <c r="B1279" s="34">
        <v>16</v>
      </c>
      <c r="C1279" s="34">
        <v>26</v>
      </c>
      <c r="D1279" s="34">
        <v>4108</v>
      </c>
      <c r="E1279" s="96">
        <f t="shared" si="38"/>
        <v>158</v>
      </c>
      <c r="F1279" s="96">
        <f t="shared" si="39"/>
        <v>256.75</v>
      </c>
    </row>
    <row r="1280" spans="1:6" x14ac:dyDescent="0.15">
      <c r="A1280" s="1" t="s">
        <v>1829</v>
      </c>
      <c r="B1280" s="34">
        <v>70</v>
      </c>
      <c r="C1280" s="34">
        <v>255</v>
      </c>
      <c r="D1280" s="34">
        <v>4092.5</v>
      </c>
      <c r="E1280" s="96">
        <f t="shared" si="38"/>
        <v>16.049019607843139</v>
      </c>
      <c r="F1280" s="96">
        <f t="shared" si="39"/>
        <v>58.464285714285715</v>
      </c>
    </row>
    <row r="1281" spans="1:6" x14ac:dyDescent="0.15">
      <c r="A1281" s="1" t="s">
        <v>2316</v>
      </c>
      <c r="B1281" s="34">
        <v>13</v>
      </c>
      <c r="C1281" s="34">
        <v>32</v>
      </c>
      <c r="D1281" s="34">
        <v>4066</v>
      </c>
      <c r="E1281" s="96">
        <f t="shared" si="38"/>
        <v>127.0625</v>
      </c>
      <c r="F1281" s="96">
        <f t="shared" si="39"/>
        <v>312.76923076923077</v>
      </c>
    </row>
    <row r="1282" spans="1:6" x14ac:dyDescent="0.15">
      <c r="A1282" s="1" t="s">
        <v>1054</v>
      </c>
      <c r="B1282" s="34">
        <v>5</v>
      </c>
      <c r="C1282" s="34">
        <v>41</v>
      </c>
      <c r="D1282" s="34">
        <v>4059</v>
      </c>
      <c r="E1282" s="96">
        <f t="shared" si="38"/>
        <v>99</v>
      </c>
      <c r="F1282" s="96">
        <f t="shared" si="39"/>
        <v>811.8</v>
      </c>
    </row>
    <row r="1283" spans="1:6" x14ac:dyDescent="0.15">
      <c r="A1283" s="1" t="s">
        <v>1096</v>
      </c>
      <c r="B1283" s="34">
        <v>9</v>
      </c>
      <c r="C1283" s="34">
        <v>34</v>
      </c>
      <c r="D1283" s="34">
        <v>4051.2</v>
      </c>
      <c r="E1283" s="96">
        <f t="shared" si="38"/>
        <v>119.15294117647058</v>
      </c>
      <c r="F1283" s="96">
        <f t="shared" si="39"/>
        <v>450.13333333333333</v>
      </c>
    </row>
    <row r="1284" spans="1:6" x14ac:dyDescent="0.15">
      <c r="A1284" s="1" t="s">
        <v>2398</v>
      </c>
      <c r="B1284" s="34">
        <v>18</v>
      </c>
      <c r="C1284" s="34">
        <v>27</v>
      </c>
      <c r="D1284" s="34">
        <v>4023</v>
      </c>
      <c r="E1284" s="96">
        <f t="shared" ref="E1284:E1347" si="40">D1284/C1284</f>
        <v>149</v>
      </c>
      <c r="F1284" s="96">
        <f t="shared" ref="F1284:F1347" si="41">D1284/B1284</f>
        <v>223.5</v>
      </c>
    </row>
    <row r="1285" spans="1:6" x14ac:dyDescent="0.15">
      <c r="A1285" s="1" t="s">
        <v>231</v>
      </c>
      <c r="B1285" s="34">
        <v>29</v>
      </c>
      <c r="C1285" s="34">
        <v>134</v>
      </c>
      <c r="D1285" s="34">
        <v>4020</v>
      </c>
      <c r="E1285" s="96">
        <f t="shared" si="40"/>
        <v>30</v>
      </c>
      <c r="F1285" s="96">
        <f t="shared" si="41"/>
        <v>138.62068965517241</v>
      </c>
    </row>
    <row r="1286" spans="1:6" x14ac:dyDescent="0.15">
      <c r="A1286" s="1" t="s">
        <v>256</v>
      </c>
      <c r="B1286" s="34">
        <v>1</v>
      </c>
      <c r="C1286" s="34">
        <v>82</v>
      </c>
      <c r="D1286" s="34">
        <v>4018</v>
      </c>
      <c r="E1286" s="96">
        <f t="shared" si="40"/>
        <v>49</v>
      </c>
      <c r="F1286" s="96">
        <f t="shared" si="41"/>
        <v>4018</v>
      </c>
    </row>
    <row r="1287" spans="1:6" x14ac:dyDescent="0.15">
      <c r="A1287" s="1" t="s">
        <v>821</v>
      </c>
      <c r="B1287" s="34">
        <v>34</v>
      </c>
      <c r="C1287" s="34">
        <v>34</v>
      </c>
      <c r="D1287" s="34">
        <v>4012</v>
      </c>
      <c r="E1287" s="96">
        <f t="shared" si="40"/>
        <v>118</v>
      </c>
      <c r="F1287" s="96">
        <f t="shared" si="41"/>
        <v>118</v>
      </c>
    </row>
    <row r="1288" spans="1:6" x14ac:dyDescent="0.15">
      <c r="A1288" s="1" t="s">
        <v>226</v>
      </c>
      <c r="B1288" s="34">
        <v>13</v>
      </c>
      <c r="C1288" s="34">
        <v>61</v>
      </c>
      <c r="D1288" s="34">
        <v>3992.18</v>
      </c>
      <c r="E1288" s="96">
        <f t="shared" si="40"/>
        <v>65.445573770491805</v>
      </c>
      <c r="F1288" s="96">
        <f t="shared" si="41"/>
        <v>307.09076923076924</v>
      </c>
    </row>
    <row r="1289" spans="1:6" x14ac:dyDescent="0.15">
      <c r="A1289" s="1" t="s">
        <v>232</v>
      </c>
      <c r="B1289" s="34">
        <v>38</v>
      </c>
      <c r="C1289" s="34">
        <v>45</v>
      </c>
      <c r="D1289" s="34">
        <v>3982.6</v>
      </c>
      <c r="E1289" s="96">
        <f t="shared" si="40"/>
        <v>88.502222222222215</v>
      </c>
      <c r="F1289" s="96">
        <f t="shared" si="41"/>
        <v>104.80526315789473</v>
      </c>
    </row>
    <row r="1290" spans="1:6" x14ac:dyDescent="0.15">
      <c r="A1290" s="1" t="s">
        <v>2648</v>
      </c>
      <c r="B1290" s="34">
        <v>13</v>
      </c>
      <c r="C1290" s="34">
        <v>24</v>
      </c>
      <c r="D1290" s="34">
        <v>3978</v>
      </c>
      <c r="E1290" s="96">
        <f t="shared" si="40"/>
        <v>165.75</v>
      </c>
      <c r="F1290" s="96">
        <f t="shared" si="41"/>
        <v>306</v>
      </c>
    </row>
    <row r="1291" spans="1:6" x14ac:dyDescent="0.15">
      <c r="A1291" s="1" t="s">
        <v>1627</v>
      </c>
      <c r="B1291" s="34">
        <v>7</v>
      </c>
      <c r="C1291" s="34">
        <v>16</v>
      </c>
      <c r="D1291" s="34">
        <v>3968</v>
      </c>
      <c r="E1291" s="96">
        <f t="shared" si="40"/>
        <v>248</v>
      </c>
      <c r="F1291" s="96">
        <f t="shared" si="41"/>
        <v>566.85714285714289</v>
      </c>
    </row>
    <row r="1292" spans="1:6" x14ac:dyDescent="0.15">
      <c r="A1292" s="1" t="s">
        <v>1771</v>
      </c>
      <c r="B1292" s="34">
        <v>3</v>
      </c>
      <c r="C1292" s="34">
        <v>19</v>
      </c>
      <c r="D1292" s="34">
        <v>3952</v>
      </c>
      <c r="E1292" s="96">
        <f t="shared" si="40"/>
        <v>208</v>
      </c>
      <c r="F1292" s="96">
        <f t="shared" si="41"/>
        <v>1317.3333333333333</v>
      </c>
    </row>
    <row r="1293" spans="1:6" x14ac:dyDescent="0.15">
      <c r="A1293" s="1" t="s">
        <v>867</v>
      </c>
      <c r="B1293" s="34">
        <v>17</v>
      </c>
      <c r="C1293" s="34">
        <v>58</v>
      </c>
      <c r="D1293" s="34">
        <v>3944</v>
      </c>
      <c r="E1293" s="96">
        <f t="shared" si="40"/>
        <v>68</v>
      </c>
      <c r="F1293" s="96">
        <f t="shared" si="41"/>
        <v>232</v>
      </c>
    </row>
    <row r="1294" spans="1:6" x14ac:dyDescent="0.15">
      <c r="A1294" s="1" t="s">
        <v>1347</v>
      </c>
      <c r="B1294" s="34">
        <v>14</v>
      </c>
      <c r="C1294" s="34">
        <v>68</v>
      </c>
      <c r="D1294" s="34">
        <v>3925</v>
      </c>
      <c r="E1294" s="96">
        <f t="shared" si="40"/>
        <v>57.720588235294116</v>
      </c>
      <c r="F1294" s="96">
        <f t="shared" si="41"/>
        <v>280.35714285714283</v>
      </c>
    </row>
    <row r="1295" spans="1:6" x14ac:dyDescent="0.15">
      <c r="A1295" s="1" t="s">
        <v>2257</v>
      </c>
      <c r="B1295" s="34">
        <v>9</v>
      </c>
      <c r="C1295" s="34">
        <v>40</v>
      </c>
      <c r="D1295" s="34">
        <v>3920</v>
      </c>
      <c r="E1295" s="96">
        <f t="shared" si="40"/>
        <v>98</v>
      </c>
      <c r="F1295" s="96">
        <f t="shared" si="41"/>
        <v>435.55555555555554</v>
      </c>
    </row>
    <row r="1296" spans="1:6" x14ac:dyDescent="0.15">
      <c r="A1296" s="1" t="s">
        <v>1847</v>
      </c>
      <c r="B1296" s="34">
        <v>9</v>
      </c>
      <c r="C1296" s="34">
        <v>31</v>
      </c>
      <c r="D1296" s="34">
        <v>3918</v>
      </c>
      <c r="E1296" s="96">
        <f t="shared" si="40"/>
        <v>126.38709677419355</v>
      </c>
      <c r="F1296" s="96">
        <f t="shared" si="41"/>
        <v>435.33333333333331</v>
      </c>
    </row>
    <row r="1297" spans="1:6" x14ac:dyDescent="0.15">
      <c r="A1297" s="1" t="s">
        <v>991</v>
      </c>
      <c r="B1297" s="34">
        <v>12</v>
      </c>
      <c r="C1297" s="34">
        <v>132</v>
      </c>
      <c r="D1297" s="34">
        <v>3913</v>
      </c>
      <c r="E1297" s="96">
        <f t="shared" si="40"/>
        <v>29.643939393939394</v>
      </c>
      <c r="F1297" s="96">
        <f t="shared" si="41"/>
        <v>326.08333333333331</v>
      </c>
    </row>
    <row r="1298" spans="1:6" x14ac:dyDescent="0.15">
      <c r="A1298" s="1" t="s">
        <v>2105</v>
      </c>
      <c r="B1298" s="34">
        <v>35</v>
      </c>
      <c r="C1298" s="34">
        <v>85</v>
      </c>
      <c r="D1298" s="34">
        <v>3910</v>
      </c>
      <c r="E1298" s="96">
        <f t="shared" si="40"/>
        <v>46</v>
      </c>
      <c r="F1298" s="96">
        <f t="shared" si="41"/>
        <v>111.71428571428571</v>
      </c>
    </row>
    <row r="1299" spans="1:6" x14ac:dyDescent="0.15">
      <c r="A1299" s="1" t="s">
        <v>752</v>
      </c>
      <c r="B1299" s="34">
        <v>8</v>
      </c>
      <c r="C1299" s="34">
        <v>15</v>
      </c>
      <c r="D1299" s="34">
        <v>3908</v>
      </c>
      <c r="E1299" s="96">
        <f t="shared" si="40"/>
        <v>260.53333333333336</v>
      </c>
      <c r="F1299" s="96">
        <f t="shared" si="41"/>
        <v>488.5</v>
      </c>
    </row>
    <row r="1300" spans="1:6" x14ac:dyDescent="0.15">
      <c r="A1300" s="1" t="s">
        <v>2441</v>
      </c>
      <c r="B1300" s="34">
        <v>24</v>
      </c>
      <c r="C1300" s="34">
        <v>81</v>
      </c>
      <c r="D1300" s="34">
        <v>3906</v>
      </c>
      <c r="E1300" s="96">
        <f t="shared" si="40"/>
        <v>48.222222222222221</v>
      </c>
      <c r="F1300" s="96">
        <f t="shared" si="41"/>
        <v>162.75</v>
      </c>
    </row>
    <row r="1301" spans="1:6" x14ac:dyDescent="0.15">
      <c r="A1301" s="1" t="s">
        <v>300</v>
      </c>
      <c r="B1301" s="34">
        <v>2</v>
      </c>
      <c r="C1301" s="34">
        <v>3</v>
      </c>
      <c r="D1301" s="34">
        <v>3900</v>
      </c>
      <c r="E1301" s="96">
        <f t="shared" si="40"/>
        <v>1300</v>
      </c>
      <c r="F1301" s="96">
        <f t="shared" si="41"/>
        <v>1950</v>
      </c>
    </row>
    <row r="1302" spans="1:6" x14ac:dyDescent="0.15">
      <c r="A1302" s="1" t="s">
        <v>1295</v>
      </c>
      <c r="B1302" s="34">
        <v>11</v>
      </c>
      <c r="C1302" s="34">
        <v>22</v>
      </c>
      <c r="D1302" s="34">
        <v>3899</v>
      </c>
      <c r="E1302" s="96">
        <f t="shared" si="40"/>
        <v>177.22727272727272</v>
      </c>
      <c r="F1302" s="96">
        <f t="shared" si="41"/>
        <v>354.45454545454544</v>
      </c>
    </row>
    <row r="1303" spans="1:6" x14ac:dyDescent="0.15">
      <c r="A1303" s="1" t="s">
        <v>1310</v>
      </c>
      <c r="B1303" s="34">
        <v>22</v>
      </c>
      <c r="C1303" s="34">
        <v>84</v>
      </c>
      <c r="D1303" s="34">
        <v>3881.2000000000003</v>
      </c>
      <c r="E1303" s="96">
        <f t="shared" si="40"/>
        <v>46.204761904761909</v>
      </c>
      <c r="F1303" s="96">
        <f t="shared" si="41"/>
        <v>176.41818181818184</v>
      </c>
    </row>
    <row r="1304" spans="1:6" x14ac:dyDescent="0.15">
      <c r="A1304" s="1" t="s">
        <v>1898</v>
      </c>
      <c r="B1304" s="34">
        <v>33</v>
      </c>
      <c r="C1304" s="34">
        <v>239</v>
      </c>
      <c r="D1304" s="34">
        <v>3880.6000000000004</v>
      </c>
      <c r="E1304" s="96">
        <f t="shared" si="40"/>
        <v>16.236820083682009</v>
      </c>
      <c r="F1304" s="96">
        <f t="shared" si="41"/>
        <v>117.59393939393941</v>
      </c>
    </row>
    <row r="1305" spans="1:6" x14ac:dyDescent="0.15">
      <c r="A1305" s="1" t="s">
        <v>1524</v>
      </c>
      <c r="B1305" s="34">
        <v>3</v>
      </c>
      <c r="C1305" s="34">
        <v>13</v>
      </c>
      <c r="D1305" s="34">
        <v>3874</v>
      </c>
      <c r="E1305" s="96">
        <f t="shared" si="40"/>
        <v>298</v>
      </c>
      <c r="F1305" s="96">
        <f t="shared" si="41"/>
        <v>1291.3333333333333</v>
      </c>
    </row>
    <row r="1306" spans="1:6" x14ac:dyDescent="0.15">
      <c r="A1306" s="1" t="s">
        <v>1612</v>
      </c>
      <c r="B1306" s="34">
        <v>8</v>
      </c>
      <c r="C1306" s="34">
        <v>28</v>
      </c>
      <c r="D1306" s="34">
        <v>3864</v>
      </c>
      <c r="E1306" s="96">
        <f t="shared" si="40"/>
        <v>138</v>
      </c>
      <c r="F1306" s="96">
        <f t="shared" si="41"/>
        <v>483</v>
      </c>
    </row>
    <row r="1307" spans="1:6" x14ac:dyDescent="0.15">
      <c r="A1307" s="1" t="s">
        <v>1238</v>
      </c>
      <c r="B1307" s="34">
        <v>47</v>
      </c>
      <c r="C1307" s="34">
        <v>86</v>
      </c>
      <c r="D1307" s="34">
        <v>3855</v>
      </c>
      <c r="E1307" s="96">
        <f t="shared" si="40"/>
        <v>44.825581395348834</v>
      </c>
      <c r="F1307" s="96">
        <f t="shared" si="41"/>
        <v>82.021276595744681</v>
      </c>
    </row>
    <row r="1308" spans="1:6" x14ac:dyDescent="0.15">
      <c r="A1308" s="1" t="s">
        <v>496</v>
      </c>
      <c r="B1308" s="34">
        <v>17</v>
      </c>
      <c r="C1308" s="34">
        <v>72</v>
      </c>
      <c r="D1308" s="34">
        <v>3830</v>
      </c>
      <c r="E1308" s="96">
        <f t="shared" si="40"/>
        <v>53.194444444444443</v>
      </c>
      <c r="F1308" s="96">
        <f t="shared" si="41"/>
        <v>225.29411764705881</v>
      </c>
    </row>
    <row r="1309" spans="1:6" x14ac:dyDescent="0.15">
      <c r="A1309" s="1" t="s">
        <v>1349</v>
      </c>
      <c r="B1309" s="34">
        <v>12</v>
      </c>
      <c r="C1309" s="34">
        <v>45</v>
      </c>
      <c r="D1309" s="34">
        <v>3825</v>
      </c>
      <c r="E1309" s="96">
        <f t="shared" si="40"/>
        <v>85</v>
      </c>
      <c r="F1309" s="96">
        <f t="shared" si="41"/>
        <v>318.75</v>
      </c>
    </row>
    <row r="1310" spans="1:6" x14ac:dyDescent="0.15">
      <c r="A1310" s="1" t="s">
        <v>741</v>
      </c>
      <c r="B1310" s="34">
        <v>20</v>
      </c>
      <c r="C1310" s="34">
        <v>39</v>
      </c>
      <c r="D1310" s="34">
        <v>3823.2000000000003</v>
      </c>
      <c r="E1310" s="96">
        <f t="shared" si="40"/>
        <v>98.030769230769238</v>
      </c>
      <c r="F1310" s="96">
        <f t="shared" si="41"/>
        <v>191.16000000000003</v>
      </c>
    </row>
    <row r="1311" spans="1:6" x14ac:dyDescent="0.15">
      <c r="A1311" s="1" t="s">
        <v>2063</v>
      </c>
      <c r="B1311" s="34">
        <v>14</v>
      </c>
      <c r="C1311" s="34">
        <v>49</v>
      </c>
      <c r="D1311" s="34">
        <v>3822</v>
      </c>
      <c r="E1311" s="96">
        <f t="shared" si="40"/>
        <v>78</v>
      </c>
      <c r="F1311" s="96">
        <f t="shared" si="41"/>
        <v>273</v>
      </c>
    </row>
    <row r="1312" spans="1:6" x14ac:dyDescent="0.15">
      <c r="A1312" s="1" t="s">
        <v>2214</v>
      </c>
      <c r="B1312" s="34">
        <v>20</v>
      </c>
      <c r="C1312" s="34">
        <v>28</v>
      </c>
      <c r="D1312" s="34">
        <v>3820</v>
      </c>
      <c r="E1312" s="96">
        <f t="shared" si="40"/>
        <v>136.42857142857142</v>
      </c>
      <c r="F1312" s="96">
        <f t="shared" si="41"/>
        <v>191</v>
      </c>
    </row>
    <row r="1313" spans="1:6" x14ac:dyDescent="0.15">
      <c r="A1313" s="1" t="s">
        <v>691</v>
      </c>
      <c r="B1313" s="34">
        <v>12</v>
      </c>
      <c r="C1313" s="34">
        <v>15</v>
      </c>
      <c r="D1313" s="34">
        <v>3799.5</v>
      </c>
      <c r="E1313" s="96">
        <f t="shared" si="40"/>
        <v>253.3</v>
      </c>
      <c r="F1313" s="96">
        <f t="shared" si="41"/>
        <v>316.625</v>
      </c>
    </row>
    <row r="1314" spans="1:6" x14ac:dyDescent="0.15">
      <c r="A1314" s="1" t="s">
        <v>2658</v>
      </c>
      <c r="B1314" s="34">
        <v>10</v>
      </c>
      <c r="C1314" s="34">
        <v>51</v>
      </c>
      <c r="D1314" s="34">
        <v>3780</v>
      </c>
      <c r="E1314" s="96">
        <f t="shared" si="40"/>
        <v>74.117647058823536</v>
      </c>
      <c r="F1314" s="96">
        <f t="shared" si="41"/>
        <v>378</v>
      </c>
    </row>
    <row r="1315" spans="1:6" x14ac:dyDescent="0.15">
      <c r="A1315" s="1" t="s">
        <v>1183</v>
      </c>
      <c r="B1315" s="34">
        <v>16</v>
      </c>
      <c r="C1315" s="34">
        <v>31</v>
      </c>
      <c r="D1315" s="34">
        <v>3775</v>
      </c>
      <c r="E1315" s="96">
        <f t="shared" si="40"/>
        <v>121.7741935483871</v>
      </c>
      <c r="F1315" s="96">
        <f t="shared" si="41"/>
        <v>235.9375</v>
      </c>
    </row>
    <row r="1316" spans="1:6" x14ac:dyDescent="0.15">
      <c r="A1316" s="1" t="s">
        <v>1606</v>
      </c>
      <c r="B1316" s="34">
        <v>10</v>
      </c>
      <c r="C1316" s="34">
        <v>54</v>
      </c>
      <c r="D1316" s="34">
        <v>3769.2</v>
      </c>
      <c r="E1316" s="96">
        <f t="shared" si="40"/>
        <v>69.8</v>
      </c>
      <c r="F1316" s="96">
        <f t="shared" si="41"/>
        <v>376.91999999999996</v>
      </c>
    </row>
    <row r="1317" spans="1:6" x14ac:dyDescent="0.15">
      <c r="A1317" s="1" t="s">
        <v>2470</v>
      </c>
      <c r="B1317" s="34">
        <v>3</v>
      </c>
      <c r="C1317" s="34">
        <v>13</v>
      </c>
      <c r="D1317" s="34">
        <v>3744</v>
      </c>
      <c r="E1317" s="96">
        <f t="shared" si="40"/>
        <v>288</v>
      </c>
      <c r="F1317" s="96">
        <f t="shared" si="41"/>
        <v>1248</v>
      </c>
    </row>
    <row r="1318" spans="1:6" x14ac:dyDescent="0.15">
      <c r="A1318" s="1" t="s">
        <v>772</v>
      </c>
      <c r="B1318" s="34">
        <v>2</v>
      </c>
      <c r="C1318" s="34">
        <v>18</v>
      </c>
      <c r="D1318" s="34">
        <v>3744</v>
      </c>
      <c r="E1318" s="96">
        <f t="shared" si="40"/>
        <v>208</v>
      </c>
      <c r="F1318" s="96">
        <f t="shared" si="41"/>
        <v>1872</v>
      </c>
    </row>
    <row r="1319" spans="1:6" x14ac:dyDescent="0.15">
      <c r="A1319" s="1" t="s">
        <v>1113</v>
      </c>
      <c r="B1319" s="34">
        <v>23</v>
      </c>
      <c r="C1319" s="34">
        <v>65</v>
      </c>
      <c r="D1319" s="34">
        <v>3722.7</v>
      </c>
      <c r="E1319" s="96">
        <f t="shared" si="40"/>
        <v>57.272307692307692</v>
      </c>
      <c r="F1319" s="96">
        <f t="shared" si="41"/>
        <v>161.85652173913041</v>
      </c>
    </row>
    <row r="1320" spans="1:6" x14ac:dyDescent="0.15">
      <c r="A1320" s="1" t="s">
        <v>1046</v>
      </c>
      <c r="B1320" s="34">
        <v>26</v>
      </c>
      <c r="C1320" s="34">
        <v>44</v>
      </c>
      <c r="D1320" s="34">
        <v>3714</v>
      </c>
      <c r="E1320" s="96">
        <f t="shared" si="40"/>
        <v>84.409090909090907</v>
      </c>
      <c r="F1320" s="96">
        <f t="shared" si="41"/>
        <v>142.84615384615384</v>
      </c>
    </row>
    <row r="1321" spans="1:6" x14ac:dyDescent="0.15">
      <c r="A1321" s="1" t="s">
        <v>974</v>
      </c>
      <c r="B1321" s="34">
        <v>11</v>
      </c>
      <c r="C1321" s="34">
        <v>12</v>
      </c>
      <c r="D1321" s="34">
        <v>3708</v>
      </c>
      <c r="E1321" s="96">
        <f t="shared" si="40"/>
        <v>309</v>
      </c>
      <c r="F1321" s="96">
        <f t="shared" si="41"/>
        <v>337.09090909090907</v>
      </c>
    </row>
    <row r="1322" spans="1:6" x14ac:dyDescent="0.15">
      <c r="A1322" s="1" t="s">
        <v>315</v>
      </c>
      <c r="B1322" s="34">
        <v>33</v>
      </c>
      <c r="C1322" s="34">
        <v>92</v>
      </c>
      <c r="D1322" s="34">
        <v>3708</v>
      </c>
      <c r="E1322" s="96">
        <f t="shared" si="40"/>
        <v>40.304347826086953</v>
      </c>
      <c r="F1322" s="96">
        <f t="shared" si="41"/>
        <v>112.36363636363636</v>
      </c>
    </row>
    <row r="1323" spans="1:6" x14ac:dyDescent="0.15">
      <c r="A1323" s="1" t="s">
        <v>413</v>
      </c>
      <c r="B1323" s="34">
        <v>24</v>
      </c>
      <c r="C1323" s="34">
        <v>31</v>
      </c>
      <c r="D1323" s="34">
        <v>3689</v>
      </c>
      <c r="E1323" s="96">
        <f t="shared" si="40"/>
        <v>119</v>
      </c>
      <c r="F1323" s="96">
        <f t="shared" si="41"/>
        <v>153.70833333333334</v>
      </c>
    </row>
    <row r="1324" spans="1:6" x14ac:dyDescent="0.15">
      <c r="A1324" s="1" t="s">
        <v>943</v>
      </c>
      <c r="B1324" s="34">
        <v>9</v>
      </c>
      <c r="C1324" s="34">
        <v>11</v>
      </c>
      <c r="D1324" s="34">
        <v>3674</v>
      </c>
      <c r="E1324" s="96">
        <f t="shared" si="40"/>
        <v>334</v>
      </c>
      <c r="F1324" s="96">
        <f t="shared" si="41"/>
        <v>408.22222222222223</v>
      </c>
    </row>
    <row r="1325" spans="1:6" x14ac:dyDescent="0.15">
      <c r="A1325" s="1" t="s">
        <v>1935</v>
      </c>
      <c r="B1325" s="34">
        <v>9</v>
      </c>
      <c r="C1325" s="34">
        <v>37</v>
      </c>
      <c r="D1325" s="34">
        <v>3663</v>
      </c>
      <c r="E1325" s="96">
        <f t="shared" si="40"/>
        <v>99</v>
      </c>
      <c r="F1325" s="96">
        <f t="shared" si="41"/>
        <v>407</v>
      </c>
    </row>
    <row r="1326" spans="1:6" x14ac:dyDescent="0.15">
      <c r="A1326" s="1" t="s">
        <v>2426</v>
      </c>
      <c r="B1326" s="34">
        <v>8</v>
      </c>
      <c r="C1326" s="34">
        <v>20</v>
      </c>
      <c r="D1326" s="34">
        <v>3637</v>
      </c>
      <c r="E1326" s="96">
        <f t="shared" si="40"/>
        <v>181.85</v>
      </c>
      <c r="F1326" s="96">
        <f t="shared" si="41"/>
        <v>454.625</v>
      </c>
    </row>
    <row r="1327" spans="1:6" x14ac:dyDescent="0.15">
      <c r="A1327" s="1" t="s">
        <v>1856</v>
      </c>
      <c r="B1327" s="34">
        <v>10</v>
      </c>
      <c r="C1327" s="34">
        <v>37</v>
      </c>
      <c r="D1327" s="34">
        <v>3633</v>
      </c>
      <c r="E1327" s="96">
        <f t="shared" si="40"/>
        <v>98.189189189189193</v>
      </c>
      <c r="F1327" s="96">
        <f t="shared" si="41"/>
        <v>363.3</v>
      </c>
    </row>
    <row r="1328" spans="1:6" x14ac:dyDescent="0.15">
      <c r="A1328" s="1" t="s">
        <v>1319</v>
      </c>
      <c r="B1328" s="34">
        <v>16</v>
      </c>
      <c r="C1328" s="34">
        <v>34</v>
      </c>
      <c r="D1328" s="34">
        <v>3624</v>
      </c>
      <c r="E1328" s="96">
        <f t="shared" si="40"/>
        <v>106.58823529411765</v>
      </c>
      <c r="F1328" s="96">
        <f t="shared" si="41"/>
        <v>226.5</v>
      </c>
    </row>
    <row r="1329" spans="1:6" x14ac:dyDescent="0.15">
      <c r="A1329" s="1" t="s">
        <v>1536</v>
      </c>
      <c r="B1329" s="34">
        <v>6</v>
      </c>
      <c r="C1329" s="34">
        <v>29</v>
      </c>
      <c r="D1329" s="34">
        <v>3618</v>
      </c>
      <c r="E1329" s="96">
        <f t="shared" si="40"/>
        <v>124.75862068965517</v>
      </c>
      <c r="F1329" s="96">
        <f t="shared" si="41"/>
        <v>603</v>
      </c>
    </row>
    <row r="1330" spans="1:6" x14ac:dyDescent="0.15">
      <c r="A1330" s="1" t="s">
        <v>2521</v>
      </c>
      <c r="B1330" s="34">
        <v>6</v>
      </c>
      <c r="C1330" s="34">
        <v>24</v>
      </c>
      <c r="D1330" s="34">
        <v>3612</v>
      </c>
      <c r="E1330" s="96">
        <f t="shared" si="40"/>
        <v>150.5</v>
      </c>
      <c r="F1330" s="96">
        <f t="shared" si="41"/>
        <v>602</v>
      </c>
    </row>
    <row r="1331" spans="1:6" x14ac:dyDescent="0.15">
      <c r="A1331" s="1" t="s">
        <v>523</v>
      </c>
      <c r="B1331" s="34">
        <v>22</v>
      </c>
      <c r="C1331" s="34">
        <v>33</v>
      </c>
      <c r="D1331" s="34">
        <v>3603</v>
      </c>
      <c r="E1331" s="96">
        <f t="shared" si="40"/>
        <v>109.18181818181819</v>
      </c>
      <c r="F1331" s="96">
        <f t="shared" si="41"/>
        <v>163.77272727272728</v>
      </c>
    </row>
    <row r="1332" spans="1:6" x14ac:dyDescent="0.15">
      <c r="A1332" s="1" t="s">
        <v>1063</v>
      </c>
      <c r="B1332" s="34">
        <v>4</v>
      </c>
      <c r="C1332" s="34">
        <v>20</v>
      </c>
      <c r="D1332" s="34">
        <v>3600</v>
      </c>
      <c r="E1332" s="96">
        <f t="shared" si="40"/>
        <v>180</v>
      </c>
      <c r="F1332" s="96">
        <f t="shared" si="41"/>
        <v>900</v>
      </c>
    </row>
    <row r="1333" spans="1:6" x14ac:dyDescent="0.15">
      <c r="A1333" s="1" t="s">
        <v>1781</v>
      </c>
      <c r="B1333" s="34">
        <v>10</v>
      </c>
      <c r="C1333" s="34">
        <v>29</v>
      </c>
      <c r="D1333" s="34">
        <v>3592</v>
      </c>
      <c r="E1333" s="96">
        <f t="shared" si="40"/>
        <v>123.86206896551724</v>
      </c>
      <c r="F1333" s="96">
        <f t="shared" si="41"/>
        <v>359.2</v>
      </c>
    </row>
    <row r="1334" spans="1:6" x14ac:dyDescent="0.15">
      <c r="A1334" s="1" t="s">
        <v>279</v>
      </c>
      <c r="B1334" s="34">
        <v>7</v>
      </c>
      <c r="C1334" s="34">
        <v>22</v>
      </c>
      <c r="D1334" s="34">
        <v>3586</v>
      </c>
      <c r="E1334" s="96">
        <f t="shared" si="40"/>
        <v>163</v>
      </c>
      <c r="F1334" s="96">
        <f t="shared" si="41"/>
        <v>512.28571428571433</v>
      </c>
    </row>
    <row r="1335" spans="1:6" x14ac:dyDescent="0.15">
      <c r="A1335" s="1" t="s">
        <v>593</v>
      </c>
      <c r="B1335" s="34">
        <v>14</v>
      </c>
      <c r="C1335" s="34">
        <v>56</v>
      </c>
      <c r="D1335" s="34">
        <v>3584</v>
      </c>
      <c r="E1335" s="96">
        <f t="shared" si="40"/>
        <v>64</v>
      </c>
      <c r="F1335" s="96">
        <f t="shared" si="41"/>
        <v>256</v>
      </c>
    </row>
    <row r="1336" spans="1:6" x14ac:dyDescent="0.15">
      <c r="A1336" s="1" t="s">
        <v>462</v>
      </c>
      <c r="B1336" s="34">
        <v>11</v>
      </c>
      <c r="C1336" s="34">
        <v>32</v>
      </c>
      <c r="D1336" s="34">
        <v>3584</v>
      </c>
      <c r="E1336" s="96">
        <f t="shared" si="40"/>
        <v>112</v>
      </c>
      <c r="F1336" s="96">
        <f t="shared" si="41"/>
        <v>325.81818181818181</v>
      </c>
    </row>
    <row r="1337" spans="1:6" x14ac:dyDescent="0.15">
      <c r="A1337" s="1" t="s">
        <v>1564</v>
      </c>
      <c r="B1337" s="34">
        <v>4</v>
      </c>
      <c r="C1337" s="34">
        <v>10</v>
      </c>
      <c r="D1337" s="34">
        <v>3580</v>
      </c>
      <c r="E1337" s="96">
        <f t="shared" si="40"/>
        <v>358</v>
      </c>
      <c r="F1337" s="96">
        <f t="shared" si="41"/>
        <v>895</v>
      </c>
    </row>
    <row r="1338" spans="1:6" x14ac:dyDescent="0.15">
      <c r="A1338" s="1" t="s">
        <v>246</v>
      </c>
      <c r="B1338" s="34">
        <v>3</v>
      </c>
      <c r="C1338" s="34">
        <v>12</v>
      </c>
      <c r="D1338" s="34">
        <v>3576</v>
      </c>
      <c r="E1338" s="96">
        <f t="shared" si="40"/>
        <v>298</v>
      </c>
      <c r="F1338" s="96">
        <f t="shared" si="41"/>
        <v>1192</v>
      </c>
    </row>
    <row r="1339" spans="1:6" x14ac:dyDescent="0.15">
      <c r="A1339" s="1" t="s">
        <v>2343</v>
      </c>
      <c r="B1339" s="34">
        <v>9</v>
      </c>
      <c r="C1339" s="34">
        <v>43</v>
      </c>
      <c r="D1339" s="34">
        <v>3564.7000000000003</v>
      </c>
      <c r="E1339" s="96">
        <f t="shared" si="40"/>
        <v>82.9</v>
      </c>
      <c r="F1339" s="96">
        <f t="shared" si="41"/>
        <v>396.07777777777778</v>
      </c>
    </row>
    <row r="1340" spans="1:6" x14ac:dyDescent="0.15">
      <c r="A1340" s="1" t="s">
        <v>2683</v>
      </c>
      <c r="B1340" s="34">
        <v>14</v>
      </c>
      <c r="C1340" s="34">
        <v>18</v>
      </c>
      <c r="D1340" s="34">
        <v>3564</v>
      </c>
      <c r="E1340" s="96">
        <f t="shared" si="40"/>
        <v>198</v>
      </c>
      <c r="F1340" s="96">
        <f t="shared" si="41"/>
        <v>254.57142857142858</v>
      </c>
    </row>
    <row r="1341" spans="1:6" x14ac:dyDescent="0.15">
      <c r="A1341" s="1" t="s">
        <v>2157</v>
      </c>
      <c r="B1341" s="34">
        <v>14</v>
      </c>
      <c r="C1341" s="34">
        <v>18</v>
      </c>
      <c r="D1341" s="34">
        <v>3564</v>
      </c>
      <c r="E1341" s="96">
        <f t="shared" si="40"/>
        <v>198</v>
      </c>
      <c r="F1341" s="96">
        <f t="shared" si="41"/>
        <v>254.57142857142858</v>
      </c>
    </row>
    <row r="1342" spans="1:6" x14ac:dyDescent="0.15">
      <c r="A1342" s="1" t="s">
        <v>1816</v>
      </c>
      <c r="B1342" s="34">
        <v>3</v>
      </c>
      <c r="C1342" s="34">
        <v>3</v>
      </c>
      <c r="D1342" s="34">
        <v>3564</v>
      </c>
      <c r="E1342" s="96">
        <f t="shared" si="40"/>
        <v>1188</v>
      </c>
      <c r="F1342" s="96">
        <f t="shared" si="41"/>
        <v>1188</v>
      </c>
    </row>
    <row r="1343" spans="1:6" x14ac:dyDescent="0.15">
      <c r="A1343" s="1" t="s">
        <v>721</v>
      </c>
      <c r="B1343" s="34">
        <v>14</v>
      </c>
      <c r="C1343" s="34">
        <v>18</v>
      </c>
      <c r="D1343" s="34">
        <v>3564</v>
      </c>
      <c r="E1343" s="96">
        <f t="shared" si="40"/>
        <v>198</v>
      </c>
      <c r="F1343" s="96">
        <f t="shared" si="41"/>
        <v>254.57142857142858</v>
      </c>
    </row>
    <row r="1344" spans="1:6" x14ac:dyDescent="0.15">
      <c r="A1344" s="1" t="s">
        <v>1975</v>
      </c>
      <c r="B1344" s="34">
        <v>16</v>
      </c>
      <c r="C1344" s="34">
        <v>30</v>
      </c>
      <c r="D1344" s="34">
        <v>3543.09</v>
      </c>
      <c r="E1344" s="96">
        <f t="shared" si="40"/>
        <v>118.10300000000001</v>
      </c>
      <c r="F1344" s="96">
        <f t="shared" si="41"/>
        <v>221.44312500000001</v>
      </c>
    </row>
    <row r="1345" spans="1:6" x14ac:dyDescent="0.15">
      <c r="A1345" s="1" t="s">
        <v>1908</v>
      </c>
      <c r="B1345" s="34">
        <v>11</v>
      </c>
      <c r="C1345" s="34">
        <v>28</v>
      </c>
      <c r="D1345" s="34">
        <v>3531</v>
      </c>
      <c r="E1345" s="96">
        <f t="shared" si="40"/>
        <v>126.10714285714286</v>
      </c>
      <c r="F1345" s="96">
        <f t="shared" si="41"/>
        <v>321</v>
      </c>
    </row>
    <row r="1346" spans="1:6" x14ac:dyDescent="0.15">
      <c r="A1346" s="1" t="s">
        <v>1505</v>
      </c>
      <c r="B1346" s="34">
        <v>14</v>
      </c>
      <c r="C1346" s="34">
        <v>37</v>
      </c>
      <c r="D1346" s="34">
        <v>3528</v>
      </c>
      <c r="E1346" s="96">
        <f t="shared" si="40"/>
        <v>95.351351351351354</v>
      </c>
      <c r="F1346" s="96">
        <f t="shared" si="41"/>
        <v>252</v>
      </c>
    </row>
    <row r="1347" spans="1:6" x14ac:dyDescent="0.15">
      <c r="A1347" s="1" t="s">
        <v>281</v>
      </c>
      <c r="B1347" s="34">
        <v>20</v>
      </c>
      <c r="C1347" s="34">
        <v>185</v>
      </c>
      <c r="D1347" s="34">
        <v>3515</v>
      </c>
      <c r="E1347" s="96">
        <f t="shared" si="40"/>
        <v>19</v>
      </c>
      <c r="F1347" s="96">
        <f t="shared" si="41"/>
        <v>175.75</v>
      </c>
    </row>
    <row r="1348" spans="1:6" x14ac:dyDescent="0.15">
      <c r="A1348" s="1" t="s">
        <v>2303</v>
      </c>
      <c r="B1348" s="34">
        <v>49</v>
      </c>
      <c r="C1348" s="34">
        <v>266</v>
      </c>
      <c r="D1348" s="34">
        <v>3512.9</v>
      </c>
      <c r="E1348" s="96">
        <f t="shared" ref="E1348:E1411" si="42">D1348/C1348</f>
        <v>13.206390977443609</v>
      </c>
      <c r="F1348" s="96">
        <f t="shared" ref="F1348:F1411" si="43">D1348/B1348</f>
        <v>71.691836734693879</v>
      </c>
    </row>
    <row r="1349" spans="1:6" x14ac:dyDescent="0.15">
      <c r="A1349" s="1" t="s">
        <v>477</v>
      </c>
      <c r="B1349" s="34">
        <v>30</v>
      </c>
      <c r="C1349" s="34">
        <v>76</v>
      </c>
      <c r="D1349" s="34">
        <v>3505.8</v>
      </c>
      <c r="E1349" s="96">
        <f t="shared" si="42"/>
        <v>46.128947368421052</v>
      </c>
      <c r="F1349" s="96">
        <f t="shared" si="43"/>
        <v>116.86</v>
      </c>
    </row>
    <row r="1350" spans="1:6" x14ac:dyDescent="0.15">
      <c r="A1350" s="1" t="s">
        <v>1208</v>
      </c>
      <c r="B1350" s="34">
        <v>14</v>
      </c>
      <c r="C1350" s="34">
        <v>16</v>
      </c>
      <c r="D1350" s="34">
        <v>3500</v>
      </c>
      <c r="E1350" s="96">
        <f t="shared" si="42"/>
        <v>218.75</v>
      </c>
      <c r="F1350" s="96">
        <f t="shared" si="43"/>
        <v>250</v>
      </c>
    </row>
    <row r="1351" spans="1:6" x14ac:dyDescent="0.15">
      <c r="A1351" s="1" t="s">
        <v>458</v>
      </c>
      <c r="B1351" s="34">
        <v>16</v>
      </c>
      <c r="C1351" s="34">
        <v>20</v>
      </c>
      <c r="D1351" s="34">
        <v>3500</v>
      </c>
      <c r="E1351" s="96">
        <f t="shared" si="42"/>
        <v>175</v>
      </c>
      <c r="F1351" s="96">
        <f t="shared" si="43"/>
        <v>218.75</v>
      </c>
    </row>
    <row r="1352" spans="1:6" x14ac:dyDescent="0.15">
      <c r="A1352" s="1" t="s">
        <v>2038</v>
      </c>
      <c r="B1352" s="34">
        <v>26</v>
      </c>
      <c r="C1352" s="34">
        <v>37</v>
      </c>
      <c r="D1352" s="34">
        <v>3493</v>
      </c>
      <c r="E1352" s="96">
        <f t="shared" si="42"/>
        <v>94.405405405405403</v>
      </c>
      <c r="F1352" s="96">
        <f t="shared" si="43"/>
        <v>134.34615384615384</v>
      </c>
    </row>
    <row r="1353" spans="1:6" x14ac:dyDescent="0.15">
      <c r="A1353" s="1" t="s">
        <v>916</v>
      </c>
      <c r="B1353" s="34">
        <v>30</v>
      </c>
      <c r="C1353" s="34">
        <v>39</v>
      </c>
      <c r="D1353" s="34">
        <v>3486.6000000000004</v>
      </c>
      <c r="E1353" s="96">
        <f t="shared" si="42"/>
        <v>89.4</v>
      </c>
      <c r="F1353" s="96">
        <f t="shared" si="43"/>
        <v>116.22000000000001</v>
      </c>
    </row>
    <row r="1354" spans="1:6" x14ac:dyDescent="0.15">
      <c r="A1354" s="1" t="s">
        <v>1986</v>
      </c>
      <c r="B1354" s="34">
        <v>15</v>
      </c>
      <c r="C1354" s="34">
        <v>22</v>
      </c>
      <c r="D1354" s="34">
        <v>3484</v>
      </c>
      <c r="E1354" s="96">
        <f t="shared" si="42"/>
        <v>158.36363636363637</v>
      </c>
      <c r="F1354" s="96">
        <f t="shared" si="43"/>
        <v>232.26666666666668</v>
      </c>
    </row>
    <row r="1355" spans="1:6" x14ac:dyDescent="0.15">
      <c r="A1355" s="1" t="s">
        <v>1726</v>
      </c>
      <c r="B1355" s="34">
        <v>4</v>
      </c>
      <c r="C1355" s="34">
        <v>13</v>
      </c>
      <c r="D1355" s="34">
        <v>3484</v>
      </c>
      <c r="E1355" s="96">
        <f t="shared" si="42"/>
        <v>268</v>
      </c>
      <c r="F1355" s="96">
        <f t="shared" si="43"/>
        <v>871</v>
      </c>
    </row>
    <row r="1356" spans="1:6" x14ac:dyDescent="0.15">
      <c r="A1356" s="1" t="s">
        <v>2632</v>
      </c>
      <c r="B1356" s="34">
        <v>12</v>
      </c>
      <c r="C1356" s="34">
        <v>35</v>
      </c>
      <c r="D1356" s="34">
        <v>3478.1000000000004</v>
      </c>
      <c r="E1356" s="96">
        <f t="shared" si="42"/>
        <v>99.374285714285719</v>
      </c>
      <c r="F1356" s="96">
        <f t="shared" si="43"/>
        <v>289.8416666666667</v>
      </c>
    </row>
    <row r="1357" spans="1:6" x14ac:dyDescent="0.15">
      <c r="A1357" s="1" t="s">
        <v>1196</v>
      </c>
      <c r="B1357" s="34">
        <v>14</v>
      </c>
      <c r="C1357" s="34">
        <v>25</v>
      </c>
      <c r="D1357" s="34">
        <v>3475</v>
      </c>
      <c r="E1357" s="96">
        <f t="shared" si="42"/>
        <v>139</v>
      </c>
      <c r="F1357" s="96">
        <f t="shared" si="43"/>
        <v>248.21428571428572</v>
      </c>
    </row>
    <row r="1358" spans="1:6" x14ac:dyDescent="0.15">
      <c r="A1358" s="1" t="s">
        <v>2365</v>
      </c>
      <c r="B1358" s="34">
        <v>14</v>
      </c>
      <c r="C1358" s="34">
        <v>38</v>
      </c>
      <c r="D1358" s="34">
        <v>3461</v>
      </c>
      <c r="E1358" s="96">
        <f t="shared" si="42"/>
        <v>91.078947368421055</v>
      </c>
      <c r="F1358" s="96">
        <f t="shared" si="43"/>
        <v>247.21428571428572</v>
      </c>
    </row>
    <row r="1359" spans="1:6" x14ac:dyDescent="0.15">
      <c r="A1359" s="1" t="s">
        <v>1786</v>
      </c>
      <c r="B1359" s="34">
        <v>8</v>
      </c>
      <c r="C1359" s="34">
        <v>23</v>
      </c>
      <c r="D1359" s="34">
        <v>3432.8</v>
      </c>
      <c r="E1359" s="96">
        <f t="shared" si="42"/>
        <v>149.25217391304349</v>
      </c>
      <c r="F1359" s="96">
        <f t="shared" si="43"/>
        <v>429.1</v>
      </c>
    </row>
    <row r="1360" spans="1:6" x14ac:dyDescent="0.15">
      <c r="A1360" s="1" t="s">
        <v>693</v>
      </c>
      <c r="B1360" s="34">
        <v>12</v>
      </c>
      <c r="C1360" s="34">
        <v>12</v>
      </c>
      <c r="D1360" s="34">
        <v>3420</v>
      </c>
      <c r="E1360" s="96">
        <f t="shared" si="42"/>
        <v>285</v>
      </c>
      <c r="F1360" s="96">
        <f t="shared" si="43"/>
        <v>285</v>
      </c>
    </row>
    <row r="1361" spans="1:6" x14ac:dyDescent="0.15">
      <c r="A1361" s="1" t="s">
        <v>282</v>
      </c>
      <c r="B1361" s="34">
        <v>17</v>
      </c>
      <c r="C1361" s="34">
        <v>65</v>
      </c>
      <c r="D1361" s="34">
        <v>3405</v>
      </c>
      <c r="E1361" s="96">
        <f t="shared" si="42"/>
        <v>52.384615384615387</v>
      </c>
      <c r="F1361" s="96">
        <f t="shared" si="43"/>
        <v>200.29411764705881</v>
      </c>
    </row>
    <row r="1362" spans="1:6" x14ac:dyDescent="0.15">
      <c r="A1362" s="1" t="s">
        <v>914</v>
      </c>
      <c r="B1362" s="34">
        <v>10</v>
      </c>
      <c r="C1362" s="34">
        <v>19</v>
      </c>
      <c r="D1362" s="34">
        <v>3401</v>
      </c>
      <c r="E1362" s="96">
        <f t="shared" si="42"/>
        <v>179</v>
      </c>
      <c r="F1362" s="96">
        <f t="shared" si="43"/>
        <v>340.1</v>
      </c>
    </row>
    <row r="1363" spans="1:6" x14ac:dyDescent="0.15">
      <c r="A1363" s="1" t="s">
        <v>1517</v>
      </c>
      <c r="B1363" s="34">
        <v>31</v>
      </c>
      <c r="C1363" s="34">
        <v>40</v>
      </c>
      <c r="D1363" s="34">
        <v>3400</v>
      </c>
      <c r="E1363" s="96">
        <f t="shared" si="42"/>
        <v>85</v>
      </c>
      <c r="F1363" s="96">
        <f t="shared" si="43"/>
        <v>109.6774193548387</v>
      </c>
    </row>
    <row r="1364" spans="1:6" x14ac:dyDescent="0.15">
      <c r="A1364" s="1" t="s">
        <v>694</v>
      </c>
      <c r="B1364" s="34">
        <v>14</v>
      </c>
      <c r="C1364" s="34">
        <v>103</v>
      </c>
      <c r="D1364" s="34">
        <v>3400</v>
      </c>
      <c r="E1364" s="96">
        <f t="shared" si="42"/>
        <v>33.009708737864081</v>
      </c>
      <c r="F1364" s="96">
        <f t="shared" si="43"/>
        <v>242.85714285714286</v>
      </c>
    </row>
    <row r="1365" spans="1:6" x14ac:dyDescent="0.15">
      <c r="A1365" s="1" t="s">
        <v>532</v>
      </c>
      <c r="B1365" s="34">
        <v>3</v>
      </c>
      <c r="C1365" s="34">
        <v>4</v>
      </c>
      <c r="D1365" s="34">
        <v>3400</v>
      </c>
      <c r="E1365" s="96">
        <f t="shared" si="42"/>
        <v>850</v>
      </c>
      <c r="F1365" s="96">
        <f t="shared" si="43"/>
        <v>1133.3333333333333</v>
      </c>
    </row>
    <row r="1366" spans="1:6" x14ac:dyDescent="0.15">
      <c r="A1366" s="1" t="s">
        <v>479</v>
      </c>
      <c r="B1366" s="34">
        <v>3</v>
      </c>
      <c r="C1366" s="34">
        <v>4</v>
      </c>
      <c r="D1366" s="34">
        <v>3400</v>
      </c>
      <c r="E1366" s="96">
        <f t="shared" si="42"/>
        <v>850</v>
      </c>
      <c r="F1366" s="96">
        <f t="shared" si="43"/>
        <v>1133.3333333333333</v>
      </c>
    </row>
    <row r="1367" spans="1:6" x14ac:dyDescent="0.15">
      <c r="A1367" s="1" t="s">
        <v>480</v>
      </c>
      <c r="B1367" s="34">
        <v>8</v>
      </c>
      <c r="C1367" s="34">
        <v>23</v>
      </c>
      <c r="D1367" s="34">
        <v>3380</v>
      </c>
      <c r="E1367" s="96">
        <f t="shared" si="42"/>
        <v>146.95652173913044</v>
      </c>
      <c r="F1367" s="96">
        <f t="shared" si="43"/>
        <v>422.5</v>
      </c>
    </row>
    <row r="1368" spans="1:6" x14ac:dyDescent="0.15">
      <c r="A1368" s="1" t="s">
        <v>695</v>
      </c>
      <c r="B1368" s="34">
        <v>8</v>
      </c>
      <c r="C1368" s="34">
        <v>53</v>
      </c>
      <c r="D1368" s="34">
        <v>3370</v>
      </c>
      <c r="E1368" s="96">
        <f t="shared" si="42"/>
        <v>63.584905660377359</v>
      </c>
      <c r="F1368" s="96">
        <f t="shared" si="43"/>
        <v>421.25</v>
      </c>
    </row>
    <row r="1369" spans="1:6" x14ac:dyDescent="0.15">
      <c r="A1369" s="1" t="s">
        <v>2350</v>
      </c>
      <c r="B1369" s="34">
        <v>6</v>
      </c>
      <c r="C1369" s="34">
        <v>17</v>
      </c>
      <c r="D1369" s="34">
        <v>3366</v>
      </c>
      <c r="E1369" s="96">
        <f t="shared" si="42"/>
        <v>198</v>
      </c>
      <c r="F1369" s="96">
        <f t="shared" si="43"/>
        <v>561</v>
      </c>
    </row>
    <row r="1370" spans="1:6" x14ac:dyDescent="0.15">
      <c r="A1370" s="1" t="s">
        <v>2002</v>
      </c>
      <c r="B1370" s="34">
        <v>6</v>
      </c>
      <c r="C1370" s="34">
        <v>96</v>
      </c>
      <c r="D1370" s="34">
        <v>3360</v>
      </c>
      <c r="E1370" s="96">
        <f t="shared" si="42"/>
        <v>35</v>
      </c>
      <c r="F1370" s="96">
        <f t="shared" si="43"/>
        <v>560</v>
      </c>
    </row>
    <row r="1371" spans="1:6" x14ac:dyDescent="0.15">
      <c r="A1371" s="1" t="s">
        <v>1598</v>
      </c>
      <c r="B1371" s="34">
        <v>5</v>
      </c>
      <c r="C1371" s="34">
        <v>20</v>
      </c>
      <c r="D1371" s="34">
        <v>3360</v>
      </c>
      <c r="E1371" s="96">
        <f t="shared" si="42"/>
        <v>168</v>
      </c>
      <c r="F1371" s="96">
        <f t="shared" si="43"/>
        <v>672</v>
      </c>
    </row>
    <row r="1372" spans="1:6" x14ac:dyDescent="0.15">
      <c r="A1372" s="1" t="s">
        <v>1226</v>
      </c>
      <c r="B1372" s="34">
        <v>8</v>
      </c>
      <c r="C1372" s="34">
        <v>38</v>
      </c>
      <c r="D1372" s="34">
        <v>3344</v>
      </c>
      <c r="E1372" s="96">
        <f t="shared" si="42"/>
        <v>88</v>
      </c>
      <c r="F1372" s="96">
        <f t="shared" si="43"/>
        <v>418</v>
      </c>
    </row>
    <row r="1373" spans="1:6" x14ac:dyDescent="0.15">
      <c r="A1373" s="1" t="s">
        <v>339</v>
      </c>
      <c r="B1373" s="34">
        <v>13</v>
      </c>
      <c r="C1373" s="34">
        <v>21</v>
      </c>
      <c r="D1373" s="34">
        <v>3318</v>
      </c>
      <c r="E1373" s="96">
        <f t="shared" si="42"/>
        <v>158</v>
      </c>
      <c r="F1373" s="96">
        <f t="shared" si="43"/>
        <v>255.23076923076923</v>
      </c>
    </row>
    <row r="1374" spans="1:6" x14ac:dyDescent="0.15">
      <c r="A1374" s="1" t="s">
        <v>2163</v>
      </c>
      <c r="B1374" s="34">
        <v>3</v>
      </c>
      <c r="C1374" s="34">
        <v>15</v>
      </c>
      <c r="D1374" s="34">
        <v>3300</v>
      </c>
      <c r="E1374" s="96">
        <f t="shared" si="42"/>
        <v>220</v>
      </c>
      <c r="F1374" s="96">
        <f t="shared" si="43"/>
        <v>1100</v>
      </c>
    </row>
    <row r="1375" spans="1:6" x14ac:dyDescent="0.15">
      <c r="A1375" s="1" t="s">
        <v>229</v>
      </c>
      <c r="B1375" s="34">
        <v>15</v>
      </c>
      <c r="C1375" s="34">
        <v>48</v>
      </c>
      <c r="D1375" s="34">
        <v>3287.3</v>
      </c>
      <c r="E1375" s="96">
        <f t="shared" si="42"/>
        <v>68.485416666666666</v>
      </c>
      <c r="F1375" s="96">
        <f t="shared" si="43"/>
        <v>219.15333333333334</v>
      </c>
    </row>
    <row r="1376" spans="1:6" x14ac:dyDescent="0.15">
      <c r="A1376" s="1" t="s">
        <v>1418</v>
      </c>
      <c r="B1376" s="34">
        <v>12</v>
      </c>
      <c r="C1376" s="34">
        <v>16</v>
      </c>
      <c r="D1376" s="34">
        <v>3283.2</v>
      </c>
      <c r="E1376" s="96">
        <f t="shared" si="42"/>
        <v>205.2</v>
      </c>
      <c r="F1376" s="96">
        <f t="shared" si="43"/>
        <v>273.59999999999997</v>
      </c>
    </row>
    <row r="1377" spans="1:6" x14ac:dyDescent="0.15">
      <c r="A1377" s="1" t="s">
        <v>2618</v>
      </c>
      <c r="B1377" s="34">
        <v>14</v>
      </c>
      <c r="C1377" s="34">
        <v>15</v>
      </c>
      <c r="D1377" s="34">
        <v>3270</v>
      </c>
      <c r="E1377" s="96">
        <f t="shared" si="42"/>
        <v>218</v>
      </c>
      <c r="F1377" s="96">
        <f t="shared" si="43"/>
        <v>233.57142857142858</v>
      </c>
    </row>
    <row r="1378" spans="1:6" x14ac:dyDescent="0.15">
      <c r="A1378" s="1" t="s">
        <v>601</v>
      </c>
      <c r="B1378" s="34">
        <v>2</v>
      </c>
      <c r="C1378" s="34">
        <v>11</v>
      </c>
      <c r="D1378" s="34">
        <v>3256.1099999999997</v>
      </c>
      <c r="E1378" s="96">
        <f t="shared" si="42"/>
        <v>296.01</v>
      </c>
      <c r="F1378" s="96">
        <f t="shared" si="43"/>
        <v>1628.0549999999998</v>
      </c>
    </row>
    <row r="1379" spans="1:6" x14ac:dyDescent="0.15">
      <c r="A1379" s="1" t="s">
        <v>1190</v>
      </c>
      <c r="B1379" s="34">
        <v>7</v>
      </c>
      <c r="C1379" s="34">
        <v>50</v>
      </c>
      <c r="D1379" s="34">
        <v>3250</v>
      </c>
      <c r="E1379" s="96">
        <f t="shared" si="42"/>
        <v>65</v>
      </c>
      <c r="F1379" s="96">
        <f t="shared" si="43"/>
        <v>464.28571428571428</v>
      </c>
    </row>
    <row r="1380" spans="1:6" x14ac:dyDescent="0.15">
      <c r="A1380" s="1" t="s">
        <v>320</v>
      </c>
      <c r="B1380" s="34">
        <v>11</v>
      </c>
      <c r="C1380" s="34">
        <v>65</v>
      </c>
      <c r="D1380" s="34">
        <v>3250</v>
      </c>
      <c r="E1380" s="96">
        <f t="shared" si="42"/>
        <v>50</v>
      </c>
      <c r="F1380" s="96">
        <f t="shared" si="43"/>
        <v>295.45454545454544</v>
      </c>
    </row>
    <row r="1381" spans="1:6" x14ac:dyDescent="0.15">
      <c r="A1381" s="1" t="s">
        <v>445</v>
      </c>
      <c r="B1381" s="34">
        <v>8</v>
      </c>
      <c r="C1381" s="34">
        <v>25</v>
      </c>
      <c r="D1381" s="34">
        <v>3250</v>
      </c>
      <c r="E1381" s="96">
        <f t="shared" si="42"/>
        <v>130</v>
      </c>
      <c r="F1381" s="96">
        <f t="shared" si="43"/>
        <v>406.25</v>
      </c>
    </row>
    <row r="1382" spans="1:6" x14ac:dyDescent="0.15">
      <c r="A1382" s="1" t="s">
        <v>1280</v>
      </c>
      <c r="B1382" s="34">
        <v>6</v>
      </c>
      <c r="C1382" s="34">
        <v>47</v>
      </c>
      <c r="D1382" s="34">
        <v>3246.8</v>
      </c>
      <c r="E1382" s="96">
        <f t="shared" si="42"/>
        <v>69.080851063829797</v>
      </c>
      <c r="F1382" s="96">
        <f t="shared" si="43"/>
        <v>541.13333333333333</v>
      </c>
    </row>
    <row r="1383" spans="1:6" x14ac:dyDescent="0.15">
      <c r="A1383" s="1" t="s">
        <v>2069</v>
      </c>
      <c r="B1383" s="34">
        <v>7</v>
      </c>
      <c r="C1383" s="34">
        <v>30</v>
      </c>
      <c r="D1383" s="34">
        <v>3240</v>
      </c>
      <c r="E1383" s="96">
        <f t="shared" si="42"/>
        <v>108</v>
      </c>
      <c r="F1383" s="96">
        <f t="shared" si="43"/>
        <v>462.85714285714283</v>
      </c>
    </row>
    <row r="1384" spans="1:6" x14ac:dyDescent="0.15">
      <c r="A1384" s="1" t="s">
        <v>1835</v>
      </c>
      <c r="B1384" s="34">
        <v>18</v>
      </c>
      <c r="C1384" s="34">
        <v>45</v>
      </c>
      <c r="D1384" s="34">
        <v>3238.5</v>
      </c>
      <c r="E1384" s="96">
        <f t="shared" si="42"/>
        <v>71.966666666666669</v>
      </c>
      <c r="F1384" s="96">
        <f t="shared" si="43"/>
        <v>179.91666666666666</v>
      </c>
    </row>
    <row r="1385" spans="1:6" x14ac:dyDescent="0.15">
      <c r="A1385" s="1" t="s">
        <v>2170</v>
      </c>
      <c r="B1385" s="34">
        <v>5</v>
      </c>
      <c r="C1385" s="34">
        <v>25</v>
      </c>
      <c r="D1385" s="34">
        <v>3228</v>
      </c>
      <c r="E1385" s="96">
        <f t="shared" si="42"/>
        <v>129.12</v>
      </c>
      <c r="F1385" s="96">
        <f t="shared" si="43"/>
        <v>645.6</v>
      </c>
    </row>
    <row r="1386" spans="1:6" x14ac:dyDescent="0.15">
      <c r="A1386" s="1" t="s">
        <v>459</v>
      </c>
      <c r="B1386" s="34">
        <v>3</v>
      </c>
      <c r="C1386" s="34">
        <v>19</v>
      </c>
      <c r="D1386" s="34">
        <v>3222.15</v>
      </c>
      <c r="E1386" s="96">
        <f t="shared" si="42"/>
        <v>169.58684210526317</v>
      </c>
      <c r="F1386" s="96">
        <f t="shared" si="43"/>
        <v>1074.05</v>
      </c>
    </row>
    <row r="1387" spans="1:6" x14ac:dyDescent="0.15">
      <c r="A1387" s="1" t="s">
        <v>1797</v>
      </c>
      <c r="B1387" s="34">
        <v>4</v>
      </c>
      <c r="C1387" s="34">
        <v>18</v>
      </c>
      <c r="D1387" s="34">
        <v>3222</v>
      </c>
      <c r="E1387" s="96">
        <f t="shared" si="42"/>
        <v>179</v>
      </c>
      <c r="F1387" s="96">
        <f t="shared" si="43"/>
        <v>805.5</v>
      </c>
    </row>
    <row r="1388" spans="1:6" x14ac:dyDescent="0.15">
      <c r="A1388" s="1" t="s">
        <v>2447</v>
      </c>
      <c r="B1388" s="34">
        <v>8</v>
      </c>
      <c r="C1388" s="34">
        <v>30</v>
      </c>
      <c r="D1388" s="34">
        <v>3218</v>
      </c>
      <c r="E1388" s="96">
        <f t="shared" si="42"/>
        <v>107.26666666666667</v>
      </c>
      <c r="F1388" s="96">
        <f t="shared" si="43"/>
        <v>402.25</v>
      </c>
    </row>
    <row r="1389" spans="1:6" x14ac:dyDescent="0.15">
      <c r="A1389" s="1" t="s">
        <v>1857</v>
      </c>
      <c r="B1389" s="34">
        <v>32</v>
      </c>
      <c r="C1389" s="34">
        <v>49</v>
      </c>
      <c r="D1389" s="34">
        <v>3211.4</v>
      </c>
      <c r="E1389" s="96">
        <f t="shared" si="42"/>
        <v>65.53877551020409</v>
      </c>
      <c r="F1389" s="96">
        <f t="shared" si="43"/>
        <v>100.35625</v>
      </c>
    </row>
    <row r="1390" spans="1:6" x14ac:dyDescent="0.15">
      <c r="A1390" s="1" t="s">
        <v>2486</v>
      </c>
      <c r="B1390" s="34">
        <v>18</v>
      </c>
      <c r="C1390" s="34">
        <v>37</v>
      </c>
      <c r="D1390" s="34">
        <v>3210</v>
      </c>
      <c r="E1390" s="96">
        <f t="shared" si="42"/>
        <v>86.756756756756758</v>
      </c>
      <c r="F1390" s="96">
        <f t="shared" si="43"/>
        <v>178.33333333333334</v>
      </c>
    </row>
    <row r="1391" spans="1:6" x14ac:dyDescent="0.15">
      <c r="A1391" s="1" t="s">
        <v>1567</v>
      </c>
      <c r="B1391" s="34">
        <v>13</v>
      </c>
      <c r="C1391" s="34">
        <v>364</v>
      </c>
      <c r="D1391" s="34">
        <v>3203.2000000000003</v>
      </c>
      <c r="E1391" s="96">
        <f t="shared" si="42"/>
        <v>8.8000000000000007</v>
      </c>
      <c r="F1391" s="96">
        <f t="shared" si="43"/>
        <v>246.40000000000003</v>
      </c>
    </row>
    <row r="1392" spans="1:6" x14ac:dyDescent="0.15">
      <c r="A1392" s="1" t="s">
        <v>2331</v>
      </c>
      <c r="B1392" s="34">
        <v>6</v>
      </c>
      <c r="C1392" s="34">
        <v>42</v>
      </c>
      <c r="D1392" s="34">
        <v>3202</v>
      </c>
      <c r="E1392" s="96">
        <f t="shared" si="42"/>
        <v>76.238095238095241</v>
      </c>
      <c r="F1392" s="96">
        <f t="shared" si="43"/>
        <v>533.66666666666663</v>
      </c>
    </row>
    <row r="1393" spans="1:6" x14ac:dyDescent="0.15">
      <c r="A1393" s="1" t="s">
        <v>1384</v>
      </c>
      <c r="B1393" s="34">
        <v>13</v>
      </c>
      <c r="C1393" s="34">
        <v>27</v>
      </c>
      <c r="D1393" s="34">
        <v>3186</v>
      </c>
      <c r="E1393" s="96">
        <f t="shared" si="42"/>
        <v>118</v>
      </c>
      <c r="F1393" s="96">
        <f t="shared" si="43"/>
        <v>245.07692307692307</v>
      </c>
    </row>
    <row r="1394" spans="1:6" x14ac:dyDescent="0.15">
      <c r="A1394" s="1" t="s">
        <v>1563</v>
      </c>
      <c r="B1394" s="34">
        <v>14</v>
      </c>
      <c r="C1394" s="34">
        <v>67</v>
      </c>
      <c r="D1394" s="34">
        <v>3185</v>
      </c>
      <c r="E1394" s="96">
        <f t="shared" si="42"/>
        <v>47.537313432835823</v>
      </c>
      <c r="F1394" s="96">
        <f t="shared" si="43"/>
        <v>227.5</v>
      </c>
    </row>
    <row r="1395" spans="1:6" x14ac:dyDescent="0.15">
      <c r="A1395" s="1" t="s">
        <v>542</v>
      </c>
      <c r="B1395" s="34">
        <v>9</v>
      </c>
      <c r="C1395" s="34">
        <v>25</v>
      </c>
      <c r="D1395" s="34">
        <v>3184</v>
      </c>
      <c r="E1395" s="96">
        <f t="shared" si="42"/>
        <v>127.36</v>
      </c>
      <c r="F1395" s="96">
        <f t="shared" si="43"/>
        <v>353.77777777777777</v>
      </c>
    </row>
    <row r="1396" spans="1:6" x14ac:dyDescent="0.15">
      <c r="A1396" s="1" t="s">
        <v>2200</v>
      </c>
      <c r="B1396" s="34">
        <v>28</v>
      </c>
      <c r="C1396" s="34">
        <v>232</v>
      </c>
      <c r="D1396" s="34">
        <v>3175.15</v>
      </c>
      <c r="E1396" s="96">
        <f t="shared" si="42"/>
        <v>13.685991379310344</v>
      </c>
      <c r="F1396" s="96">
        <f t="shared" si="43"/>
        <v>113.39821428571429</v>
      </c>
    </row>
    <row r="1397" spans="1:6" x14ac:dyDescent="0.15">
      <c r="A1397" s="1" t="s">
        <v>2359</v>
      </c>
      <c r="B1397" s="34">
        <v>9</v>
      </c>
      <c r="C1397" s="34">
        <v>15</v>
      </c>
      <c r="D1397" s="34">
        <v>3170</v>
      </c>
      <c r="E1397" s="96">
        <f t="shared" si="42"/>
        <v>211.33333333333334</v>
      </c>
      <c r="F1397" s="96">
        <f t="shared" si="43"/>
        <v>352.22222222222223</v>
      </c>
    </row>
    <row r="1398" spans="1:6" x14ac:dyDescent="0.15">
      <c r="A1398" s="1" t="s">
        <v>650</v>
      </c>
      <c r="B1398" s="34">
        <v>9</v>
      </c>
      <c r="C1398" s="34">
        <v>22</v>
      </c>
      <c r="D1398" s="34">
        <v>3169</v>
      </c>
      <c r="E1398" s="96">
        <f t="shared" si="42"/>
        <v>144.04545454545453</v>
      </c>
      <c r="F1398" s="96">
        <f t="shared" si="43"/>
        <v>352.11111111111109</v>
      </c>
    </row>
    <row r="1399" spans="1:6" x14ac:dyDescent="0.15">
      <c r="A1399" s="1" t="s">
        <v>2667</v>
      </c>
      <c r="B1399" s="34">
        <v>11</v>
      </c>
      <c r="C1399" s="34">
        <v>16</v>
      </c>
      <c r="D1399" s="34">
        <v>3168</v>
      </c>
      <c r="E1399" s="96">
        <f t="shared" si="42"/>
        <v>198</v>
      </c>
      <c r="F1399" s="96">
        <f t="shared" si="43"/>
        <v>288</v>
      </c>
    </row>
    <row r="1400" spans="1:6" x14ac:dyDescent="0.15">
      <c r="A1400" s="1" t="s">
        <v>1469</v>
      </c>
      <c r="B1400" s="34">
        <v>12</v>
      </c>
      <c r="C1400" s="34">
        <v>11</v>
      </c>
      <c r="D1400" s="34">
        <v>3168</v>
      </c>
      <c r="E1400" s="96">
        <f t="shared" si="42"/>
        <v>288</v>
      </c>
      <c r="F1400" s="96">
        <f t="shared" si="43"/>
        <v>264</v>
      </c>
    </row>
    <row r="1401" spans="1:6" x14ac:dyDescent="0.15">
      <c r="A1401" s="1" t="s">
        <v>1261</v>
      </c>
      <c r="B1401" s="34">
        <v>8</v>
      </c>
      <c r="C1401" s="34">
        <v>16</v>
      </c>
      <c r="D1401" s="34">
        <v>3168</v>
      </c>
      <c r="E1401" s="96">
        <f t="shared" si="42"/>
        <v>198</v>
      </c>
      <c r="F1401" s="96">
        <f t="shared" si="43"/>
        <v>396</v>
      </c>
    </row>
    <row r="1402" spans="1:6" x14ac:dyDescent="0.15">
      <c r="A1402" s="1" t="s">
        <v>598</v>
      </c>
      <c r="B1402" s="34">
        <v>4</v>
      </c>
      <c r="C1402" s="34">
        <v>15</v>
      </c>
      <c r="D1402" s="34">
        <v>3165</v>
      </c>
      <c r="E1402" s="96">
        <f t="shared" si="42"/>
        <v>211</v>
      </c>
      <c r="F1402" s="96">
        <f t="shared" si="43"/>
        <v>791.25</v>
      </c>
    </row>
    <row r="1403" spans="1:6" x14ac:dyDescent="0.15">
      <c r="A1403" s="1" t="s">
        <v>2690</v>
      </c>
      <c r="B1403" s="34">
        <v>6</v>
      </c>
      <c r="C1403" s="34">
        <v>28</v>
      </c>
      <c r="D1403" s="34">
        <v>3164</v>
      </c>
      <c r="E1403" s="96">
        <f t="shared" si="42"/>
        <v>113</v>
      </c>
      <c r="F1403" s="96">
        <f t="shared" si="43"/>
        <v>527.33333333333337</v>
      </c>
    </row>
    <row r="1404" spans="1:6" x14ac:dyDescent="0.15">
      <c r="A1404" s="1" t="s">
        <v>1983</v>
      </c>
      <c r="B1404" s="34">
        <v>13</v>
      </c>
      <c r="C1404" s="34">
        <v>37</v>
      </c>
      <c r="D1404" s="34">
        <v>3153</v>
      </c>
      <c r="E1404" s="96">
        <f t="shared" si="42"/>
        <v>85.21621621621621</v>
      </c>
      <c r="F1404" s="96">
        <f t="shared" si="43"/>
        <v>242.53846153846155</v>
      </c>
    </row>
    <row r="1405" spans="1:6" x14ac:dyDescent="0.15">
      <c r="A1405" s="1" t="s">
        <v>559</v>
      </c>
      <c r="B1405" s="34">
        <v>18</v>
      </c>
      <c r="C1405" s="34">
        <v>43</v>
      </c>
      <c r="D1405" s="34">
        <v>3147</v>
      </c>
      <c r="E1405" s="96">
        <f t="shared" si="42"/>
        <v>73.186046511627907</v>
      </c>
      <c r="F1405" s="96">
        <f t="shared" si="43"/>
        <v>174.83333333333334</v>
      </c>
    </row>
    <row r="1406" spans="1:6" x14ac:dyDescent="0.15">
      <c r="A1406" s="1" t="s">
        <v>2315</v>
      </c>
      <c r="B1406" s="34">
        <v>6</v>
      </c>
      <c r="C1406" s="34">
        <v>18</v>
      </c>
      <c r="D1406" s="34">
        <v>3135</v>
      </c>
      <c r="E1406" s="96">
        <f t="shared" si="42"/>
        <v>174.16666666666666</v>
      </c>
      <c r="F1406" s="96">
        <f t="shared" si="43"/>
        <v>522.5</v>
      </c>
    </row>
    <row r="1407" spans="1:6" x14ac:dyDescent="0.15">
      <c r="A1407" s="1" t="s">
        <v>2216</v>
      </c>
      <c r="B1407" s="34">
        <v>14</v>
      </c>
      <c r="C1407" s="34">
        <v>21</v>
      </c>
      <c r="D1407" s="34">
        <v>3132.5</v>
      </c>
      <c r="E1407" s="96">
        <f t="shared" si="42"/>
        <v>149.16666666666666</v>
      </c>
      <c r="F1407" s="96">
        <f t="shared" si="43"/>
        <v>223.75</v>
      </c>
    </row>
    <row r="1408" spans="1:6" x14ac:dyDescent="0.15">
      <c r="A1408" s="1" t="s">
        <v>2116</v>
      </c>
      <c r="B1408" s="34">
        <v>3</v>
      </c>
      <c r="C1408" s="34">
        <v>54</v>
      </c>
      <c r="D1408" s="34">
        <v>3132</v>
      </c>
      <c r="E1408" s="96">
        <f t="shared" si="42"/>
        <v>58</v>
      </c>
      <c r="F1408" s="96">
        <f t="shared" si="43"/>
        <v>1044</v>
      </c>
    </row>
    <row r="1409" spans="1:6" x14ac:dyDescent="0.15">
      <c r="A1409" s="1" t="s">
        <v>2264</v>
      </c>
      <c r="B1409" s="34">
        <v>20</v>
      </c>
      <c r="C1409" s="34">
        <v>21</v>
      </c>
      <c r="D1409" s="34">
        <v>3129</v>
      </c>
      <c r="E1409" s="96">
        <f t="shared" si="42"/>
        <v>149</v>
      </c>
      <c r="F1409" s="96">
        <f t="shared" si="43"/>
        <v>156.44999999999999</v>
      </c>
    </row>
    <row r="1410" spans="1:6" x14ac:dyDescent="0.15">
      <c r="A1410" s="1" t="s">
        <v>252</v>
      </c>
      <c r="B1410" s="34">
        <v>42</v>
      </c>
      <c r="C1410" s="34">
        <v>45</v>
      </c>
      <c r="D1410" s="34">
        <v>3105</v>
      </c>
      <c r="E1410" s="96">
        <f t="shared" si="42"/>
        <v>69</v>
      </c>
      <c r="F1410" s="96">
        <f t="shared" si="43"/>
        <v>73.928571428571431</v>
      </c>
    </row>
    <row r="1411" spans="1:6" x14ac:dyDescent="0.15">
      <c r="A1411" s="1" t="s">
        <v>2413</v>
      </c>
      <c r="B1411" s="34">
        <v>9</v>
      </c>
      <c r="C1411" s="34">
        <v>34</v>
      </c>
      <c r="D1411" s="34">
        <v>3081</v>
      </c>
      <c r="E1411" s="96">
        <f t="shared" si="42"/>
        <v>90.617647058823536</v>
      </c>
      <c r="F1411" s="96">
        <f t="shared" si="43"/>
        <v>342.33333333333331</v>
      </c>
    </row>
    <row r="1412" spans="1:6" x14ac:dyDescent="0.15">
      <c r="A1412" s="1" t="s">
        <v>357</v>
      </c>
      <c r="B1412" s="34">
        <v>18</v>
      </c>
      <c r="C1412" s="34">
        <v>77</v>
      </c>
      <c r="D1412" s="34">
        <v>3080</v>
      </c>
      <c r="E1412" s="96">
        <f t="shared" ref="E1412:E1475" si="44">D1412/C1412</f>
        <v>40</v>
      </c>
      <c r="F1412" s="96">
        <f t="shared" ref="F1412:F1475" si="45">D1412/B1412</f>
        <v>171.11111111111111</v>
      </c>
    </row>
    <row r="1413" spans="1:6" x14ac:dyDescent="0.15">
      <c r="A1413" s="1" t="s">
        <v>2079</v>
      </c>
      <c r="B1413" s="34">
        <v>13</v>
      </c>
      <c r="C1413" s="34">
        <v>35</v>
      </c>
      <c r="D1413" s="34">
        <v>3040</v>
      </c>
      <c r="E1413" s="96">
        <f t="shared" si="44"/>
        <v>86.857142857142861</v>
      </c>
      <c r="F1413" s="96">
        <f t="shared" si="45"/>
        <v>233.84615384615384</v>
      </c>
    </row>
    <row r="1414" spans="1:6" x14ac:dyDescent="0.15">
      <c r="A1414" s="1" t="s">
        <v>440</v>
      </c>
      <c r="B1414" s="34">
        <v>101</v>
      </c>
      <c r="C1414" s="34">
        <v>125</v>
      </c>
      <c r="D1414" s="34">
        <v>3022.5</v>
      </c>
      <c r="E1414" s="96">
        <f t="shared" si="44"/>
        <v>24.18</v>
      </c>
      <c r="F1414" s="96">
        <f t="shared" si="45"/>
        <v>29.925742574257427</v>
      </c>
    </row>
    <row r="1415" spans="1:6" x14ac:dyDescent="0.15">
      <c r="A1415" s="1" t="s">
        <v>881</v>
      </c>
      <c r="B1415" s="34">
        <v>10</v>
      </c>
      <c r="C1415" s="34">
        <v>67</v>
      </c>
      <c r="D1415" s="34">
        <v>3016</v>
      </c>
      <c r="E1415" s="96">
        <f t="shared" si="44"/>
        <v>45.014925373134325</v>
      </c>
      <c r="F1415" s="96">
        <f t="shared" si="45"/>
        <v>301.60000000000002</v>
      </c>
    </row>
    <row r="1416" spans="1:6" x14ac:dyDescent="0.15">
      <c r="A1416" s="1" t="s">
        <v>1129</v>
      </c>
      <c r="B1416" s="34">
        <v>3</v>
      </c>
      <c r="C1416" s="34">
        <v>51</v>
      </c>
      <c r="D1416" s="34">
        <v>3009</v>
      </c>
      <c r="E1416" s="96">
        <f t="shared" si="44"/>
        <v>59</v>
      </c>
      <c r="F1416" s="96">
        <f t="shared" si="45"/>
        <v>1003</v>
      </c>
    </row>
    <row r="1417" spans="1:6" x14ac:dyDescent="0.15">
      <c r="A1417" s="1" t="s">
        <v>503</v>
      </c>
      <c r="B1417" s="34">
        <v>18</v>
      </c>
      <c r="C1417" s="34">
        <v>38</v>
      </c>
      <c r="D1417" s="34">
        <v>3002</v>
      </c>
      <c r="E1417" s="96">
        <f t="shared" si="44"/>
        <v>79</v>
      </c>
      <c r="F1417" s="96">
        <f t="shared" si="45"/>
        <v>166.77777777777777</v>
      </c>
    </row>
    <row r="1418" spans="1:6" x14ac:dyDescent="0.15">
      <c r="A1418" s="1" t="s">
        <v>879</v>
      </c>
      <c r="B1418" s="34">
        <v>2</v>
      </c>
      <c r="C1418" s="34">
        <v>4</v>
      </c>
      <c r="D1418" s="34">
        <v>3000</v>
      </c>
      <c r="E1418" s="96">
        <f t="shared" si="44"/>
        <v>750</v>
      </c>
      <c r="F1418" s="96">
        <f t="shared" si="45"/>
        <v>1500</v>
      </c>
    </row>
    <row r="1419" spans="1:6" x14ac:dyDescent="0.15">
      <c r="A1419" s="1" t="s">
        <v>2550</v>
      </c>
      <c r="B1419" s="34">
        <v>6</v>
      </c>
      <c r="C1419" s="34">
        <v>83</v>
      </c>
      <c r="D1419" s="34">
        <v>2994</v>
      </c>
      <c r="E1419" s="96">
        <f t="shared" si="44"/>
        <v>36.072289156626503</v>
      </c>
      <c r="F1419" s="96">
        <f t="shared" si="45"/>
        <v>499</v>
      </c>
    </row>
    <row r="1420" spans="1:6" x14ac:dyDescent="0.15">
      <c r="A1420" s="1" t="s">
        <v>1399</v>
      </c>
      <c r="B1420" s="34">
        <v>4</v>
      </c>
      <c r="C1420" s="34">
        <v>84</v>
      </c>
      <c r="D1420" s="34">
        <v>2994</v>
      </c>
      <c r="E1420" s="96">
        <f t="shared" si="44"/>
        <v>35.642857142857146</v>
      </c>
      <c r="F1420" s="96">
        <f t="shared" si="45"/>
        <v>748.5</v>
      </c>
    </row>
    <row r="1421" spans="1:6" x14ac:dyDescent="0.15">
      <c r="A1421" s="1" t="s">
        <v>210</v>
      </c>
      <c r="B1421" s="34">
        <v>7</v>
      </c>
      <c r="C1421" s="34">
        <v>21</v>
      </c>
      <c r="D1421" s="34">
        <v>2980</v>
      </c>
      <c r="E1421" s="96">
        <f t="shared" si="44"/>
        <v>141.9047619047619</v>
      </c>
      <c r="F1421" s="96">
        <f t="shared" si="45"/>
        <v>425.71428571428572</v>
      </c>
    </row>
    <row r="1422" spans="1:6" x14ac:dyDescent="0.15">
      <c r="A1422" s="1" t="s">
        <v>1610</v>
      </c>
      <c r="B1422" s="34">
        <v>15</v>
      </c>
      <c r="C1422" s="34">
        <v>23</v>
      </c>
      <c r="D1422" s="34">
        <v>2979</v>
      </c>
      <c r="E1422" s="96">
        <f t="shared" si="44"/>
        <v>129.52173913043478</v>
      </c>
      <c r="F1422" s="96">
        <f t="shared" si="45"/>
        <v>198.6</v>
      </c>
    </row>
    <row r="1423" spans="1:6" x14ac:dyDescent="0.15">
      <c r="A1423" s="1" t="s">
        <v>1153</v>
      </c>
      <c r="B1423" s="34">
        <v>38</v>
      </c>
      <c r="C1423" s="34">
        <v>66</v>
      </c>
      <c r="D1423" s="34">
        <v>2972.7</v>
      </c>
      <c r="E1423" s="96">
        <f t="shared" si="44"/>
        <v>45.040909090909089</v>
      </c>
      <c r="F1423" s="96">
        <f t="shared" si="45"/>
        <v>78.228947368421046</v>
      </c>
    </row>
    <row r="1424" spans="1:6" x14ac:dyDescent="0.15">
      <c r="A1424" s="1" t="s">
        <v>959</v>
      </c>
      <c r="B1424" s="34">
        <v>7</v>
      </c>
      <c r="C1424" s="34">
        <v>99</v>
      </c>
      <c r="D1424" s="34">
        <v>2970</v>
      </c>
      <c r="E1424" s="96">
        <f t="shared" si="44"/>
        <v>30</v>
      </c>
      <c r="F1424" s="96">
        <f t="shared" si="45"/>
        <v>424.28571428571428</v>
      </c>
    </row>
    <row r="1425" spans="1:6" x14ac:dyDescent="0.15">
      <c r="A1425" s="1" t="s">
        <v>230</v>
      </c>
      <c r="B1425" s="34">
        <v>2</v>
      </c>
      <c r="C1425" s="34">
        <v>33</v>
      </c>
      <c r="D1425" s="34">
        <v>2969.6699999999996</v>
      </c>
      <c r="E1425" s="96">
        <f t="shared" si="44"/>
        <v>89.99</v>
      </c>
      <c r="F1425" s="96">
        <f t="shared" si="45"/>
        <v>1484.8349999999998</v>
      </c>
    </row>
    <row r="1426" spans="1:6" x14ac:dyDescent="0.15">
      <c r="A1426" s="1" t="s">
        <v>2295</v>
      </c>
      <c r="B1426" s="34">
        <v>7</v>
      </c>
      <c r="C1426" s="34">
        <v>16</v>
      </c>
      <c r="D1426" s="34">
        <v>2960</v>
      </c>
      <c r="E1426" s="96">
        <f t="shared" si="44"/>
        <v>185</v>
      </c>
      <c r="F1426" s="96">
        <f t="shared" si="45"/>
        <v>422.85714285714283</v>
      </c>
    </row>
    <row r="1427" spans="1:6" x14ac:dyDescent="0.15">
      <c r="A1427" s="1" t="s">
        <v>969</v>
      </c>
      <c r="B1427" s="34">
        <v>5</v>
      </c>
      <c r="C1427" s="34">
        <v>25</v>
      </c>
      <c r="D1427" s="34">
        <v>2955.6</v>
      </c>
      <c r="E1427" s="96">
        <f t="shared" si="44"/>
        <v>118.22399999999999</v>
      </c>
      <c r="F1427" s="96">
        <f t="shared" si="45"/>
        <v>591.12</v>
      </c>
    </row>
    <row r="1428" spans="1:6" x14ac:dyDescent="0.15">
      <c r="A1428" s="1" t="s">
        <v>546</v>
      </c>
      <c r="B1428" s="34">
        <v>4</v>
      </c>
      <c r="C1428" s="34">
        <v>118</v>
      </c>
      <c r="D1428" s="34">
        <v>2950</v>
      </c>
      <c r="E1428" s="96">
        <f t="shared" si="44"/>
        <v>25</v>
      </c>
      <c r="F1428" s="96">
        <f t="shared" si="45"/>
        <v>737.5</v>
      </c>
    </row>
    <row r="1429" spans="1:6" x14ac:dyDescent="0.15">
      <c r="A1429" s="1" t="s">
        <v>442</v>
      </c>
      <c r="B1429" s="34">
        <v>9</v>
      </c>
      <c r="C1429" s="34">
        <v>26</v>
      </c>
      <c r="D1429" s="34">
        <v>2948</v>
      </c>
      <c r="E1429" s="96">
        <f t="shared" si="44"/>
        <v>113.38461538461539</v>
      </c>
      <c r="F1429" s="96">
        <f t="shared" si="45"/>
        <v>327.55555555555554</v>
      </c>
    </row>
    <row r="1430" spans="1:6" x14ac:dyDescent="0.15">
      <c r="A1430" s="1" t="s">
        <v>2357</v>
      </c>
      <c r="B1430" s="34">
        <v>2</v>
      </c>
      <c r="C1430" s="34">
        <v>7</v>
      </c>
      <c r="D1430" s="34">
        <v>2947</v>
      </c>
      <c r="E1430" s="96">
        <f t="shared" si="44"/>
        <v>421</v>
      </c>
      <c r="F1430" s="96">
        <f t="shared" si="45"/>
        <v>1473.5</v>
      </c>
    </row>
    <row r="1431" spans="1:6" x14ac:dyDescent="0.15">
      <c r="A1431" s="1" t="s">
        <v>1757</v>
      </c>
      <c r="B1431" s="34">
        <v>6</v>
      </c>
      <c r="C1431" s="34">
        <v>31</v>
      </c>
      <c r="D1431" s="34">
        <v>2945</v>
      </c>
      <c r="E1431" s="96">
        <f t="shared" si="44"/>
        <v>95</v>
      </c>
      <c r="F1431" s="96">
        <f t="shared" si="45"/>
        <v>490.83333333333331</v>
      </c>
    </row>
    <row r="1432" spans="1:6" x14ac:dyDescent="0.15">
      <c r="A1432" s="1" t="s">
        <v>961</v>
      </c>
      <c r="B1432" s="34">
        <v>7</v>
      </c>
      <c r="C1432" s="34">
        <v>25</v>
      </c>
      <c r="D1432" s="34">
        <v>2943.7000000000003</v>
      </c>
      <c r="E1432" s="96">
        <f t="shared" si="44"/>
        <v>117.748</v>
      </c>
      <c r="F1432" s="96">
        <f t="shared" si="45"/>
        <v>420.52857142857147</v>
      </c>
    </row>
    <row r="1433" spans="1:6" x14ac:dyDescent="0.15">
      <c r="A1433" s="1" t="s">
        <v>1684</v>
      </c>
      <c r="B1433" s="34">
        <v>11</v>
      </c>
      <c r="C1433" s="34">
        <v>20</v>
      </c>
      <c r="D1433" s="34">
        <v>2943</v>
      </c>
      <c r="E1433" s="96">
        <f t="shared" si="44"/>
        <v>147.15</v>
      </c>
      <c r="F1433" s="96">
        <f t="shared" si="45"/>
        <v>267.54545454545456</v>
      </c>
    </row>
    <row r="1434" spans="1:6" x14ac:dyDescent="0.15">
      <c r="A1434" s="1" t="s">
        <v>1293</v>
      </c>
      <c r="B1434" s="34">
        <v>11</v>
      </c>
      <c r="C1434" s="34">
        <v>77</v>
      </c>
      <c r="D1434" s="34">
        <v>2941</v>
      </c>
      <c r="E1434" s="96">
        <f t="shared" si="44"/>
        <v>38.194805194805198</v>
      </c>
      <c r="F1434" s="96">
        <f t="shared" si="45"/>
        <v>267.36363636363637</v>
      </c>
    </row>
    <row r="1435" spans="1:6" x14ac:dyDescent="0.15">
      <c r="A1435" s="1" t="s">
        <v>568</v>
      </c>
      <c r="B1435" s="34">
        <v>19</v>
      </c>
      <c r="C1435" s="34">
        <v>55</v>
      </c>
      <c r="D1435" s="34">
        <v>2939</v>
      </c>
      <c r="E1435" s="96">
        <f t="shared" si="44"/>
        <v>53.436363636363637</v>
      </c>
      <c r="F1435" s="96">
        <f t="shared" si="45"/>
        <v>154.68421052631578</v>
      </c>
    </row>
    <row r="1436" spans="1:6" x14ac:dyDescent="0.15">
      <c r="A1436" s="1" t="s">
        <v>1462</v>
      </c>
      <c r="B1436" s="34">
        <v>18</v>
      </c>
      <c r="C1436" s="34">
        <v>50</v>
      </c>
      <c r="D1436" s="34">
        <v>2900</v>
      </c>
      <c r="E1436" s="96">
        <f t="shared" si="44"/>
        <v>58</v>
      </c>
      <c r="F1436" s="96">
        <f t="shared" si="45"/>
        <v>161.11111111111111</v>
      </c>
    </row>
    <row r="1437" spans="1:6" x14ac:dyDescent="0.15">
      <c r="A1437" s="1" t="s">
        <v>2548</v>
      </c>
      <c r="B1437" s="34">
        <v>4</v>
      </c>
      <c r="C1437" s="34">
        <v>4</v>
      </c>
      <c r="D1437" s="34">
        <v>2872</v>
      </c>
      <c r="E1437" s="96">
        <f t="shared" si="44"/>
        <v>718</v>
      </c>
      <c r="F1437" s="96">
        <f t="shared" si="45"/>
        <v>718</v>
      </c>
    </row>
    <row r="1438" spans="1:6" x14ac:dyDescent="0.15">
      <c r="A1438" s="1" t="s">
        <v>1672</v>
      </c>
      <c r="B1438" s="34">
        <v>19</v>
      </c>
      <c r="C1438" s="34">
        <v>49</v>
      </c>
      <c r="D1438" s="34">
        <v>2859</v>
      </c>
      <c r="E1438" s="96">
        <f t="shared" si="44"/>
        <v>58.346938775510203</v>
      </c>
      <c r="F1438" s="96">
        <f t="shared" si="45"/>
        <v>150.47368421052633</v>
      </c>
    </row>
    <row r="1439" spans="1:6" x14ac:dyDescent="0.15">
      <c r="A1439" s="1" t="s">
        <v>2444</v>
      </c>
      <c r="B1439" s="34">
        <v>15</v>
      </c>
      <c r="C1439" s="34">
        <v>19</v>
      </c>
      <c r="D1439" s="34">
        <v>2850</v>
      </c>
      <c r="E1439" s="96">
        <f t="shared" si="44"/>
        <v>150</v>
      </c>
      <c r="F1439" s="96">
        <f t="shared" si="45"/>
        <v>190</v>
      </c>
    </row>
    <row r="1440" spans="1:6" x14ac:dyDescent="0.15">
      <c r="A1440" s="1" t="s">
        <v>2663</v>
      </c>
      <c r="B1440" s="34">
        <v>14</v>
      </c>
      <c r="C1440" s="34">
        <v>70</v>
      </c>
      <c r="D1440" s="34">
        <v>2847.2</v>
      </c>
      <c r="E1440" s="96">
        <f t="shared" si="44"/>
        <v>40.674285714285709</v>
      </c>
      <c r="F1440" s="96">
        <f t="shared" si="45"/>
        <v>203.37142857142857</v>
      </c>
    </row>
    <row r="1441" spans="1:6" x14ac:dyDescent="0.15">
      <c r="A1441" s="1" t="s">
        <v>2274</v>
      </c>
      <c r="B1441" s="34">
        <v>10</v>
      </c>
      <c r="C1441" s="34">
        <v>14</v>
      </c>
      <c r="D1441" s="34">
        <v>2846</v>
      </c>
      <c r="E1441" s="96">
        <f t="shared" si="44"/>
        <v>203.28571428571428</v>
      </c>
      <c r="F1441" s="96">
        <f t="shared" si="45"/>
        <v>284.60000000000002</v>
      </c>
    </row>
    <row r="1442" spans="1:6" x14ac:dyDescent="0.15">
      <c r="A1442" s="1" t="s">
        <v>2558</v>
      </c>
      <c r="B1442" s="34">
        <v>9</v>
      </c>
      <c r="C1442" s="34">
        <v>11</v>
      </c>
      <c r="D1442" s="34">
        <v>2838</v>
      </c>
      <c r="E1442" s="96">
        <f t="shared" si="44"/>
        <v>258</v>
      </c>
      <c r="F1442" s="96">
        <f t="shared" si="45"/>
        <v>315.33333333333331</v>
      </c>
    </row>
    <row r="1443" spans="1:6" x14ac:dyDescent="0.15">
      <c r="A1443" s="1" t="s">
        <v>595</v>
      </c>
      <c r="B1443" s="34">
        <v>6</v>
      </c>
      <c r="C1443" s="34">
        <v>22</v>
      </c>
      <c r="D1443" s="34">
        <v>2838</v>
      </c>
      <c r="E1443" s="96">
        <f t="shared" si="44"/>
        <v>129</v>
      </c>
      <c r="F1443" s="96">
        <f t="shared" si="45"/>
        <v>473</v>
      </c>
    </row>
    <row r="1444" spans="1:6" x14ac:dyDescent="0.15">
      <c r="A1444" s="1" t="s">
        <v>472</v>
      </c>
      <c r="B1444" s="34">
        <v>13</v>
      </c>
      <c r="C1444" s="34">
        <v>21</v>
      </c>
      <c r="D1444" s="34">
        <v>2835.3</v>
      </c>
      <c r="E1444" s="96">
        <f t="shared" si="44"/>
        <v>135.01428571428573</v>
      </c>
      <c r="F1444" s="96">
        <f t="shared" si="45"/>
        <v>218.10000000000002</v>
      </c>
    </row>
    <row r="1445" spans="1:6" x14ac:dyDescent="0.15">
      <c r="A1445" s="1" t="s">
        <v>235</v>
      </c>
      <c r="B1445" s="34">
        <v>10</v>
      </c>
      <c r="C1445" s="34">
        <v>21</v>
      </c>
      <c r="D1445" s="34">
        <v>2835</v>
      </c>
      <c r="E1445" s="96">
        <f t="shared" si="44"/>
        <v>135</v>
      </c>
      <c r="F1445" s="96">
        <f t="shared" si="45"/>
        <v>283.5</v>
      </c>
    </row>
    <row r="1446" spans="1:6" x14ac:dyDescent="0.15">
      <c r="A1446" s="1" t="s">
        <v>2327</v>
      </c>
      <c r="B1446" s="34">
        <v>5</v>
      </c>
      <c r="C1446" s="34">
        <v>7</v>
      </c>
      <c r="D1446" s="34">
        <v>2834</v>
      </c>
      <c r="E1446" s="96">
        <f t="shared" si="44"/>
        <v>404.85714285714283</v>
      </c>
      <c r="F1446" s="96">
        <f t="shared" si="45"/>
        <v>566.79999999999995</v>
      </c>
    </row>
    <row r="1447" spans="1:6" x14ac:dyDescent="0.15">
      <c r="A1447" s="1" t="s">
        <v>902</v>
      </c>
      <c r="B1447" s="34">
        <v>25</v>
      </c>
      <c r="C1447" s="34">
        <v>36</v>
      </c>
      <c r="D1447" s="34">
        <v>2832</v>
      </c>
      <c r="E1447" s="96">
        <f t="shared" si="44"/>
        <v>78.666666666666671</v>
      </c>
      <c r="F1447" s="96">
        <f t="shared" si="45"/>
        <v>113.28</v>
      </c>
    </row>
    <row r="1448" spans="1:6" x14ac:dyDescent="0.15">
      <c r="A1448" s="1" t="s">
        <v>627</v>
      </c>
      <c r="B1448" s="34">
        <v>6</v>
      </c>
      <c r="C1448" s="34">
        <v>23</v>
      </c>
      <c r="D1448" s="34">
        <v>2817.5</v>
      </c>
      <c r="E1448" s="96">
        <f t="shared" si="44"/>
        <v>122.5</v>
      </c>
      <c r="F1448" s="96">
        <f t="shared" si="45"/>
        <v>469.58333333333331</v>
      </c>
    </row>
    <row r="1449" spans="1:6" x14ac:dyDescent="0.15">
      <c r="A1449" s="1" t="s">
        <v>2406</v>
      </c>
      <c r="B1449" s="34">
        <v>5</v>
      </c>
      <c r="C1449" s="34">
        <v>32</v>
      </c>
      <c r="D1449" s="34">
        <v>2816</v>
      </c>
      <c r="E1449" s="96">
        <f t="shared" si="44"/>
        <v>88</v>
      </c>
      <c r="F1449" s="96">
        <f t="shared" si="45"/>
        <v>563.20000000000005</v>
      </c>
    </row>
    <row r="1450" spans="1:6" x14ac:dyDescent="0.15">
      <c r="A1450" s="1" t="s">
        <v>926</v>
      </c>
      <c r="B1450" s="34">
        <v>9</v>
      </c>
      <c r="C1450" s="34">
        <v>19</v>
      </c>
      <c r="D1450" s="34">
        <v>2801</v>
      </c>
      <c r="E1450" s="96">
        <f t="shared" si="44"/>
        <v>147.42105263157896</v>
      </c>
      <c r="F1450" s="96">
        <f t="shared" si="45"/>
        <v>311.22222222222223</v>
      </c>
    </row>
    <row r="1451" spans="1:6" x14ac:dyDescent="0.15">
      <c r="A1451" s="1" t="s">
        <v>321</v>
      </c>
      <c r="B1451" s="34">
        <v>4</v>
      </c>
      <c r="C1451" s="34">
        <v>49</v>
      </c>
      <c r="D1451" s="34">
        <v>2800</v>
      </c>
      <c r="E1451" s="96">
        <f t="shared" si="44"/>
        <v>57.142857142857146</v>
      </c>
      <c r="F1451" s="96">
        <f t="shared" si="45"/>
        <v>700</v>
      </c>
    </row>
    <row r="1452" spans="1:6" x14ac:dyDescent="0.15">
      <c r="A1452" s="1" t="s">
        <v>416</v>
      </c>
      <c r="B1452" s="34">
        <v>5</v>
      </c>
      <c r="C1452" s="34">
        <v>13</v>
      </c>
      <c r="D1452" s="34">
        <v>2773</v>
      </c>
      <c r="E1452" s="96">
        <f t="shared" si="44"/>
        <v>213.30769230769232</v>
      </c>
      <c r="F1452" s="96">
        <f t="shared" si="45"/>
        <v>554.6</v>
      </c>
    </row>
    <row r="1453" spans="1:6" x14ac:dyDescent="0.15">
      <c r="A1453" s="1" t="s">
        <v>206</v>
      </c>
      <c r="B1453" s="34">
        <v>2</v>
      </c>
      <c r="C1453" s="34">
        <v>14</v>
      </c>
      <c r="D1453" s="34">
        <v>2772</v>
      </c>
      <c r="E1453" s="96">
        <f t="shared" si="44"/>
        <v>198</v>
      </c>
      <c r="F1453" s="96">
        <f t="shared" si="45"/>
        <v>1386</v>
      </c>
    </row>
    <row r="1454" spans="1:6" x14ac:dyDescent="0.15">
      <c r="A1454" s="1" t="s">
        <v>755</v>
      </c>
      <c r="B1454" s="34">
        <v>13</v>
      </c>
      <c r="C1454" s="34">
        <v>20</v>
      </c>
      <c r="D1454" s="34">
        <v>2770</v>
      </c>
      <c r="E1454" s="96">
        <f t="shared" si="44"/>
        <v>138.5</v>
      </c>
      <c r="F1454" s="96">
        <f t="shared" si="45"/>
        <v>213.07692307692307</v>
      </c>
    </row>
    <row r="1455" spans="1:6" x14ac:dyDescent="0.15">
      <c r="A1455" s="1" t="s">
        <v>1132</v>
      </c>
      <c r="B1455" s="34">
        <v>12</v>
      </c>
      <c r="C1455" s="34">
        <v>44</v>
      </c>
      <c r="D1455" s="34">
        <v>2767</v>
      </c>
      <c r="E1455" s="96">
        <f t="shared" si="44"/>
        <v>62.886363636363633</v>
      </c>
      <c r="F1455" s="96">
        <f t="shared" si="45"/>
        <v>230.58333333333334</v>
      </c>
    </row>
    <row r="1456" spans="1:6" x14ac:dyDescent="0.15">
      <c r="A1456" s="1" t="s">
        <v>2281</v>
      </c>
      <c r="B1456" s="34">
        <v>16</v>
      </c>
      <c r="C1456" s="34">
        <v>20</v>
      </c>
      <c r="D1456" s="34">
        <v>2760</v>
      </c>
      <c r="E1456" s="96">
        <f t="shared" si="44"/>
        <v>138</v>
      </c>
      <c r="F1456" s="96">
        <f t="shared" si="45"/>
        <v>172.5</v>
      </c>
    </row>
    <row r="1457" spans="1:6" x14ac:dyDescent="0.15">
      <c r="A1457" s="1" t="s">
        <v>1225</v>
      </c>
      <c r="B1457" s="34">
        <v>18</v>
      </c>
      <c r="C1457" s="34">
        <v>86</v>
      </c>
      <c r="D1457" s="34">
        <v>2752</v>
      </c>
      <c r="E1457" s="96">
        <f t="shared" si="44"/>
        <v>32</v>
      </c>
      <c r="F1457" s="96">
        <f t="shared" si="45"/>
        <v>152.88888888888889</v>
      </c>
    </row>
    <row r="1458" spans="1:6" x14ac:dyDescent="0.15">
      <c r="A1458" s="1" t="s">
        <v>531</v>
      </c>
      <c r="B1458" s="34">
        <v>14</v>
      </c>
      <c r="C1458" s="34">
        <v>86</v>
      </c>
      <c r="D1458" s="34">
        <v>2747.4</v>
      </c>
      <c r="E1458" s="96">
        <f t="shared" si="44"/>
        <v>31.946511627906979</v>
      </c>
      <c r="F1458" s="96">
        <f t="shared" si="45"/>
        <v>196.24285714285716</v>
      </c>
    </row>
    <row r="1459" spans="1:6" x14ac:dyDescent="0.15">
      <c r="A1459" s="1" t="s">
        <v>1813</v>
      </c>
      <c r="B1459" s="34">
        <v>6</v>
      </c>
      <c r="C1459" s="34">
        <v>31</v>
      </c>
      <c r="D1459" s="34">
        <v>2728</v>
      </c>
      <c r="E1459" s="96">
        <f t="shared" si="44"/>
        <v>88</v>
      </c>
      <c r="F1459" s="96">
        <f t="shared" si="45"/>
        <v>454.66666666666669</v>
      </c>
    </row>
    <row r="1460" spans="1:6" x14ac:dyDescent="0.15">
      <c r="A1460" s="1" t="s">
        <v>1316</v>
      </c>
      <c r="B1460" s="34">
        <v>2</v>
      </c>
      <c r="C1460" s="34">
        <v>31</v>
      </c>
      <c r="D1460" s="34">
        <v>2728</v>
      </c>
      <c r="E1460" s="96">
        <f t="shared" si="44"/>
        <v>88</v>
      </c>
      <c r="F1460" s="96">
        <f t="shared" si="45"/>
        <v>1364</v>
      </c>
    </row>
    <row r="1461" spans="1:6" x14ac:dyDescent="0.15">
      <c r="A1461" s="1" t="s">
        <v>936</v>
      </c>
      <c r="B1461" s="34">
        <v>2</v>
      </c>
      <c r="C1461" s="34">
        <v>10</v>
      </c>
      <c r="D1461" s="34">
        <v>2720</v>
      </c>
      <c r="E1461" s="96">
        <f t="shared" si="44"/>
        <v>272</v>
      </c>
      <c r="F1461" s="96">
        <f t="shared" si="45"/>
        <v>1360</v>
      </c>
    </row>
    <row r="1462" spans="1:6" x14ac:dyDescent="0.15">
      <c r="A1462" s="1" t="s">
        <v>1346</v>
      </c>
      <c r="B1462" s="34">
        <v>14</v>
      </c>
      <c r="C1462" s="34">
        <v>33</v>
      </c>
      <c r="D1462" s="34">
        <v>2715</v>
      </c>
      <c r="E1462" s="96">
        <f t="shared" si="44"/>
        <v>82.272727272727266</v>
      </c>
      <c r="F1462" s="96">
        <f t="shared" si="45"/>
        <v>193.92857142857142</v>
      </c>
    </row>
    <row r="1463" spans="1:6" x14ac:dyDescent="0.15">
      <c r="A1463" s="1" t="s">
        <v>2639</v>
      </c>
      <c r="B1463" s="34">
        <v>7</v>
      </c>
      <c r="C1463" s="34">
        <v>15</v>
      </c>
      <c r="D1463" s="34">
        <v>2705</v>
      </c>
      <c r="E1463" s="96">
        <f t="shared" si="44"/>
        <v>180.33333333333334</v>
      </c>
      <c r="F1463" s="96">
        <f t="shared" si="45"/>
        <v>386.42857142857144</v>
      </c>
    </row>
    <row r="1464" spans="1:6" x14ac:dyDescent="0.15">
      <c r="A1464" s="1" t="s">
        <v>1848</v>
      </c>
      <c r="B1464" s="34">
        <v>26</v>
      </c>
      <c r="C1464" s="34">
        <v>89</v>
      </c>
      <c r="D1464" s="34">
        <v>2696</v>
      </c>
      <c r="E1464" s="96">
        <f t="shared" si="44"/>
        <v>30.292134831460675</v>
      </c>
      <c r="F1464" s="96">
        <f t="shared" si="45"/>
        <v>103.69230769230769</v>
      </c>
    </row>
    <row r="1465" spans="1:6" x14ac:dyDescent="0.15">
      <c r="A1465" s="1" t="s">
        <v>327</v>
      </c>
      <c r="B1465" s="34">
        <v>22</v>
      </c>
      <c r="C1465" s="34">
        <v>55</v>
      </c>
      <c r="D1465" s="34">
        <v>2695</v>
      </c>
      <c r="E1465" s="96">
        <f t="shared" si="44"/>
        <v>49</v>
      </c>
      <c r="F1465" s="96">
        <f t="shared" si="45"/>
        <v>122.5</v>
      </c>
    </row>
    <row r="1466" spans="1:6" x14ac:dyDescent="0.15">
      <c r="A1466" s="1" t="s">
        <v>474</v>
      </c>
      <c r="B1466" s="34">
        <v>6</v>
      </c>
      <c r="C1466" s="34">
        <v>18</v>
      </c>
      <c r="D1466" s="34">
        <v>2694</v>
      </c>
      <c r="E1466" s="96">
        <f t="shared" si="44"/>
        <v>149.66666666666666</v>
      </c>
      <c r="F1466" s="96">
        <f t="shared" si="45"/>
        <v>449</v>
      </c>
    </row>
    <row r="1467" spans="1:6" x14ac:dyDescent="0.15">
      <c r="A1467" s="1" t="s">
        <v>1556</v>
      </c>
      <c r="B1467" s="34">
        <v>7</v>
      </c>
      <c r="C1467" s="34">
        <v>30</v>
      </c>
      <c r="D1467" s="34">
        <v>2693</v>
      </c>
      <c r="E1467" s="96">
        <f t="shared" si="44"/>
        <v>89.766666666666666</v>
      </c>
      <c r="F1467" s="96">
        <f t="shared" si="45"/>
        <v>384.71428571428572</v>
      </c>
    </row>
    <row r="1468" spans="1:6" x14ac:dyDescent="0.15">
      <c r="A1468" s="1" t="s">
        <v>526</v>
      </c>
      <c r="B1468" s="34">
        <v>3</v>
      </c>
      <c r="C1468" s="34">
        <v>9</v>
      </c>
      <c r="D1468" s="34">
        <v>2682</v>
      </c>
      <c r="E1468" s="96">
        <f t="shared" si="44"/>
        <v>298</v>
      </c>
      <c r="F1468" s="96">
        <f t="shared" si="45"/>
        <v>894</v>
      </c>
    </row>
    <row r="1469" spans="1:6" x14ac:dyDescent="0.15">
      <c r="A1469" s="1" t="s">
        <v>2591</v>
      </c>
      <c r="B1469" s="34">
        <v>10</v>
      </c>
      <c r="C1469" s="34">
        <v>10</v>
      </c>
      <c r="D1469" s="34">
        <v>2680</v>
      </c>
      <c r="E1469" s="96">
        <f t="shared" si="44"/>
        <v>268</v>
      </c>
      <c r="F1469" s="96">
        <f t="shared" si="45"/>
        <v>268</v>
      </c>
    </row>
    <row r="1470" spans="1:6" x14ac:dyDescent="0.15">
      <c r="A1470" s="1" t="s">
        <v>392</v>
      </c>
      <c r="B1470" s="34">
        <v>9</v>
      </c>
      <c r="C1470" s="34">
        <v>10</v>
      </c>
      <c r="D1470" s="34">
        <v>2680</v>
      </c>
      <c r="E1470" s="96">
        <f t="shared" si="44"/>
        <v>268</v>
      </c>
      <c r="F1470" s="96">
        <f t="shared" si="45"/>
        <v>297.77777777777777</v>
      </c>
    </row>
    <row r="1471" spans="1:6" x14ac:dyDescent="0.15">
      <c r="A1471" s="1" t="s">
        <v>920</v>
      </c>
      <c r="B1471" s="34">
        <v>12</v>
      </c>
      <c r="C1471" s="34">
        <v>69</v>
      </c>
      <c r="D1471" s="34">
        <v>2673</v>
      </c>
      <c r="E1471" s="96">
        <f t="shared" si="44"/>
        <v>38.739130434782609</v>
      </c>
      <c r="F1471" s="96">
        <f t="shared" si="45"/>
        <v>222.75</v>
      </c>
    </row>
    <row r="1472" spans="1:6" x14ac:dyDescent="0.15">
      <c r="A1472" s="1" t="s">
        <v>1265</v>
      </c>
      <c r="B1472" s="34">
        <v>2</v>
      </c>
      <c r="C1472" s="34">
        <v>3</v>
      </c>
      <c r="D1472" s="34">
        <v>2670</v>
      </c>
      <c r="E1472" s="96">
        <f t="shared" si="44"/>
        <v>890</v>
      </c>
      <c r="F1472" s="96">
        <f t="shared" si="45"/>
        <v>1335</v>
      </c>
    </row>
    <row r="1473" spans="1:6" x14ac:dyDescent="0.15">
      <c r="A1473" s="1" t="s">
        <v>1213</v>
      </c>
      <c r="B1473" s="34">
        <v>14</v>
      </c>
      <c r="C1473" s="34">
        <v>88</v>
      </c>
      <c r="D1473" s="34">
        <v>2662</v>
      </c>
      <c r="E1473" s="96">
        <f t="shared" si="44"/>
        <v>30.25</v>
      </c>
      <c r="F1473" s="96">
        <f t="shared" si="45"/>
        <v>190.14285714285714</v>
      </c>
    </row>
    <row r="1474" spans="1:6" x14ac:dyDescent="0.15">
      <c r="A1474" s="1" t="s">
        <v>2505</v>
      </c>
      <c r="B1474" s="34">
        <v>11</v>
      </c>
      <c r="C1474" s="34">
        <v>18</v>
      </c>
      <c r="D1474" s="34">
        <v>2656</v>
      </c>
      <c r="E1474" s="96">
        <f t="shared" si="44"/>
        <v>147.55555555555554</v>
      </c>
      <c r="F1474" s="96">
        <f t="shared" si="45"/>
        <v>241.45454545454547</v>
      </c>
    </row>
    <row r="1475" spans="1:6" x14ac:dyDescent="0.15">
      <c r="A1475" s="1" t="s">
        <v>2584</v>
      </c>
      <c r="B1475" s="34">
        <v>6</v>
      </c>
      <c r="C1475" s="34">
        <v>20</v>
      </c>
      <c r="D1475" s="34">
        <v>2656</v>
      </c>
      <c r="E1475" s="96">
        <f t="shared" si="44"/>
        <v>132.80000000000001</v>
      </c>
      <c r="F1475" s="96">
        <f t="shared" si="45"/>
        <v>442.66666666666669</v>
      </c>
    </row>
    <row r="1476" spans="1:6" x14ac:dyDescent="0.15">
      <c r="A1476" s="1" t="s">
        <v>273</v>
      </c>
      <c r="B1476" s="34">
        <v>8</v>
      </c>
      <c r="C1476" s="34">
        <v>32</v>
      </c>
      <c r="D1476" s="34">
        <v>2654</v>
      </c>
      <c r="E1476" s="96">
        <f t="shared" ref="E1476:E1539" si="46">D1476/C1476</f>
        <v>82.9375</v>
      </c>
      <c r="F1476" s="96">
        <f t="shared" ref="F1476:F1539" si="47">D1476/B1476</f>
        <v>331.75</v>
      </c>
    </row>
    <row r="1477" spans="1:6" x14ac:dyDescent="0.15">
      <c r="A1477" s="1" t="s">
        <v>499</v>
      </c>
      <c r="B1477" s="34">
        <v>12</v>
      </c>
      <c r="C1477" s="34">
        <v>44</v>
      </c>
      <c r="D1477" s="34">
        <v>2652</v>
      </c>
      <c r="E1477" s="96">
        <f t="shared" si="46"/>
        <v>60.272727272727273</v>
      </c>
      <c r="F1477" s="96">
        <f t="shared" si="47"/>
        <v>221</v>
      </c>
    </row>
    <row r="1478" spans="1:6" x14ac:dyDescent="0.15">
      <c r="A1478" s="1" t="s">
        <v>2338</v>
      </c>
      <c r="B1478" s="34">
        <v>12</v>
      </c>
      <c r="C1478" s="34">
        <v>27</v>
      </c>
      <c r="D1478" s="34">
        <v>2646</v>
      </c>
      <c r="E1478" s="96">
        <f t="shared" si="46"/>
        <v>98</v>
      </c>
      <c r="F1478" s="96">
        <f t="shared" si="47"/>
        <v>220.5</v>
      </c>
    </row>
    <row r="1479" spans="1:6" x14ac:dyDescent="0.15">
      <c r="A1479" s="1" t="s">
        <v>663</v>
      </c>
      <c r="B1479" s="34">
        <v>9</v>
      </c>
      <c r="C1479" s="34">
        <v>42</v>
      </c>
      <c r="D1479" s="34">
        <v>2646</v>
      </c>
      <c r="E1479" s="96">
        <f t="shared" si="46"/>
        <v>63</v>
      </c>
      <c r="F1479" s="96">
        <f t="shared" si="47"/>
        <v>294</v>
      </c>
    </row>
    <row r="1480" spans="1:6" x14ac:dyDescent="0.15">
      <c r="A1480" s="1" t="s">
        <v>2098</v>
      </c>
      <c r="B1480" s="34">
        <v>14</v>
      </c>
      <c r="C1480" s="34">
        <v>19</v>
      </c>
      <c r="D1480" s="34">
        <v>2644</v>
      </c>
      <c r="E1480" s="96">
        <f t="shared" si="46"/>
        <v>139.15789473684211</v>
      </c>
      <c r="F1480" s="96">
        <f t="shared" si="47"/>
        <v>188.85714285714286</v>
      </c>
    </row>
    <row r="1481" spans="1:6" x14ac:dyDescent="0.15">
      <c r="A1481" s="1" t="s">
        <v>326</v>
      </c>
      <c r="B1481" s="34">
        <v>10</v>
      </c>
      <c r="C1481" s="34">
        <v>19</v>
      </c>
      <c r="D1481" s="34">
        <v>2640</v>
      </c>
      <c r="E1481" s="96">
        <f t="shared" si="46"/>
        <v>138.94736842105263</v>
      </c>
      <c r="F1481" s="96">
        <f t="shared" si="47"/>
        <v>264</v>
      </c>
    </row>
    <row r="1482" spans="1:6" x14ac:dyDescent="0.15">
      <c r="A1482" s="1" t="s">
        <v>1082</v>
      </c>
      <c r="B1482" s="34">
        <v>13</v>
      </c>
      <c r="C1482" s="34">
        <v>17</v>
      </c>
      <c r="D1482" s="34">
        <v>2621</v>
      </c>
      <c r="E1482" s="96">
        <f t="shared" si="46"/>
        <v>154.1764705882353</v>
      </c>
      <c r="F1482" s="96">
        <f t="shared" si="47"/>
        <v>201.61538461538461</v>
      </c>
    </row>
    <row r="1483" spans="1:6" x14ac:dyDescent="0.15">
      <c r="A1483" s="1" t="s">
        <v>1762</v>
      </c>
      <c r="B1483" s="34">
        <v>15</v>
      </c>
      <c r="C1483" s="34">
        <v>32</v>
      </c>
      <c r="D1483" s="34">
        <v>2608</v>
      </c>
      <c r="E1483" s="96">
        <f t="shared" si="46"/>
        <v>81.5</v>
      </c>
      <c r="F1483" s="96">
        <f t="shared" si="47"/>
        <v>173.86666666666667</v>
      </c>
    </row>
    <row r="1484" spans="1:6" x14ac:dyDescent="0.15">
      <c r="A1484" s="1" t="s">
        <v>2250</v>
      </c>
      <c r="B1484" s="34">
        <v>8</v>
      </c>
      <c r="C1484" s="34">
        <v>53</v>
      </c>
      <c r="D1484" s="34">
        <v>2597</v>
      </c>
      <c r="E1484" s="96">
        <f t="shared" si="46"/>
        <v>49</v>
      </c>
      <c r="F1484" s="96">
        <f t="shared" si="47"/>
        <v>324.625</v>
      </c>
    </row>
    <row r="1485" spans="1:6" x14ac:dyDescent="0.15">
      <c r="A1485" s="1" t="s">
        <v>1947</v>
      </c>
      <c r="B1485" s="34">
        <v>5</v>
      </c>
      <c r="C1485" s="34">
        <v>18</v>
      </c>
      <c r="D1485" s="34">
        <v>2596</v>
      </c>
      <c r="E1485" s="96">
        <f t="shared" si="46"/>
        <v>144.22222222222223</v>
      </c>
      <c r="F1485" s="96">
        <f t="shared" si="47"/>
        <v>519.20000000000005</v>
      </c>
    </row>
    <row r="1486" spans="1:6" x14ac:dyDescent="0.15">
      <c r="A1486" s="1" t="s">
        <v>2524</v>
      </c>
      <c r="B1486" s="34">
        <v>25</v>
      </c>
      <c r="C1486" s="34">
        <v>158</v>
      </c>
      <c r="D1486" s="34">
        <v>2586.6999999999998</v>
      </c>
      <c r="E1486" s="96">
        <f t="shared" si="46"/>
        <v>16.371518987341769</v>
      </c>
      <c r="F1486" s="96">
        <f t="shared" si="47"/>
        <v>103.46799999999999</v>
      </c>
    </row>
    <row r="1487" spans="1:6" x14ac:dyDescent="0.15">
      <c r="A1487" s="1" t="s">
        <v>1881</v>
      </c>
      <c r="B1487" s="34">
        <v>7</v>
      </c>
      <c r="C1487" s="34">
        <v>26</v>
      </c>
      <c r="D1487" s="34">
        <v>2576</v>
      </c>
      <c r="E1487" s="96">
        <f t="shared" si="46"/>
        <v>99.07692307692308</v>
      </c>
      <c r="F1487" s="96">
        <f t="shared" si="47"/>
        <v>368</v>
      </c>
    </row>
    <row r="1488" spans="1:6" x14ac:dyDescent="0.15">
      <c r="A1488" s="1" t="s">
        <v>908</v>
      </c>
      <c r="B1488" s="34">
        <v>18</v>
      </c>
      <c r="C1488" s="34">
        <v>23</v>
      </c>
      <c r="D1488" s="34">
        <v>2576</v>
      </c>
      <c r="E1488" s="96">
        <f t="shared" si="46"/>
        <v>112</v>
      </c>
      <c r="F1488" s="96">
        <f t="shared" si="47"/>
        <v>143.11111111111111</v>
      </c>
    </row>
    <row r="1489" spans="1:6" x14ac:dyDescent="0.15">
      <c r="A1489" s="1" t="s">
        <v>1733</v>
      </c>
      <c r="B1489" s="34">
        <v>16</v>
      </c>
      <c r="C1489" s="34">
        <v>163</v>
      </c>
      <c r="D1489" s="34">
        <v>2575.4</v>
      </c>
      <c r="E1489" s="96">
        <f t="shared" si="46"/>
        <v>15.8</v>
      </c>
      <c r="F1489" s="96">
        <f t="shared" si="47"/>
        <v>160.96250000000001</v>
      </c>
    </row>
    <row r="1490" spans="1:6" x14ac:dyDescent="0.15">
      <c r="A1490" s="1" t="s">
        <v>2657</v>
      </c>
      <c r="B1490" s="34">
        <v>3</v>
      </c>
      <c r="C1490" s="34">
        <v>13</v>
      </c>
      <c r="D1490" s="34">
        <v>2574</v>
      </c>
      <c r="E1490" s="96">
        <f t="shared" si="46"/>
        <v>198</v>
      </c>
      <c r="F1490" s="96">
        <f t="shared" si="47"/>
        <v>858</v>
      </c>
    </row>
    <row r="1491" spans="1:6" x14ac:dyDescent="0.15">
      <c r="A1491" s="1" t="s">
        <v>1745</v>
      </c>
      <c r="B1491" s="34">
        <v>14</v>
      </c>
      <c r="C1491" s="34">
        <v>16</v>
      </c>
      <c r="D1491" s="34">
        <v>2570</v>
      </c>
      <c r="E1491" s="96">
        <f t="shared" si="46"/>
        <v>160.625</v>
      </c>
      <c r="F1491" s="96">
        <f t="shared" si="47"/>
        <v>183.57142857142858</v>
      </c>
    </row>
    <row r="1492" spans="1:6" x14ac:dyDescent="0.15">
      <c r="A1492" s="1" t="s">
        <v>353</v>
      </c>
      <c r="B1492" s="34">
        <v>2</v>
      </c>
      <c r="C1492" s="34">
        <v>2</v>
      </c>
      <c r="D1492" s="34">
        <v>2570</v>
      </c>
      <c r="E1492" s="96">
        <f t="shared" si="46"/>
        <v>1285</v>
      </c>
      <c r="F1492" s="96">
        <f t="shared" si="47"/>
        <v>1285</v>
      </c>
    </row>
    <row r="1493" spans="1:6" x14ac:dyDescent="0.15">
      <c r="A1493" s="1" t="s">
        <v>648</v>
      </c>
      <c r="B1493" s="34">
        <v>10</v>
      </c>
      <c r="C1493" s="34">
        <v>23</v>
      </c>
      <c r="D1493" s="34">
        <v>2554.8000000000002</v>
      </c>
      <c r="E1493" s="96">
        <f t="shared" si="46"/>
        <v>111.07826086956523</v>
      </c>
      <c r="F1493" s="96">
        <f t="shared" si="47"/>
        <v>255.48000000000002</v>
      </c>
    </row>
    <row r="1494" spans="1:6" x14ac:dyDescent="0.15">
      <c r="A1494" s="1" t="s">
        <v>332</v>
      </c>
      <c r="B1494" s="34">
        <v>6</v>
      </c>
      <c r="C1494" s="34">
        <v>10</v>
      </c>
      <c r="D1494" s="34">
        <v>2540</v>
      </c>
      <c r="E1494" s="96">
        <f t="shared" si="46"/>
        <v>254</v>
      </c>
      <c r="F1494" s="96">
        <f t="shared" si="47"/>
        <v>423.33333333333331</v>
      </c>
    </row>
    <row r="1495" spans="1:6" x14ac:dyDescent="0.15">
      <c r="A1495" s="1" t="s">
        <v>2641</v>
      </c>
      <c r="B1495" s="34">
        <v>2</v>
      </c>
      <c r="C1495" s="34">
        <v>14</v>
      </c>
      <c r="D1495" s="34">
        <v>2530</v>
      </c>
      <c r="E1495" s="96">
        <f t="shared" si="46"/>
        <v>180.71428571428572</v>
      </c>
      <c r="F1495" s="96">
        <f t="shared" si="47"/>
        <v>1265</v>
      </c>
    </row>
    <row r="1496" spans="1:6" x14ac:dyDescent="0.15">
      <c r="A1496" s="1" t="s">
        <v>1969</v>
      </c>
      <c r="B1496" s="34">
        <v>4</v>
      </c>
      <c r="C1496" s="34">
        <v>15</v>
      </c>
      <c r="D1496" s="34">
        <v>2520</v>
      </c>
      <c r="E1496" s="96">
        <f t="shared" si="46"/>
        <v>168</v>
      </c>
      <c r="F1496" s="96">
        <f t="shared" si="47"/>
        <v>630</v>
      </c>
    </row>
    <row r="1497" spans="1:6" x14ac:dyDescent="0.15">
      <c r="A1497" s="1" t="s">
        <v>1747</v>
      </c>
      <c r="B1497" s="34">
        <v>4</v>
      </c>
      <c r="C1497" s="34">
        <v>37</v>
      </c>
      <c r="D1497" s="34">
        <v>2516</v>
      </c>
      <c r="E1497" s="96">
        <f t="shared" si="46"/>
        <v>68</v>
      </c>
      <c r="F1497" s="96">
        <f t="shared" si="47"/>
        <v>629</v>
      </c>
    </row>
    <row r="1498" spans="1:6" x14ac:dyDescent="0.15">
      <c r="A1498" s="1" t="s">
        <v>1557</v>
      </c>
      <c r="B1498" s="34">
        <v>3</v>
      </c>
      <c r="C1498" s="34">
        <v>17</v>
      </c>
      <c r="D1498" s="34">
        <v>2516</v>
      </c>
      <c r="E1498" s="96">
        <f t="shared" si="46"/>
        <v>148</v>
      </c>
      <c r="F1498" s="96">
        <f t="shared" si="47"/>
        <v>838.66666666666663</v>
      </c>
    </row>
    <row r="1499" spans="1:6" x14ac:dyDescent="0.15">
      <c r="A1499" s="1" t="s">
        <v>1921</v>
      </c>
      <c r="B1499" s="34">
        <v>16</v>
      </c>
      <c r="C1499" s="34">
        <v>83</v>
      </c>
      <c r="D1499" s="34">
        <v>2513.38</v>
      </c>
      <c r="E1499" s="96">
        <f t="shared" si="46"/>
        <v>30.281686746987955</v>
      </c>
      <c r="F1499" s="96">
        <f t="shared" si="47"/>
        <v>157.08625000000001</v>
      </c>
    </row>
    <row r="1500" spans="1:6" x14ac:dyDescent="0.15">
      <c r="A1500" s="1" t="s">
        <v>2605</v>
      </c>
      <c r="B1500" s="34">
        <v>27</v>
      </c>
      <c r="C1500" s="34">
        <v>54</v>
      </c>
      <c r="D1500" s="34">
        <v>2509.1999999999998</v>
      </c>
      <c r="E1500" s="96">
        <f t="shared" si="46"/>
        <v>46.466666666666661</v>
      </c>
      <c r="F1500" s="96">
        <f t="shared" si="47"/>
        <v>92.933333333333323</v>
      </c>
    </row>
    <row r="1501" spans="1:6" x14ac:dyDescent="0.15">
      <c r="A1501" s="1" t="s">
        <v>1343</v>
      </c>
      <c r="B1501" s="34">
        <v>7</v>
      </c>
      <c r="C1501" s="34">
        <v>12</v>
      </c>
      <c r="D1501" s="34">
        <v>2508</v>
      </c>
      <c r="E1501" s="96">
        <f t="shared" si="46"/>
        <v>209</v>
      </c>
      <c r="F1501" s="96">
        <f t="shared" si="47"/>
        <v>358.28571428571428</v>
      </c>
    </row>
    <row r="1502" spans="1:6" x14ac:dyDescent="0.15">
      <c r="A1502" s="1" t="s">
        <v>2396</v>
      </c>
      <c r="B1502" s="34">
        <v>6</v>
      </c>
      <c r="C1502" s="34">
        <v>11</v>
      </c>
      <c r="D1502" s="34">
        <v>2498</v>
      </c>
      <c r="E1502" s="96">
        <f t="shared" si="46"/>
        <v>227.09090909090909</v>
      </c>
      <c r="F1502" s="96">
        <f t="shared" si="47"/>
        <v>416.33333333333331</v>
      </c>
    </row>
    <row r="1503" spans="1:6" x14ac:dyDescent="0.15">
      <c r="A1503" s="1" t="s">
        <v>769</v>
      </c>
      <c r="B1503" s="34">
        <v>2</v>
      </c>
      <c r="C1503" s="34">
        <v>32</v>
      </c>
      <c r="D1503" s="34">
        <v>2496</v>
      </c>
      <c r="E1503" s="96">
        <f t="shared" si="46"/>
        <v>78</v>
      </c>
      <c r="F1503" s="96">
        <f t="shared" si="47"/>
        <v>1248</v>
      </c>
    </row>
    <row r="1504" spans="1:6" x14ac:dyDescent="0.15">
      <c r="A1504" s="1" t="s">
        <v>722</v>
      </c>
      <c r="B1504" s="34">
        <v>4</v>
      </c>
      <c r="C1504" s="34">
        <v>16</v>
      </c>
      <c r="D1504" s="34">
        <v>2495.84</v>
      </c>
      <c r="E1504" s="96">
        <f t="shared" si="46"/>
        <v>155.99</v>
      </c>
      <c r="F1504" s="96">
        <f t="shared" si="47"/>
        <v>623.96</v>
      </c>
    </row>
    <row r="1505" spans="1:6" x14ac:dyDescent="0.15">
      <c r="A1505" s="1" t="s">
        <v>1409</v>
      </c>
      <c r="B1505" s="34">
        <v>4</v>
      </c>
      <c r="C1505" s="34">
        <v>5</v>
      </c>
      <c r="D1505" s="34">
        <v>2490</v>
      </c>
      <c r="E1505" s="96">
        <f t="shared" si="46"/>
        <v>498</v>
      </c>
      <c r="F1505" s="96">
        <f t="shared" si="47"/>
        <v>622.5</v>
      </c>
    </row>
    <row r="1506" spans="1:6" x14ac:dyDescent="0.15">
      <c r="A1506" s="1" t="s">
        <v>1477</v>
      </c>
      <c r="B1506" s="34">
        <v>10</v>
      </c>
      <c r="C1506" s="34">
        <v>18</v>
      </c>
      <c r="D1506" s="34">
        <v>2484</v>
      </c>
      <c r="E1506" s="96">
        <f t="shared" si="46"/>
        <v>138</v>
      </c>
      <c r="F1506" s="96">
        <f t="shared" si="47"/>
        <v>248.4</v>
      </c>
    </row>
    <row r="1507" spans="1:6" x14ac:dyDescent="0.15">
      <c r="A1507" s="1" t="s">
        <v>944</v>
      </c>
      <c r="B1507" s="34">
        <v>3</v>
      </c>
      <c r="C1507" s="34">
        <v>18</v>
      </c>
      <c r="D1507" s="34">
        <v>2484</v>
      </c>
      <c r="E1507" s="96">
        <f t="shared" si="46"/>
        <v>138</v>
      </c>
      <c r="F1507" s="96">
        <f t="shared" si="47"/>
        <v>828</v>
      </c>
    </row>
    <row r="1508" spans="1:6" x14ac:dyDescent="0.15">
      <c r="A1508" s="1" t="s">
        <v>676</v>
      </c>
      <c r="B1508" s="34">
        <v>4</v>
      </c>
      <c r="C1508" s="34">
        <v>23</v>
      </c>
      <c r="D1508" s="34">
        <v>2484</v>
      </c>
      <c r="E1508" s="96">
        <f t="shared" si="46"/>
        <v>108</v>
      </c>
      <c r="F1508" s="96">
        <f t="shared" si="47"/>
        <v>621</v>
      </c>
    </row>
    <row r="1509" spans="1:6" x14ac:dyDescent="0.15">
      <c r="A1509" s="1" t="s">
        <v>1917</v>
      </c>
      <c r="B1509" s="34">
        <v>6</v>
      </c>
      <c r="C1509" s="34">
        <v>21</v>
      </c>
      <c r="D1509" s="34">
        <v>2478</v>
      </c>
      <c r="E1509" s="96">
        <f t="shared" si="46"/>
        <v>118</v>
      </c>
      <c r="F1509" s="96">
        <f t="shared" si="47"/>
        <v>413</v>
      </c>
    </row>
    <row r="1510" spans="1:6" x14ac:dyDescent="0.15">
      <c r="A1510" s="1" t="s">
        <v>1850</v>
      </c>
      <c r="B1510" s="34">
        <v>13</v>
      </c>
      <c r="C1510" s="34">
        <v>38</v>
      </c>
      <c r="D1510" s="34">
        <v>2470</v>
      </c>
      <c r="E1510" s="96">
        <f t="shared" si="46"/>
        <v>65</v>
      </c>
      <c r="F1510" s="96">
        <f t="shared" si="47"/>
        <v>190</v>
      </c>
    </row>
    <row r="1511" spans="1:6" x14ac:dyDescent="0.15">
      <c r="A1511" s="1" t="s">
        <v>1636</v>
      </c>
      <c r="B1511" s="34">
        <v>10</v>
      </c>
      <c r="C1511" s="34">
        <v>13</v>
      </c>
      <c r="D1511" s="34">
        <v>2470</v>
      </c>
      <c r="E1511" s="96">
        <f t="shared" si="46"/>
        <v>190</v>
      </c>
      <c r="F1511" s="96">
        <f t="shared" si="47"/>
        <v>247</v>
      </c>
    </row>
    <row r="1512" spans="1:6" x14ac:dyDescent="0.15">
      <c r="A1512" s="1" t="s">
        <v>2415</v>
      </c>
      <c r="B1512" s="34">
        <v>12</v>
      </c>
      <c r="C1512" s="34">
        <v>19</v>
      </c>
      <c r="D1512" s="34">
        <v>2466</v>
      </c>
      <c r="E1512" s="96">
        <f t="shared" si="46"/>
        <v>129.78947368421052</v>
      </c>
      <c r="F1512" s="96">
        <f t="shared" si="47"/>
        <v>205.5</v>
      </c>
    </row>
    <row r="1513" spans="1:6" x14ac:dyDescent="0.15">
      <c r="A1513" s="1" t="s">
        <v>1678</v>
      </c>
      <c r="B1513" s="34">
        <v>8</v>
      </c>
      <c r="C1513" s="34">
        <v>10</v>
      </c>
      <c r="D1513" s="34">
        <v>2450</v>
      </c>
      <c r="E1513" s="96">
        <f t="shared" si="46"/>
        <v>245</v>
      </c>
      <c r="F1513" s="96">
        <f t="shared" si="47"/>
        <v>306.25</v>
      </c>
    </row>
    <row r="1514" spans="1:6" x14ac:dyDescent="0.15">
      <c r="A1514" s="1" t="s">
        <v>802</v>
      </c>
      <c r="B1514" s="34">
        <v>2</v>
      </c>
      <c r="C1514" s="34">
        <v>17</v>
      </c>
      <c r="D1514" s="34">
        <v>2448</v>
      </c>
      <c r="E1514" s="96">
        <f t="shared" si="46"/>
        <v>144</v>
      </c>
      <c r="F1514" s="96">
        <f t="shared" si="47"/>
        <v>1224</v>
      </c>
    </row>
    <row r="1515" spans="1:6" x14ac:dyDescent="0.15">
      <c r="A1515" s="1" t="s">
        <v>1569</v>
      </c>
      <c r="B1515" s="34">
        <v>4</v>
      </c>
      <c r="C1515" s="34">
        <v>18</v>
      </c>
      <c r="D1515" s="34">
        <v>2446</v>
      </c>
      <c r="E1515" s="96">
        <f t="shared" si="46"/>
        <v>135.88888888888889</v>
      </c>
      <c r="F1515" s="96">
        <f t="shared" si="47"/>
        <v>611.5</v>
      </c>
    </row>
    <row r="1516" spans="1:6" x14ac:dyDescent="0.15">
      <c r="A1516" s="1" t="s">
        <v>432</v>
      </c>
      <c r="B1516" s="34">
        <v>5</v>
      </c>
      <c r="C1516" s="34">
        <v>21</v>
      </c>
      <c r="D1516" s="34">
        <v>2436</v>
      </c>
      <c r="E1516" s="96">
        <f t="shared" si="46"/>
        <v>116</v>
      </c>
      <c r="F1516" s="96">
        <f t="shared" si="47"/>
        <v>487.2</v>
      </c>
    </row>
    <row r="1517" spans="1:6" x14ac:dyDescent="0.15">
      <c r="A1517" s="1" t="s">
        <v>2243</v>
      </c>
      <c r="B1517" s="34">
        <v>5</v>
      </c>
      <c r="C1517" s="34">
        <v>45</v>
      </c>
      <c r="D1517" s="34">
        <v>2430</v>
      </c>
      <c r="E1517" s="96">
        <f t="shared" si="46"/>
        <v>54</v>
      </c>
      <c r="F1517" s="96">
        <f t="shared" si="47"/>
        <v>486</v>
      </c>
    </row>
    <row r="1518" spans="1:6" x14ac:dyDescent="0.15">
      <c r="A1518" s="1" t="s">
        <v>2609</v>
      </c>
      <c r="B1518" s="34">
        <v>14</v>
      </c>
      <c r="C1518" s="34">
        <v>35</v>
      </c>
      <c r="D1518" s="34">
        <v>2425.5</v>
      </c>
      <c r="E1518" s="96">
        <f t="shared" si="46"/>
        <v>69.3</v>
      </c>
      <c r="F1518" s="96">
        <f t="shared" si="47"/>
        <v>173.25</v>
      </c>
    </row>
    <row r="1519" spans="1:6" x14ac:dyDescent="0.15">
      <c r="A1519" s="1" t="s">
        <v>2440</v>
      </c>
      <c r="B1519" s="34">
        <v>7</v>
      </c>
      <c r="C1519" s="34">
        <v>54</v>
      </c>
      <c r="D1519" s="34">
        <v>2413.1999999999998</v>
      </c>
      <c r="E1519" s="96">
        <f t="shared" si="46"/>
        <v>44.688888888888883</v>
      </c>
      <c r="F1519" s="96">
        <f t="shared" si="47"/>
        <v>344.74285714285713</v>
      </c>
    </row>
    <row r="1520" spans="1:6" x14ac:dyDescent="0.15">
      <c r="A1520" s="1" t="s">
        <v>2042</v>
      </c>
      <c r="B1520" s="34">
        <v>10</v>
      </c>
      <c r="C1520" s="34">
        <v>33</v>
      </c>
      <c r="D1520" s="34">
        <v>2409</v>
      </c>
      <c r="E1520" s="96">
        <f t="shared" si="46"/>
        <v>73</v>
      </c>
      <c r="F1520" s="96">
        <f t="shared" si="47"/>
        <v>240.9</v>
      </c>
    </row>
    <row r="1521" spans="1:6" x14ac:dyDescent="0.15">
      <c r="A1521" s="1" t="s">
        <v>2118</v>
      </c>
      <c r="B1521" s="34">
        <v>9</v>
      </c>
      <c r="C1521" s="34">
        <v>52</v>
      </c>
      <c r="D1521" s="34">
        <v>2408</v>
      </c>
      <c r="E1521" s="96">
        <f t="shared" si="46"/>
        <v>46.307692307692307</v>
      </c>
      <c r="F1521" s="96">
        <f t="shared" si="47"/>
        <v>267.55555555555554</v>
      </c>
    </row>
    <row r="1522" spans="1:6" x14ac:dyDescent="0.15">
      <c r="A1522" s="1" t="s">
        <v>1197</v>
      </c>
      <c r="B1522" s="34">
        <v>10</v>
      </c>
      <c r="C1522" s="34">
        <v>44</v>
      </c>
      <c r="D1522" s="34">
        <v>2402</v>
      </c>
      <c r="E1522" s="96">
        <f t="shared" si="46"/>
        <v>54.590909090909093</v>
      </c>
      <c r="F1522" s="96">
        <f t="shared" si="47"/>
        <v>240.2</v>
      </c>
    </row>
    <row r="1523" spans="1:6" x14ac:dyDescent="0.15">
      <c r="A1523" s="1" t="s">
        <v>768</v>
      </c>
      <c r="B1523" s="34">
        <v>5</v>
      </c>
      <c r="C1523" s="34">
        <v>8</v>
      </c>
      <c r="D1523" s="34">
        <v>2400</v>
      </c>
      <c r="E1523" s="96">
        <f t="shared" si="46"/>
        <v>300</v>
      </c>
      <c r="F1523" s="96">
        <f t="shared" si="47"/>
        <v>480</v>
      </c>
    </row>
    <row r="1524" spans="1:6" x14ac:dyDescent="0.15">
      <c r="A1524" s="1" t="s">
        <v>614</v>
      </c>
      <c r="B1524" s="34">
        <v>9</v>
      </c>
      <c r="C1524" s="34">
        <v>13</v>
      </c>
      <c r="D1524" s="34">
        <v>2398.1999999999998</v>
      </c>
      <c r="E1524" s="96">
        <f t="shared" si="46"/>
        <v>184.47692307692307</v>
      </c>
      <c r="F1524" s="96">
        <f t="shared" si="47"/>
        <v>266.46666666666664</v>
      </c>
    </row>
    <row r="1525" spans="1:6" x14ac:dyDescent="0.15">
      <c r="A1525" s="1" t="s">
        <v>1879</v>
      </c>
      <c r="B1525" s="34">
        <v>16</v>
      </c>
      <c r="C1525" s="34">
        <v>95</v>
      </c>
      <c r="D1525" s="34">
        <v>2394</v>
      </c>
      <c r="E1525" s="96">
        <f t="shared" si="46"/>
        <v>25.2</v>
      </c>
      <c r="F1525" s="96">
        <f t="shared" si="47"/>
        <v>149.625</v>
      </c>
    </row>
    <row r="1526" spans="1:6" x14ac:dyDescent="0.15">
      <c r="A1526" s="1" t="s">
        <v>2460</v>
      </c>
      <c r="B1526" s="34">
        <v>3</v>
      </c>
      <c r="C1526" s="34">
        <v>46</v>
      </c>
      <c r="D1526" s="34">
        <v>2392</v>
      </c>
      <c r="E1526" s="96">
        <f t="shared" si="46"/>
        <v>52</v>
      </c>
      <c r="F1526" s="96">
        <f t="shared" si="47"/>
        <v>797.33333333333337</v>
      </c>
    </row>
    <row r="1527" spans="1:6" x14ac:dyDescent="0.15">
      <c r="A1527" s="1" t="s">
        <v>887</v>
      </c>
      <c r="B1527" s="34">
        <v>3</v>
      </c>
      <c r="C1527" s="34">
        <v>4</v>
      </c>
      <c r="D1527" s="34">
        <v>2392</v>
      </c>
      <c r="E1527" s="96">
        <f t="shared" si="46"/>
        <v>598</v>
      </c>
      <c r="F1527" s="96">
        <f t="shared" si="47"/>
        <v>797.33333333333337</v>
      </c>
    </row>
    <row r="1528" spans="1:6" x14ac:dyDescent="0.15">
      <c r="A1528" s="1" t="s">
        <v>2547</v>
      </c>
      <c r="B1528" s="34">
        <v>5</v>
      </c>
      <c r="C1528" s="34">
        <v>8</v>
      </c>
      <c r="D1528" s="34">
        <v>2384</v>
      </c>
      <c r="E1528" s="96">
        <f t="shared" si="46"/>
        <v>298</v>
      </c>
      <c r="F1528" s="96">
        <f t="shared" si="47"/>
        <v>476.8</v>
      </c>
    </row>
    <row r="1529" spans="1:6" x14ac:dyDescent="0.15">
      <c r="A1529" s="1" t="s">
        <v>1795</v>
      </c>
      <c r="B1529" s="34">
        <v>5</v>
      </c>
      <c r="C1529" s="34">
        <v>8</v>
      </c>
      <c r="D1529" s="34">
        <v>2384</v>
      </c>
      <c r="E1529" s="96">
        <f t="shared" si="46"/>
        <v>298</v>
      </c>
      <c r="F1529" s="96">
        <f t="shared" si="47"/>
        <v>476.8</v>
      </c>
    </row>
    <row r="1530" spans="1:6" x14ac:dyDescent="0.15">
      <c r="A1530" s="1" t="s">
        <v>2410</v>
      </c>
      <c r="B1530" s="34">
        <v>11</v>
      </c>
      <c r="C1530" s="34">
        <v>39</v>
      </c>
      <c r="D1530" s="34">
        <v>2382</v>
      </c>
      <c r="E1530" s="96">
        <f t="shared" si="46"/>
        <v>61.07692307692308</v>
      </c>
      <c r="F1530" s="96">
        <f t="shared" si="47"/>
        <v>216.54545454545453</v>
      </c>
    </row>
    <row r="1531" spans="1:6" x14ac:dyDescent="0.15">
      <c r="A1531" s="1" t="s">
        <v>2208</v>
      </c>
      <c r="B1531" s="34">
        <v>2</v>
      </c>
      <c r="C1531" s="34">
        <v>10</v>
      </c>
      <c r="D1531" s="34">
        <v>2380</v>
      </c>
      <c r="E1531" s="96">
        <f t="shared" si="46"/>
        <v>238</v>
      </c>
      <c r="F1531" s="96">
        <f t="shared" si="47"/>
        <v>1190</v>
      </c>
    </row>
    <row r="1532" spans="1:6" x14ac:dyDescent="0.15">
      <c r="A1532" s="1" t="s">
        <v>1323</v>
      </c>
      <c r="B1532" s="34">
        <v>2</v>
      </c>
      <c r="C1532" s="34">
        <v>22</v>
      </c>
      <c r="D1532" s="34">
        <v>2376</v>
      </c>
      <c r="E1532" s="96">
        <f t="shared" si="46"/>
        <v>108</v>
      </c>
      <c r="F1532" s="96">
        <f t="shared" si="47"/>
        <v>1188</v>
      </c>
    </row>
    <row r="1533" spans="1:6" x14ac:dyDescent="0.15">
      <c r="A1533" s="1" t="s">
        <v>1450</v>
      </c>
      <c r="B1533" s="34">
        <v>4</v>
      </c>
      <c r="C1533" s="34">
        <v>6</v>
      </c>
      <c r="D1533" s="34">
        <v>2376</v>
      </c>
      <c r="E1533" s="96">
        <f t="shared" si="46"/>
        <v>396</v>
      </c>
      <c r="F1533" s="96">
        <f t="shared" si="47"/>
        <v>594</v>
      </c>
    </row>
    <row r="1534" spans="1:6" x14ac:dyDescent="0.15">
      <c r="A1534" s="1" t="s">
        <v>1029</v>
      </c>
      <c r="B1534" s="34">
        <v>2</v>
      </c>
      <c r="C1534" s="34">
        <v>19</v>
      </c>
      <c r="D1534" s="34">
        <v>2375</v>
      </c>
      <c r="E1534" s="96">
        <f t="shared" si="46"/>
        <v>125</v>
      </c>
      <c r="F1534" s="96">
        <f t="shared" si="47"/>
        <v>1187.5</v>
      </c>
    </row>
    <row r="1535" spans="1:6" x14ac:dyDescent="0.15">
      <c r="A1535" s="1" t="s">
        <v>806</v>
      </c>
      <c r="B1535" s="34">
        <v>8</v>
      </c>
      <c r="C1535" s="34">
        <v>16</v>
      </c>
      <c r="D1535" s="34">
        <v>2368</v>
      </c>
      <c r="E1535" s="96">
        <f t="shared" si="46"/>
        <v>148</v>
      </c>
      <c r="F1535" s="96">
        <f t="shared" si="47"/>
        <v>296</v>
      </c>
    </row>
    <row r="1536" spans="1:6" x14ac:dyDescent="0.15">
      <c r="A1536" s="1" t="s">
        <v>1639</v>
      </c>
      <c r="B1536" s="34">
        <v>3</v>
      </c>
      <c r="C1536" s="34">
        <v>14</v>
      </c>
      <c r="D1536" s="34">
        <v>2352</v>
      </c>
      <c r="E1536" s="96">
        <f t="shared" si="46"/>
        <v>168</v>
      </c>
      <c r="F1536" s="96">
        <f t="shared" si="47"/>
        <v>784</v>
      </c>
    </row>
    <row r="1537" spans="1:6" x14ac:dyDescent="0.15">
      <c r="A1537" s="1" t="s">
        <v>243</v>
      </c>
      <c r="B1537" s="34">
        <v>5</v>
      </c>
      <c r="C1537" s="34">
        <v>28</v>
      </c>
      <c r="D1537" s="34">
        <v>2349.2000000000003</v>
      </c>
      <c r="E1537" s="96">
        <f t="shared" si="46"/>
        <v>83.9</v>
      </c>
      <c r="F1537" s="96">
        <f t="shared" si="47"/>
        <v>469.84000000000003</v>
      </c>
    </row>
    <row r="1538" spans="1:6" x14ac:dyDescent="0.15">
      <c r="A1538" s="1" t="s">
        <v>2449</v>
      </c>
      <c r="B1538" s="34">
        <v>5</v>
      </c>
      <c r="C1538" s="34">
        <v>18</v>
      </c>
      <c r="D1538" s="34">
        <v>2340</v>
      </c>
      <c r="E1538" s="96">
        <f t="shared" si="46"/>
        <v>130</v>
      </c>
      <c r="F1538" s="96">
        <f t="shared" si="47"/>
        <v>468</v>
      </c>
    </row>
    <row r="1539" spans="1:6" x14ac:dyDescent="0.15">
      <c r="A1539" s="1" t="s">
        <v>1775</v>
      </c>
      <c r="B1539" s="34">
        <v>7</v>
      </c>
      <c r="C1539" s="34">
        <v>11</v>
      </c>
      <c r="D1539" s="34">
        <v>2340</v>
      </c>
      <c r="E1539" s="96">
        <f t="shared" si="46"/>
        <v>212.72727272727272</v>
      </c>
      <c r="F1539" s="96">
        <f t="shared" si="47"/>
        <v>334.28571428571428</v>
      </c>
    </row>
    <row r="1540" spans="1:6" x14ac:dyDescent="0.15">
      <c r="A1540" s="1" t="s">
        <v>590</v>
      </c>
      <c r="B1540" s="34">
        <v>2</v>
      </c>
      <c r="C1540" s="34">
        <v>71</v>
      </c>
      <c r="D1540" s="34">
        <v>2328.7999999999997</v>
      </c>
      <c r="E1540" s="96">
        <f t="shared" ref="E1540:E1603" si="48">D1540/C1540</f>
        <v>32.799999999999997</v>
      </c>
      <c r="F1540" s="96">
        <f t="shared" ref="F1540:F1603" si="49">D1540/B1540</f>
        <v>1164.3999999999999</v>
      </c>
    </row>
    <row r="1541" spans="1:6" x14ac:dyDescent="0.15">
      <c r="A1541" s="1" t="s">
        <v>2169</v>
      </c>
      <c r="B1541" s="34">
        <v>7</v>
      </c>
      <c r="C1541" s="34">
        <v>19</v>
      </c>
      <c r="D1541" s="34">
        <v>2327</v>
      </c>
      <c r="E1541" s="96">
        <f t="shared" si="48"/>
        <v>122.47368421052632</v>
      </c>
      <c r="F1541" s="96">
        <f t="shared" si="49"/>
        <v>332.42857142857144</v>
      </c>
    </row>
    <row r="1542" spans="1:6" x14ac:dyDescent="0.15">
      <c r="A1542" s="1" t="s">
        <v>1256</v>
      </c>
      <c r="B1542" s="34">
        <v>7</v>
      </c>
      <c r="C1542" s="34">
        <v>43</v>
      </c>
      <c r="D1542" s="34">
        <v>2322</v>
      </c>
      <c r="E1542" s="96">
        <f t="shared" si="48"/>
        <v>54</v>
      </c>
      <c r="F1542" s="96">
        <f t="shared" si="49"/>
        <v>331.71428571428572</v>
      </c>
    </row>
    <row r="1543" spans="1:6" x14ac:dyDescent="0.15">
      <c r="A1543" s="1" t="s">
        <v>632</v>
      </c>
      <c r="B1543" s="34">
        <v>2</v>
      </c>
      <c r="C1543" s="34">
        <v>9</v>
      </c>
      <c r="D1543" s="34">
        <v>2322</v>
      </c>
      <c r="E1543" s="96">
        <f t="shared" si="48"/>
        <v>258</v>
      </c>
      <c r="F1543" s="96">
        <f t="shared" si="49"/>
        <v>1161</v>
      </c>
    </row>
    <row r="1544" spans="1:6" x14ac:dyDescent="0.15">
      <c r="A1544" s="1" t="s">
        <v>1466</v>
      </c>
      <c r="B1544" s="34">
        <v>5</v>
      </c>
      <c r="C1544" s="34">
        <v>29</v>
      </c>
      <c r="D1544" s="34">
        <v>2320</v>
      </c>
      <c r="E1544" s="96">
        <f t="shared" si="48"/>
        <v>80</v>
      </c>
      <c r="F1544" s="96">
        <f t="shared" si="49"/>
        <v>464</v>
      </c>
    </row>
    <row r="1545" spans="1:6" x14ac:dyDescent="0.15">
      <c r="A1545" s="1" t="s">
        <v>558</v>
      </c>
      <c r="B1545" s="34">
        <v>4</v>
      </c>
      <c r="C1545" s="34">
        <v>20</v>
      </c>
      <c r="D1545" s="34">
        <v>2320</v>
      </c>
      <c r="E1545" s="96">
        <f t="shared" si="48"/>
        <v>116</v>
      </c>
      <c r="F1545" s="96">
        <f t="shared" si="49"/>
        <v>580</v>
      </c>
    </row>
    <row r="1546" spans="1:6" x14ac:dyDescent="0.15">
      <c r="A1546" s="1" t="s">
        <v>2319</v>
      </c>
      <c r="B1546" s="34">
        <v>5</v>
      </c>
      <c r="C1546" s="34">
        <v>16</v>
      </c>
      <c r="D1546" s="34">
        <v>2311</v>
      </c>
      <c r="E1546" s="96">
        <f t="shared" si="48"/>
        <v>144.4375</v>
      </c>
      <c r="F1546" s="96">
        <f t="shared" si="49"/>
        <v>462.2</v>
      </c>
    </row>
    <row r="1547" spans="1:6" x14ac:dyDescent="0.15">
      <c r="A1547" s="1" t="s">
        <v>2310</v>
      </c>
      <c r="B1547" s="34">
        <v>3</v>
      </c>
      <c r="C1547" s="34">
        <v>9</v>
      </c>
      <c r="D1547" s="34">
        <v>2304</v>
      </c>
      <c r="E1547" s="96">
        <f t="shared" si="48"/>
        <v>256</v>
      </c>
      <c r="F1547" s="96">
        <f t="shared" si="49"/>
        <v>768</v>
      </c>
    </row>
    <row r="1548" spans="1:6" x14ac:dyDescent="0.15">
      <c r="A1548" s="1" t="s">
        <v>519</v>
      </c>
      <c r="B1548" s="34">
        <v>18</v>
      </c>
      <c r="C1548" s="34">
        <v>23</v>
      </c>
      <c r="D1548" s="34">
        <v>2277</v>
      </c>
      <c r="E1548" s="96">
        <f t="shared" si="48"/>
        <v>99</v>
      </c>
      <c r="F1548" s="96">
        <f t="shared" si="49"/>
        <v>126.5</v>
      </c>
    </row>
    <row r="1549" spans="1:6" x14ac:dyDescent="0.15">
      <c r="A1549" s="1" t="s">
        <v>1748</v>
      </c>
      <c r="B1549" s="34">
        <v>5</v>
      </c>
      <c r="C1549" s="34">
        <v>9</v>
      </c>
      <c r="D1549" s="34">
        <v>2263</v>
      </c>
      <c r="E1549" s="96">
        <f t="shared" si="48"/>
        <v>251.44444444444446</v>
      </c>
      <c r="F1549" s="96">
        <f t="shared" si="49"/>
        <v>452.6</v>
      </c>
    </row>
    <row r="1550" spans="1:6" x14ac:dyDescent="0.15">
      <c r="A1550" s="1" t="s">
        <v>1179</v>
      </c>
      <c r="B1550" s="34">
        <v>6</v>
      </c>
      <c r="C1550" s="34">
        <v>33</v>
      </c>
      <c r="D1550" s="34">
        <v>2244</v>
      </c>
      <c r="E1550" s="96">
        <f t="shared" si="48"/>
        <v>68</v>
      </c>
      <c r="F1550" s="96">
        <f t="shared" si="49"/>
        <v>374</v>
      </c>
    </row>
    <row r="1551" spans="1:6" x14ac:dyDescent="0.15">
      <c r="A1551" s="1" t="s">
        <v>764</v>
      </c>
      <c r="B1551" s="34">
        <v>7</v>
      </c>
      <c r="C1551" s="34">
        <v>16</v>
      </c>
      <c r="D1551" s="34">
        <v>2240</v>
      </c>
      <c r="E1551" s="96">
        <f t="shared" si="48"/>
        <v>140</v>
      </c>
      <c r="F1551" s="96">
        <f t="shared" si="49"/>
        <v>320</v>
      </c>
    </row>
    <row r="1552" spans="1:6" x14ac:dyDescent="0.15">
      <c r="A1552" s="1" t="s">
        <v>461</v>
      </c>
      <c r="B1552" s="34">
        <v>5</v>
      </c>
      <c r="C1552" s="34">
        <v>14</v>
      </c>
      <c r="D1552" s="34">
        <v>2240</v>
      </c>
      <c r="E1552" s="96">
        <f t="shared" si="48"/>
        <v>160</v>
      </c>
      <c r="F1552" s="96">
        <f t="shared" si="49"/>
        <v>448</v>
      </c>
    </row>
    <row r="1553" spans="1:6" x14ac:dyDescent="0.15">
      <c r="A1553" s="1" t="s">
        <v>2394</v>
      </c>
      <c r="B1553" s="34">
        <v>13</v>
      </c>
      <c r="C1553" s="34">
        <v>16</v>
      </c>
      <c r="D1553" s="34">
        <v>2239.84</v>
      </c>
      <c r="E1553" s="96">
        <f t="shared" si="48"/>
        <v>139.99</v>
      </c>
      <c r="F1553" s="96">
        <f t="shared" si="49"/>
        <v>172.29538461538462</v>
      </c>
    </row>
    <row r="1554" spans="1:6" x14ac:dyDescent="0.15">
      <c r="A1554" s="1" t="s">
        <v>1018</v>
      </c>
      <c r="B1554" s="34">
        <v>6</v>
      </c>
      <c r="C1554" s="34">
        <v>8</v>
      </c>
      <c r="D1554" s="34">
        <v>2231</v>
      </c>
      <c r="E1554" s="96">
        <f t="shared" si="48"/>
        <v>278.875</v>
      </c>
      <c r="F1554" s="96">
        <f t="shared" si="49"/>
        <v>371.83333333333331</v>
      </c>
    </row>
    <row r="1555" spans="1:6" x14ac:dyDescent="0.15">
      <c r="A1555" s="1" t="s">
        <v>1130</v>
      </c>
      <c r="B1555" s="34">
        <v>7</v>
      </c>
      <c r="C1555" s="34">
        <v>11</v>
      </c>
      <c r="D1555" s="34">
        <v>2230</v>
      </c>
      <c r="E1555" s="96">
        <f t="shared" si="48"/>
        <v>202.72727272727272</v>
      </c>
      <c r="F1555" s="96">
        <f t="shared" si="49"/>
        <v>318.57142857142856</v>
      </c>
    </row>
    <row r="1556" spans="1:6" x14ac:dyDescent="0.15">
      <c r="A1556" s="1" t="s">
        <v>1801</v>
      </c>
      <c r="B1556" s="34">
        <v>23</v>
      </c>
      <c r="C1556" s="34">
        <v>112</v>
      </c>
      <c r="D1556" s="34">
        <v>2228.7999999999997</v>
      </c>
      <c r="E1556" s="96">
        <f t="shared" si="48"/>
        <v>19.899999999999999</v>
      </c>
      <c r="F1556" s="96">
        <f t="shared" si="49"/>
        <v>96.904347826086948</v>
      </c>
    </row>
    <row r="1557" spans="1:6" x14ac:dyDescent="0.15">
      <c r="A1557" s="1" t="s">
        <v>2294</v>
      </c>
      <c r="B1557" s="34">
        <v>10</v>
      </c>
      <c r="C1557" s="34">
        <v>14</v>
      </c>
      <c r="D1557" s="34">
        <v>2226</v>
      </c>
      <c r="E1557" s="96">
        <f t="shared" si="48"/>
        <v>159</v>
      </c>
      <c r="F1557" s="96">
        <f t="shared" si="49"/>
        <v>222.6</v>
      </c>
    </row>
    <row r="1558" spans="1:6" x14ac:dyDescent="0.15">
      <c r="A1558" s="1" t="s">
        <v>1663</v>
      </c>
      <c r="B1558" s="34">
        <v>8</v>
      </c>
      <c r="C1558" s="34">
        <v>57</v>
      </c>
      <c r="D1558" s="34">
        <v>2223</v>
      </c>
      <c r="E1558" s="96">
        <f t="shared" si="48"/>
        <v>39</v>
      </c>
      <c r="F1558" s="96">
        <f t="shared" si="49"/>
        <v>277.875</v>
      </c>
    </row>
    <row r="1559" spans="1:6" x14ac:dyDescent="0.15">
      <c r="A1559" s="1" t="s">
        <v>1978</v>
      </c>
      <c r="B1559" s="34">
        <v>15</v>
      </c>
      <c r="C1559" s="34">
        <v>29</v>
      </c>
      <c r="D1559" s="34">
        <v>2204.8000000000002</v>
      </c>
      <c r="E1559" s="96">
        <f t="shared" si="48"/>
        <v>76.027586206896558</v>
      </c>
      <c r="F1559" s="96">
        <f t="shared" si="49"/>
        <v>146.98666666666668</v>
      </c>
    </row>
    <row r="1560" spans="1:6" x14ac:dyDescent="0.15">
      <c r="A1560" s="1" t="s">
        <v>1471</v>
      </c>
      <c r="B1560" s="34">
        <v>3</v>
      </c>
      <c r="C1560" s="34">
        <v>40</v>
      </c>
      <c r="D1560" s="34">
        <v>2200</v>
      </c>
      <c r="E1560" s="96">
        <f t="shared" si="48"/>
        <v>55</v>
      </c>
      <c r="F1560" s="96">
        <f t="shared" si="49"/>
        <v>733.33333333333337</v>
      </c>
    </row>
    <row r="1561" spans="1:6" x14ac:dyDescent="0.15">
      <c r="A1561" s="1" t="s">
        <v>1177</v>
      </c>
      <c r="B1561" s="34">
        <v>15</v>
      </c>
      <c r="C1561" s="34">
        <v>25</v>
      </c>
      <c r="D1561" s="34">
        <v>2194.92</v>
      </c>
      <c r="E1561" s="96">
        <f t="shared" si="48"/>
        <v>87.796800000000005</v>
      </c>
      <c r="F1561" s="96">
        <f t="shared" si="49"/>
        <v>146.328</v>
      </c>
    </row>
    <row r="1562" spans="1:6" x14ac:dyDescent="0.15">
      <c r="A1562" s="1" t="s">
        <v>1960</v>
      </c>
      <c r="B1562" s="34">
        <v>10</v>
      </c>
      <c r="C1562" s="34">
        <v>19</v>
      </c>
      <c r="D1562" s="34">
        <v>2185</v>
      </c>
      <c r="E1562" s="96">
        <f t="shared" si="48"/>
        <v>115</v>
      </c>
      <c r="F1562" s="96">
        <f t="shared" si="49"/>
        <v>218.5</v>
      </c>
    </row>
    <row r="1563" spans="1:6" x14ac:dyDescent="0.15">
      <c r="A1563" s="1" t="s">
        <v>2030</v>
      </c>
      <c r="B1563" s="34">
        <v>11</v>
      </c>
      <c r="C1563" s="34">
        <v>11</v>
      </c>
      <c r="D1563" s="34">
        <v>2178</v>
      </c>
      <c r="E1563" s="96">
        <f t="shared" si="48"/>
        <v>198</v>
      </c>
      <c r="F1563" s="96">
        <f t="shared" si="49"/>
        <v>198</v>
      </c>
    </row>
    <row r="1564" spans="1:6" x14ac:dyDescent="0.15">
      <c r="A1564" s="1" t="s">
        <v>482</v>
      </c>
      <c r="B1564" s="34">
        <v>9</v>
      </c>
      <c r="C1564" s="34">
        <v>11</v>
      </c>
      <c r="D1564" s="34">
        <v>2178</v>
      </c>
      <c r="E1564" s="96">
        <f t="shared" si="48"/>
        <v>198</v>
      </c>
      <c r="F1564" s="96">
        <f t="shared" si="49"/>
        <v>242</v>
      </c>
    </row>
    <row r="1565" spans="1:6" x14ac:dyDescent="0.15">
      <c r="A1565" s="1" t="s">
        <v>395</v>
      </c>
      <c r="B1565" s="34">
        <v>6</v>
      </c>
      <c r="C1565" s="34">
        <v>11</v>
      </c>
      <c r="D1565" s="34">
        <v>2178</v>
      </c>
      <c r="E1565" s="96">
        <f t="shared" si="48"/>
        <v>198</v>
      </c>
      <c r="F1565" s="96">
        <f t="shared" si="49"/>
        <v>363</v>
      </c>
    </row>
    <row r="1566" spans="1:6" x14ac:dyDescent="0.15">
      <c r="A1566" s="1" t="s">
        <v>2335</v>
      </c>
      <c r="B1566" s="34">
        <v>11</v>
      </c>
      <c r="C1566" s="34">
        <v>14</v>
      </c>
      <c r="D1566" s="34">
        <v>2174.1999999999998</v>
      </c>
      <c r="E1566" s="96">
        <f t="shared" si="48"/>
        <v>155.29999999999998</v>
      </c>
      <c r="F1566" s="96">
        <f t="shared" si="49"/>
        <v>197.65454545454543</v>
      </c>
    </row>
    <row r="1567" spans="1:6" x14ac:dyDescent="0.15">
      <c r="A1567" s="1" t="s">
        <v>1114</v>
      </c>
      <c r="B1567" s="34">
        <v>19</v>
      </c>
      <c r="C1567" s="34">
        <v>61</v>
      </c>
      <c r="D1567" s="34">
        <v>2171</v>
      </c>
      <c r="E1567" s="96">
        <f t="shared" si="48"/>
        <v>35.590163934426229</v>
      </c>
      <c r="F1567" s="96">
        <f t="shared" si="49"/>
        <v>114.26315789473684</v>
      </c>
    </row>
    <row r="1568" spans="1:6" x14ac:dyDescent="0.15">
      <c r="A1568" s="1" t="s">
        <v>2172</v>
      </c>
      <c r="B1568" s="34">
        <v>6</v>
      </c>
      <c r="C1568" s="34">
        <v>11</v>
      </c>
      <c r="D1568" s="34">
        <v>2170</v>
      </c>
      <c r="E1568" s="96">
        <f t="shared" si="48"/>
        <v>197.27272727272728</v>
      </c>
      <c r="F1568" s="96">
        <f t="shared" si="49"/>
        <v>361.66666666666669</v>
      </c>
    </row>
    <row r="1569" spans="1:6" x14ac:dyDescent="0.15">
      <c r="A1569" s="1" t="s">
        <v>1703</v>
      </c>
      <c r="B1569" s="34">
        <v>22</v>
      </c>
      <c r="C1569" s="34">
        <v>32</v>
      </c>
      <c r="D1569" s="34">
        <v>2166</v>
      </c>
      <c r="E1569" s="96">
        <f t="shared" si="48"/>
        <v>67.6875</v>
      </c>
      <c r="F1569" s="96">
        <f t="shared" si="49"/>
        <v>98.454545454545453</v>
      </c>
    </row>
    <row r="1570" spans="1:6" x14ac:dyDescent="0.15">
      <c r="A1570" s="1" t="s">
        <v>1433</v>
      </c>
      <c r="B1570" s="34">
        <v>16</v>
      </c>
      <c r="C1570" s="34">
        <v>22</v>
      </c>
      <c r="D1570" s="34">
        <v>2156</v>
      </c>
      <c r="E1570" s="96">
        <f t="shared" si="48"/>
        <v>98</v>
      </c>
      <c r="F1570" s="96">
        <f t="shared" si="49"/>
        <v>134.75</v>
      </c>
    </row>
    <row r="1571" spans="1:6" x14ac:dyDescent="0.15">
      <c r="A1571" s="1" t="s">
        <v>2024</v>
      </c>
      <c r="B1571" s="34">
        <v>18</v>
      </c>
      <c r="C1571" s="34">
        <v>74</v>
      </c>
      <c r="D1571" s="34">
        <v>2146</v>
      </c>
      <c r="E1571" s="96">
        <f t="shared" si="48"/>
        <v>29</v>
      </c>
      <c r="F1571" s="96">
        <f t="shared" si="49"/>
        <v>119.22222222222223</v>
      </c>
    </row>
    <row r="1572" spans="1:6" x14ac:dyDescent="0.15">
      <c r="A1572" s="1" t="s">
        <v>1338</v>
      </c>
      <c r="B1572" s="34">
        <v>8</v>
      </c>
      <c r="C1572" s="34">
        <v>116</v>
      </c>
      <c r="D1572" s="34">
        <v>2146</v>
      </c>
      <c r="E1572" s="96">
        <f t="shared" si="48"/>
        <v>18.5</v>
      </c>
      <c r="F1572" s="96">
        <f t="shared" si="49"/>
        <v>268.25</v>
      </c>
    </row>
    <row r="1573" spans="1:6" x14ac:dyDescent="0.15">
      <c r="A1573" s="1" t="s">
        <v>896</v>
      </c>
      <c r="B1573" s="34">
        <v>3</v>
      </c>
      <c r="C1573" s="34">
        <v>8</v>
      </c>
      <c r="D1573" s="34">
        <v>2144</v>
      </c>
      <c r="E1573" s="96">
        <f t="shared" si="48"/>
        <v>268</v>
      </c>
      <c r="F1573" s="96">
        <f t="shared" si="49"/>
        <v>714.66666666666663</v>
      </c>
    </row>
    <row r="1574" spans="1:6" x14ac:dyDescent="0.15">
      <c r="A1574" s="1" t="s">
        <v>1158</v>
      </c>
      <c r="B1574" s="34">
        <v>2</v>
      </c>
      <c r="C1574" s="34">
        <v>9</v>
      </c>
      <c r="D1574" s="34">
        <v>2142</v>
      </c>
      <c r="E1574" s="96">
        <f t="shared" si="48"/>
        <v>238</v>
      </c>
      <c r="F1574" s="96">
        <f t="shared" si="49"/>
        <v>1071</v>
      </c>
    </row>
    <row r="1575" spans="1:6" x14ac:dyDescent="0.15">
      <c r="A1575" s="1" t="s">
        <v>2000</v>
      </c>
      <c r="B1575" s="34">
        <v>6</v>
      </c>
      <c r="C1575" s="34">
        <v>24</v>
      </c>
      <c r="D1575" s="34">
        <v>2136</v>
      </c>
      <c r="E1575" s="96">
        <f t="shared" si="48"/>
        <v>89</v>
      </c>
      <c r="F1575" s="96">
        <f t="shared" si="49"/>
        <v>356</v>
      </c>
    </row>
    <row r="1576" spans="1:6" x14ac:dyDescent="0.15">
      <c r="A1576" s="1" t="s">
        <v>1074</v>
      </c>
      <c r="B1576" s="34">
        <v>11</v>
      </c>
      <c r="C1576" s="34">
        <v>71</v>
      </c>
      <c r="D1576" s="34">
        <v>2134</v>
      </c>
      <c r="E1576" s="96">
        <f t="shared" si="48"/>
        <v>30.056338028169016</v>
      </c>
      <c r="F1576" s="96">
        <f t="shared" si="49"/>
        <v>194</v>
      </c>
    </row>
    <row r="1577" spans="1:6" x14ac:dyDescent="0.15">
      <c r="A1577" s="1" t="s">
        <v>2006</v>
      </c>
      <c r="B1577" s="34">
        <v>7</v>
      </c>
      <c r="C1577" s="34">
        <v>71</v>
      </c>
      <c r="D1577" s="34">
        <v>2130</v>
      </c>
      <c r="E1577" s="96">
        <f t="shared" si="48"/>
        <v>30</v>
      </c>
      <c r="F1577" s="96">
        <f t="shared" si="49"/>
        <v>304.28571428571428</v>
      </c>
    </row>
    <row r="1578" spans="1:6" x14ac:dyDescent="0.15">
      <c r="A1578" s="1" t="s">
        <v>1421</v>
      </c>
      <c r="B1578" s="34">
        <v>5</v>
      </c>
      <c r="C1578" s="34">
        <v>7</v>
      </c>
      <c r="D1578" s="34">
        <v>2130</v>
      </c>
      <c r="E1578" s="96">
        <f t="shared" si="48"/>
        <v>304.28571428571428</v>
      </c>
      <c r="F1578" s="96">
        <f t="shared" si="49"/>
        <v>426</v>
      </c>
    </row>
    <row r="1579" spans="1:6" x14ac:dyDescent="0.15">
      <c r="A1579" s="1" t="s">
        <v>356</v>
      </c>
      <c r="B1579" s="34">
        <v>8</v>
      </c>
      <c r="C1579" s="34">
        <v>29</v>
      </c>
      <c r="D1579" s="34">
        <v>2126.2999999999997</v>
      </c>
      <c r="E1579" s="96">
        <f t="shared" si="48"/>
        <v>73.320689655172401</v>
      </c>
      <c r="F1579" s="96">
        <f t="shared" si="49"/>
        <v>265.78749999999997</v>
      </c>
    </row>
    <row r="1580" spans="1:6" x14ac:dyDescent="0.15">
      <c r="A1580" s="1" t="s">
        <v>1764</v>
      </c>
      <c r="B1580" s="34">
        <v>5</v>
      </c>
      <c r="C1580" s="34">
        <v>20</v>
      </c>
      <c r="D1580" s="34">
        <v>2120</v>
      </c>
      <c r="E1580" s="96">
        <f t="shared" si="48"/>
        <v>106</v>
      </c>
      <c r="F1580" s="96">
        <f t="shared" si="49"/>
        <v>424</v>
      </c>
    </row>
    <row r="1581" spans="1:6" x14ac:dyDescent="0.15">
      <c r="A1581" s="1" t="s">
        <v>637</v>
      </c>
      <c r="B1581" s="34">
        <v>4</v>
      </c>
      <c r="C1581" s="34">
        <v>5</v>
      </c>
      <c r="D1581" s="34">
        <v>2118</v>
      </c>
      <c r="E1581" s="96">
        <f t="shared" si="48"/>
        <v>423.6</v>
      </c>
      <c r="F1581" s="96">
        <f t="shared" si="49"/>
        <v>529.5</v>
      </c>
    </row>
    <row r="1582" spans="1:6" x14ac:dyDescent="0.15">
      <c r="A1582" s="1" t="s">
        <v>2324</v>
      </c>
      <c r="B1582" s="34">
        <v>10</v>
      </c>
      <c r="C1582" s="34">
        <v>16</v>
      </c>
      <c r="D1582" s="34">
        <v>2112</v>
      </c>
      <c r="E1582" s="96">
        <f t="shared" si="48"/>
        <v>132</v>
      </c>
      <c r="F1582" s="96">
        <f t="shared" si="49"/>
        <v>211.2</v>
      </c>
    </row>
    <row r="1583" spans="1:6" x14ac:dyDescent="0.15">
      <c r="A1583" s="1" t="s">
        <v>711</v>
      </c>
      <c r="B1583" s="34">
        <v>6</v>
      </c>
      <c r="C1583" s="34">
        <v>12</v>
      </c>
      <c r="D1583" s="34">
        <v>2112</v>
      </c>
      <c r="E1583" s="96">
        <f t="shared" si="48"/>
        <v>176</v>
      </c>
      <c r="F1583" s="96">
        <f t="shared" si="49"/>
        <v>352</v>
      </c>
    </row>
    <row r="1584" spans="1:6" x14ac:dyDescent="0.15">
      <c r="A1584" s="1" t="s">
        <v>2465</v>
      </c>
      <c r="B1584" s="34">
        <v>4</v>
      </c>
      <c r="C1584" s="34">
        <v>70</v>
      </c>
      <c r="D1584" s="34">
        <v>2100</v>
      </c>
      <c r="E1584" s="96">
        <f t="shared" si="48"/>
        <v>30</v>
      </c>
      <c r="F1584" s="96">
        <f t="shared" si="49"/>
        <v>525</v>
      </c>
    </row>
    <row r="1585" spans="1:6" x14ac:dyDescent="0.15">
      <c r="A1585" s="1" t="s">
        <v>1000</v>
      </c>
      <c r="B1585" s="34">
        <v>7</v>
      </c>
      <c r="C1585" s="34">
        <v>14</v>
      </c>
      <c r="D1585" s="34">
        <v>2100</v>
      </c>
      <c r="E1585" s="96">
        <f t="shared" si="48"/>
        <v>150</v>
      </c>
      <c r="F1585" s="96">
        <f t="shared" si="49"/>
        <v>300</v>
      </c>
    </row>
    <row r="1586" spans="1:6" x14ac:dyDescent="0.15">
      <c r="A1586" s="1" t="s">
        <v>467</v>
      </c>
      <c r="B1586" s="34">
        <v>8</v>
      </c>
      <c r="C1586" s="34">
        <v>49</v>
      </c>
      <c r="D1586" s="34">
        <v>2090</v>
      </c>
      <c r="E1586" s="96">
        <f t="shared" si="48"/>
        <v>42.653061224489797</v>
      </c>
      <c r="F1586" s="96">
        <f t="shared" si="49"/>
        <v>261.25</v>
      </c>
    </row>
    <row r="1587" spans="1:6" x14ac:dyDescent="0.15">
      <c r="A1587" s="1" t="s">
        <v>2112</v>
      </c>
      <c r="B1587" s="34">
        <v>2</v>
      </c>
      <c r="C1587" s="34">
        <v>12</v>
      </c>
      <c r="D1587" s="34">
        <v>2088</v>
      </c>
      <c r="E1587" s="96">
        <f t="shared" si="48"/>
        <v>174</v>
      </c>
      <c r="F1587" s="96">
        <f t="shared" si="49"/>
        <v>1044</v>
      </c>
    </row>
    <row r="1588" spans="1:6" x14ac:dyDescent="0.15">
      <c r="A1588" s="1" t="s">
        <v>396</v>
      </c>
      <c r="B1588" s="34">
        <v>15</v>
      </c>
      <c r="C1588" s="34">
        <v>58</v>
      </c>
      <c r="D1588" s="34">
        <v>2082</v>
      </c>
      <c r="E1588" s="96">
        <f t="shared" si="48"/>
        <v>35.896551724137929</v>
      </c>
      <c r="F1588" s="96">
        <f t="shared" si="49"/>
        <v>138.80000000000001</v>
      </c>
    </row>
    <row r="1589" spans="1:6" x14ac:dyDescent="0.15">
      <c r="A1589" s="1" t="s">
        <v>1283</v>
      </c>
      <c r="B1589" s="34">
        <v>4</v>
      </c>
      <c r="C1589" s="34">
        <v>13</v>
      </c>
      <c r="D1589" s="34">
        <v>2080</v>
      </c>
      <c r="E1589" s="96">
        <f t="shared" si="48"/>
        <v>160</v>
      </c>
      <c r="F1589" s="96">
        <f t="shared" si="49"/>
        <v>520</v>
      </c>
    </row>
    <row r="1590" spans="1:6" x14ac:dyDescent="0.15">
      <c r="A1590" s="1" t="s">
        <v>747</v>
      </c>
      <c r="B1590" s="34">
        <v>6</v>
      </c>
      <c r="C1590" s="34">
        <v>11</v>
      </c>
      <c r="D1590" s="34">
        <v>2079</v>
      </c>
      <c r="E1590" s="96">
        <f t="shared" si="48"/>
        <v>189</v>
      </c>
      <c r="F1590" s="96">
        <f t="shared" si="49"/>
        <v>346.5</v>
      </c>
    </row>
    <row r="1591" spans="1:6" x14ac:dyDescent="0.15">
      <c r="A1591" s="1" t="s">
        <v>2168</v>
      </c>
      <c r="B1591" s="34">
        <v>3</v>
      </c>
      <c r="C1591" s="34">
        <v>11</v>
      </c>
      <c r="D1591" s="34">
        <v>2068</v>
      </c>
      <c r="E1591" s="96">
        <f t="shared" si="48"/>
        <v>188</v>
      </c>
      <c r="F1591" s="96">
        <f t="shared" si="49"/>
        <v>689.33333333333337</v>
      </c>
    </row>
    <row r="1592" spans="1:6" x14ac:dyDescent="0.15">
      <c r="A1592" s="1" t="s">
        <v>2480</v>
      </c>
      <c r="B1592" s="34">
        <v>12</v>
      </c>
      <c r="C1592" s="34">
        <v>25</v>
      </c>
      <c r="D1592" s="34">
        <v>2065</v>
      </c>
      <c r="E1592" s="96">
        <f t="shared" si="48"/>
        <v>82.6</v>
      </c>
      <c r="F1592" s="96">
        <f t="shared" si="49"/>
        <v>172.08333333333334</v>
      </c>
    </row>
    <row r="1593" spans="1:6" x14ac:dyDescent="0.15">
      <c r="A1593" s="1" t="s">
        <v>411</v>
      </c>
      <c r="B1593" s="34">
        <v>5</v>
      </c>
      <c r="C1593" s="34">
        <v>10</v>
      </c>
      <c r="D1593" s="34">
        <v>2064</v>
      </c>
      <c r="E1593" s="96">
        <f t="shared" si="48"/>
        <v>206.4</v>
      </c>
      <c r="F1593" s="96">
        <f t="shared" si="49"/>
        <v>412.8</v>
      </c>
    </row>
    <row r="1594" spans="1:6" x14ac:dyDescent="0.15">
      <c r="A1594" s="1" t="s">
        <v>633</v>
      </c>
      <c r="B1594" s="34">
        <v>10</v>
      </c>
      <c r="C1594" s="34">
        <v>19</v>
      </c>
      <c r="D1594" s="34">
        <v>2055</v>
      </c>
      <c r="E1594" s="96">
        <f t="shared" si="48"/>
        <v>108.15789473684211</v>
      </c>
      <c r="F1594" s="96">
        <f t="shared" si="49"/>
        <v>205.5</v>
      </c>
    </row>
    <row r="1595" spans="1:6" x14ac:dyDescent="0.15">
      <c r="A1595" s="1" t="s">
        <v>628</v>
      </c>
      <c r="B1595" s="34">
        <v>3</v>
      </c>
      <c r="C1595" s="34">
        <v>7</v>
      </c>
      <c r="D1595" s="34">
        <v>2051</v>
      </c>
      <c r="E1595" s="96">
        <f t="shared" si="48"/>
        <v>293</v>
      </c>
      <c r="F1595" s="96">
        <f t="shared" si="49"/>
        <v>683.66666666666663</v>
      </c>
    </row>
    <row r="1596" spans="1:6" x14ac:dyDescent="0.15">
      <c r="A1596" s="1" t="s">
        <v>2476</v>
      </c>
      <c r="B1596" s="34">
        <v>2</v>
      </c>
      <c r="C1596" s="34">
        <v>2</v>
      </c>
      <c r="D1596" s="34">
        <v>2048</v>
      </c>
      <c r="E1596" s="96">
        <f t="shared" si="48"/>
        <v>1024</v>
      </c>
      <c r="F1596" s="96">
        <f t="shared" si="49"/>
        <v>1024</v>
      </c>
    </row>
    <row r="1597" spans="1:6" x14ac:dyDescent="0.15">
      <c r="A1597" s="1" t="s">
        <v>2154</v>
      </c>
      <c r="B1597" s="34">
        <v>5</v>
      </c>
      <c r="C1597" s="34">
        <v>11</v>
      </c>
      <c r="D1597" s="34">
        <v>2048</v>
      </c>
      <c r="E1597" s="96">
        <f t="shared" si="48"/>
        <v>186.18181818181819</v>
      </c>
      <c r="F1597" s="96">
        <f t="shared" si="49"/>
        <v>409.6</v>
      </c>
    </row>
    <row r="1598" spans="1:6" x14ac:dyDescent="0.15">
      <c r="A1598" s="1" t="s">
        <v>2535</v>
      </c>
      <c r="B1598" s="34">
        <v>15</v>
      </c>
      <c r="C1598" s="34">
        <v>31</v>
      </c>
      <c r="D1598" s="34">
        <v>2046</v>
      </c>
      <c r="E1598" s="96">
        <f t="shared" si="48"/>
        <v>66</v>
      </c>
      <c r="F1598" s="96">
        <f t="shared" si="49"/>
        <v>136.4</v>
      </c>
    </row>
    <row r="1599" spans="1:6" x14ac:dyDescent="0.15">
      <c r="A1599" s="1" t="s">
        <v>584</v>
      </c>
      <c r="B1599" s="34">
        <v>10</v>
      </c>
      <c r="C1599" s="34">
        <v>1360</v>
      </c>
      <c r="D1599" s="34">
        <v>2040</v>
      </c>
      <c r="E1599" s="96">
        <f t="shared" si="48"/>
        <v>1.5</v>
      </c>
      <c r="F1599" s="96">
        <f t="shared" si="49"/>
        <v>204</v>
      </c>
    </row>
    <row r="1600" spans="1:6" x14ac:dyDescent="0.15">
      <c r="A1600" s="1" t="s">
        <v>1943</v>
      </c>
      <c r="B1600" s="34">
        <v>29</v>
      </c>
      <c r="C1600" s="34">
        <v>37</v>
      </c>
      <c r="D1600" s="34">
        <v>2035</v>
      </c>
      <c r="E1600" s="96">
        <f t="shared" si="48"/>
        <v>55</v>
      </c>
      <c r="F1600" s="96">
        <f t="shared" si="49"/>
        <v>70.172413793103445</v>
      </c>
    </row>
    <row r="1601" spans="1:6" x14ac:dyDescent="0.15">
      <c r="A1601" s="1" t="s">
        <v>898</v>
      </c>
      <c r="B1601" s="34">
        <v>5</v>
      </c>
      <c r="C1601" s="34">
        <v>102</v>
      </c>
      <c r="D1601" s="34">
        <v>2029.8</v>
      </c>
      <c r="E1601" s="96">
        <f t="shared" si="48"/>
        <v>19.899999999999999</v>
      </c>
      <c r="F1601" s="96">
        <f t="shared" si="49"/>
        <v>405.96</v>
      </c>
    </row>
    <row r="1602" spans="1:6" x14ac:dyDescent="0.15">
      <c r="A1602" s="1" t="s">
        <v>2342</v>
      </c>
      <c r="B1602" s="34">
        <v>9</v>
      </c>
      <c r="C1602" s="34">
        <v>77</v>
      </c>
      <c r="D1602" s="34">
        <v>2025</v>
      </c>
      <c r="E1602" s="96">
        <f t="shared" si="48"/>
        <v>26.2987012987013</v>
      </c>
      <c r="F1602" s="96">
        <f t="shared" si="49"/>
        <v>225</v>
      </c>
    </row>
    <row r="1603" spans="1:6" x14ac:dyDescent="0.15">
      <c r="A1603" s="1" t="s">
        <v>2027</v>
      </c>
      <c r="B1603" s="34">
        <v>4</v>
      </c>
      <c r="C1603" s="34">
        <v>12</v>
      </c>
      <c r="D1603" s="34">
        <v>2016</v>
      </c>
      <c r="E1603" s="96">
        <f t="shared" si="48"/>
        <v>168</v>
      </c>
      <c r="F1603" s="96">
        <f t="shared" si="49"/>
        <v>504</v>
      </c>
    </row>
    <row r="1604" spans="1:6" x14ac:dyDescent="0.15">
      <c r="A1604" s="1" t="s">
        <v>1993</v>
      </c>
      <c r="B1604" s="34">
        <v>3</v>
      </c>
      <c r="C1604" s="34">
        <v>7</v>
      </c>
      <c r="D1604" s="34">
        <v>2016</v>
      </c>
      <c r="E1604" s="96">
        <f t="shared" ref="E1604:E1667" si="50">D1604/C1604</f>
        <v>288</v>
      </c>
      <c r="F1604" s="96">
        <f t="shared" ref="F1604:F1667" si="51">D1604/B1604</f>
        <v>672</v>
      </c>
    </row>
    <row r="1605" spans="1:6" x14ac:dyDescent="0.15">
      <c r="A1605" s="1" t="s">
        <v>2025</v>
      </c>
      <c r="B1605" s="34">
        <v>9</v>
      </c>
      <c r="C1605" s="34">
        <v>42</v>
      </c>
      <c r="D1605" s="34">
        <v>2016</v>
      </c>
      <c r="E1605" s="96">
        <f t="shared" si="50"/>
        <v>48</v>
      </c>
      <c r="F1605" s="96">
        <f t="shared" si="51"/>
        <v>224</v>
      </c>
    </row>
    <row r="1606" spans="1:6" x14ac:dyDescent="0.15">
      <c r="A1606" s="1" t="s">
        <v>1334</v>
      </c>
      <c r="B1606" s="34">
        <v>6</v>
      </c>
      <c r="C1606" s="34">
        <v>7</v>
      </c>
      <c r="D1606" s="34">
        <v>2016</v>
      </c>
      <c r="E1606" s="96">
        <f t="shared" si="50"/>
        <v>288</v>
      </c>
      <c r="F1606" s="96">
        <f t="shared" si="51"/>
        <v>336</v>
      </c>
    </row>
    <row r="1607" spans="1:6" x14ac:dyDescent="0.15">
      <c r="A1607" s="1" t="s">
        <v>2496</v>
      </c>
      <c r="B1607" s="34">
        <v>7</v>
      </c>
      <c r="C1607" s="34">
        <v>20</v>
      </c>
      <c r="D1607" s="34">
        <v>2012</v>
      </c>
      <c r="E1607" s="96">
        <f t="shared" si="50"/>
        <v>100.6</v>
      </c>
      <c r="F1607" s="96">
        <f t="shared" si="51"/>
        <v>287.42857142857144</v>
      </c>
    </row>
    <row r="1608" spans="1:6" x14ac:dyDescent="0.15">
      <c r="A1608" s="1" t="s">
        <v>422</v>
      </c>
      <c r="B1608" s="34">
        <v>7</v>
      </c>
      <c r="C1608" s="34">
        <v>47</v>
      </c>
      <c r="D1608" s="34">
        <v>2006</v>
      </c>
      <c r="E1608" s="96">
        <f t="shared" si="50"/>
        <v>42.680851063829785</v>
      </c>
      <c r="F1608" s="96">
        <f t="shared" si="51"/>
        <v>286.57142857142856</v>
      </c>
    </row>
    <row r="1609" spans="1:6" x14ac:dyDescent="0.15">
      <c r="A1609" s="1" t="s">
        <v>2700</v>
      </c>
      <c r="B1609" s="34">
        <v>8</v>
      </c>
      <c r="C1609" s="34">
        <v>15</v>
      </c>
      <c r="D1609" s="34">
        <v>2003</v>
      </c>
      <c r="E1609" s="96">
        <f t="shared" si="50"/>
        <v>133.53333333333333</v>
      </c>
      <c r="F1609" s="96">
        <f t="shared" si="51"/>
        <v>250.375</v>
      </c>
    </row>
    <row r="1610" spans="1:6" x14ac:dyDescent="0.15">
      <c r="A1610" s="1" t="s">
        <v>2553</v>
      </c>
      <c r="B1610" s="34">
        <v>8</v>
      </c>
      <c r="C1610" s="34">
        <v>20</v>
      </c>
      <c r="D1610" s="34">
        <v>2000</v>
      </c>
      <c r="E1610" s="96">
        <f t="shared" si="50"/>
        <v>100</v>
      </c>
      <c r="F1610" s="96">
        <f t="shared" si="51"/>
        <v>250</v>
      </c>
    </row>
    <row r="1611" spans="1:6" x14ac:dyDescent="0.15">
      <c r="A1611" s="1" t="s">
        <v>1212</v>
      </c>
      <c r="B1611" s="34">
        <v>8</v>
      </c>
      <c r="C1611" s="34">
        <v>12</v>
      </c>
      <c r="D1611" s="34">
        <v>1998.88</v>
      </c>
      <c r="E1611" s="96">
        <f t="shared" si="50"/>
        <v>166.57333333333335</v>
      </c>
      <c r="F1611" s="96">
        <f t="shared" si="51"/>
        <v>249.86</v>
      </c>
    </row>
    <row r="1612" spans="1:6" x14ac:dyDescent="0.15">
      <c r="A1612" s="1" t="s">
        <v>2680</v>
      </c>
      <c r="B1612" s="34">
        <v>9</v>
      </c>
      <c r="C1612" s="34">
        <v>14</v>
      </c>
      <c r="D1612" s="34">
        <v>1992</v>
      </c>
      <c r="E1612" s="96">
        <f t="shared" si="50"/>
        <v>142.28571428571428</v>
      </c>
      <c r="F1612" s="96">
        <f t="shared" si="51"/>
        <v>221.33333333333334</v>
      </c>
    </row>
    <row r="1613" spans="1:6" x14ac:dyDescent="0.15">
      <c r="A1613" s="1" t="s">
        <v>2682</v>
      </c>
      <c r="B1613" s="34">
        <v>7</v>
      </c>
      <c r="C1613" s="34">
        <v>10</v>
      </c>
      <c r="D1613" s="34">
        <v>1980</v>
      </c>
      <c r="E1613" s="96">
        <f t="shared" si="50"/>
        <v>198</v>
      </c>
      <c r="F1613" s="96">
        <f t="shared" si="51"/>
        <v>282.85714285714283</v>
      </c>
    </row>
    <row r="1614" spans="1:6" x14ac:dyDescent="0.15">
      <c r="A1614" s="1" t="s">
        <v>2271</v>
      </c>
      <c r="B1614" s="34">
        <v>6</v>
      </c>
      <c r="C1614" s="34">
        <v>20</v>
      </c>
      <c r="D1614" s="34">
        <v>1980</v>
      </c>
      <c r="E1614" s="96">
        <f t="shared" si="50"/>
        <v>99</v>
      </c>
      <c r="F1614" s="96">
        <f t="shared" si="51"/>
        <v>330</v>
      </c>
    </row>
    <row r="1615" spans="1:6" x14ac:dyDescent="0.15">
      <c r="A1615" s="1" t="s">
        <v>953</v>
      </c>
      <c r="B1615" s="34">
        <v>2</v>
      </c>
      <c r="C1615" s="34">
        <v>10</v>
      </c>
      <c r="D1615" s="34">
        <v>1980</v>
      </c>
      <c r="E1615" s="96">
        <f t="shared" si="50"/>
        <v>198</v>
      </c>
      <c r="F1615" s="96">
        <f t="shared" si="51"/>
        <v>990</v>
      </c>
    </row>
    <row r="1616" spans="1:6" x14ac:dyDescent="0.15">
      <c r="A1616" s="1" t="s">
        <v>1036</v>
      </c>
      <c r="B1616" s="34">
        <v>2</v>
      </c>
      <c r="C1616" s="34">
        <v>2</v>
      </c>
      <c r="D1616" s="34">
        <v>1980</v>
      </c>
      <c r="E1616" s="96">
        <f t="shared" si="50"/>
        <v>990</v>
      </c>
      <c r="F1616" s="96">
        <f t="shared" si="51"/>
        <v>990</v>
      </c>
    </row>
    <row r="1617" spans="1:6" x14ac:dyDescent="0.15">
      <c r="A1617" s="1" t="s">
        <v>1282</v>
      </c>
      <c r="B1617" s="34">
        <v>8</v>
      </c>
      <c r="C1617" s="34">
        <v>104</v>
      </c>
      <c r="D1617" s="34">
        <v>1976</v>
      </c>
      <c r="E1617" s="96">
        <f t="shared" si="50"/>
        <v>19</v>
      </c>
      <c r="F1617" s="96">
        <f t="shared" si="51"/>
        <v>247</v>
      </c>
    </row>
    <row r="1618" spans="1:6" x14ac:dyDescent="0.15">
      <c r="A1618" s="1" t="s">
        <v>2467</v>
      </c>
      <c r="B1618" s="34">
        <v>7</v>
      </c>
      <c r="C1618" s="34">
        <v>21</v>
      </c>
      <c r="D1618" s="34">
        <v>1968</v>
      </c>
      <c r="E1618" s="96">
        <f t="shared" si="50"/>
        <v>93.714285714285708</v>
      </c>
      <c r="F1618" s="96">
        <f t="shared" si="51"/>
        <v>281.14285714285717</v>
      </c>
    </row>
    <row r="1619" spans="1:6" x14ac:dyDescent="0.15">
      <c r="A1619" s="1" t="s">
        <v>1736</v>
      </c>
      <c r="B1619" s="34">
        <v>9</v>
      </c>
      <c r="C1619" s="34">
        <v>20</v>
      </c>
      <c r="D1619" s="34">
        <v>1951</v>
      </c>
      <c r="E1619" s="96">
        <f t="shared" si="50"/>
        <v>97.55</v>
      </c>
      <c r="F1619" s="96">
        <f t="shared" si="51"/>
        <v>216.77777777777777</v>
      </c>
    </row>
    <row r="1620" spans="1:6" x14ac:dyDescent="0.15">
      <c r="A1620" s="1" t="s">
        <v>1405</v>
      </c>
      <c r="B1620" s="34">
        <v>9</v>
      </c>
      <c r="C1620" s="34">
        <v>49</v>
      </c>
      <c r="D1620" s="34">
        <v>1950.1999999999998</v>
      </c>
      <c r="E1620" s="96">
        <f t="shared" si="50"/>
        <v>39.799999999999997</v>
      </c>
      <c r="F1620" s="96">
        <f t="shared" si="51"/>
        <v>216.68888888888887</v>
      </c>
    </row>
    <row r="1621" spans="1:6" x14ac:dyDescent="0.15">
      <c r="A1621" s="1" t="s">
        <v>1591</v>
      </c>
      <c r="B1621" s="34">
        <v>14</v>
      </c>
      <c r="C1621" s="34">
        <v>26</v>
      </c>
      <c r="D1621" s="34">
        <v>1950</v>
      </c>
      <c r="E1621" s="96">
        <f t="shared" si="50"/>
        <v>75</v>
      </c>
      <c r="F1621" s="96">
        <f t="shared" si="51"/>
        <v>139.28571428571428</v>
      </c>
    </row>
    <row r="1622" spans="1:6" x14ac:dyDescent="0.15">
      <c r="A1622" s="1" t="s">
        <v>1006</v>
      </c>
      <c r="B1622" s="34">
        <v>2</v>
      </c>
      <c r="C1622" s="34">
        <v>15</v>
      </c>
      <c r="D1622" s="34">
        <v>1950</v>
      </c>
      <c r="E1622" s="96">
        <f t="shared" si="50"/>
        <v>130</v>
      </c>
      <c r="F1622" s="96">
        <f t="shared" si="51"/>
        <v>975</v>
      </c>
    </row>
    <row r="1623" spans="1:6" x14ac:dyDescent="0.15">
      <c r="A1623" s="1" t="s">
        <v>1300</v>
      </c>
      <c r="B1623" s="34">
        <v>6</v>
      </c>
      <c r="C1623" s="34">
        <v>14</v>
      </c>
      <c r="D1623" s="34">
        <v>1946</v>
      </c>
      <c r="E1623" s="96">
        <f t="shared" si="50"/>
        <v>139</v>
      </c>
      <c r="F1623" s="96">
        <f t="shared" si="51"/>
        <v>324.33333333333331</v>
      </c>
    </row>
    <row r="1624" spans="1:6" x14ac:dyDescent="0.15">
      <c r="A1624" s="1" t="s">
        <v>971</v>
      </c>
      <c r="B1624" s="34">
        <v>6</v>
      </c>
      <c r="C1624" s="34">
        <v>14</v>
      </c>
      <c r="D1624" s="34">
        <v>1946</v>
      </c>
      <c r="E1624" s="96">
        <f t="shared" si="50"/>
        <v>139</v>
      </c>
      <c r="F1624" s="96">
        <f t="shared" si="51"/>
        <v>324.33333333333331</v>
      </c>
    </row>
    <row r="1625" spans="1:6" x14ac:dyDescent="0.15">
      <c r="A1625" s="1" t="s">
        <v>745</v>
      </c>
      <c r="B1625" s="34">
        <v>6</v>
      </c>
      <c r="C1625" s="34">
        <v>7</v>
      </c>
      <c r="D1625" s="34">
        <v>1946</v>
      </c>
      <c r="E1625" s="96">
        <f t="shared" si="50"/>
        <v>278</v>
      </c>
      <c r="F1625" s="96">
        <f t="shared" si="51"/>
        <v>324.33333333333331</v>
      </c>
    </row>
    <row r="1626" spans="1:6" x14ac:dyDescent="0.15">
      <c r="A1626" s="1" t="s">
        <v>2691</v>
      </c>
      <c r="B1626" s="34">
        <v>10</v>
      </c>
      <c r="C1626" s="34">
        <v>21</v>
      </c>
      <c r="D1626" s="34">
        <v>1943</v>
      </c>
      <c r="E1626" s="96">
        <f t="shared" si="50"/>
        <v>92.523809523809518</v>
      </c>
      <c r="F1626" s="96">
        <f t="shared" si="51"/>
        <v>194.3</v>
      </c>
    </row>
    <row r="1627" spans="1:6" x14ac:dyDescent="0.15">
      <c r="A1627" s="1" t="s">
        <v>1084</v>
      </c>
      <c r="B1627" s="34">
        <v>2</v>
      </c>
      <c r="C1627" s="34">
        <v>4</v>
      </c>
      <c r="D1627" s="34">
        <v>1940</v>
      </c>
      <c r="E1627" s="96">
        <f t="shared" si="50"/>
        <v>485</v>
      </c>
      <c r="F1627" s="96">
        <f t="shared" si="51"/>
        <v>970</v>
      </c>
    </row>
    <row r="1628" spans="1:6" x14ac:dyDescent="0.15">
      <c r="A1628" s="1" t="s">
        <v>1920</v>
      </c>
      <c r="B1628" s="34">
        <v>30</v>
      </c>
      <c r="C1628" s="34">
        <v>34</v>
      </c>
      <c r="D1628" s="34">
        <v>1937.3999999999999</v>
      </c>
      <c r="E1628" s="96">
        <f t="shared" si="50"/>
        <v>56.982352941176465</v>
      </c>
      <c r="F1628" s="96">
        <f t="shared" si="51"/>
        <v>64.58</v>
      </c>
    </row>
    <row r="1629" spans="1:6" x14ac:dyDescent="0.15">
      <c r="A1629" s="1" t="s">
        <v>1962</v>
      </c>
      <c r="B1629" s="34">
        <v>11</v>
      </c>
      <c r="C1629" s="34">
        <v>21</v>
      </c>
      <c r="D1629" s="34">
        <v>1932</v>
      </c>
      <c r="E1629" s="96">
        <f t="shared" si="50"/>
        <v>92</v>
      </c>
      <c r="F1629" s="96">
        <f t="shared" si="51"/>
        <v>175.63636363636363</v>
      </c>
    </row>
    <row r="1630" spans="1:6" x14ac:dyDescent="0.15">
      <c r="A1630" s="1" t="s">
        <v>242</v>
      </c>
      <c r="B1630" s="34">
        <v>2</v>
      </c>
      <c r="C1630" s="34">
        <v>11</v>
      </c>
      <c r="D1630" s="34">
        <v>1925</v>
      </c>
      <c r="E1630" s="96">
        <f t="shared" si="50"/>
        <v>175</v>
      </c>
      <c r="F1630" s="96">
        <f t="shared" si="51"/>
        <v>962.5</v>
      </c>
    </row>
    <row r="1631" spans="1:6" x14ac:dyDescent="0.15">
      <c r="A1631" s="1" t="s">
        <v>2383</v>
      </c>
      <c r="B1631" s="34">
        <v>7</v>
      </c>
      <c r="C1631" s="34">
        <v>8</v>
      </c>
      <c r="D1631" s="34">
        <v>1924</v>
      </c>
      <c r="E1631" s="96">
        <f t="shared" si="50"/>
        <v>240.5</v>
      </c>
      <c r="F1631" s="96">
        <f t="shared" si="51"/>
        <v>274.85714285714283</v>
      </c>
    </row>
    <row r="1632" spans="1:6" x14ac:dyDescent="0.15">
      <c r="A1632" s="1" t="s">
        <v>218</v>
      </c>
      <c r="B1632" s="34">
        <v>34</v>
      </c>
      <c r="C1632" s="34">
        <v>44</v>
      </c>
      <c r="D1632" s="34">
        <v>1918.4</v>
      </c>
      <c r="E1632" s="96">
        <f t="shared" si="50"/>
        <v>43.6</v>
      </c>
      <c r="F1632" s="96">
        <f t="shared" si="51"/>
        <v>56.423529411764711</v>
      </c>
    </row>
    <row r="1633" spans="1:6" x14ac:dyDescent="0.15">
      <c r="A1633" s="1" t="s">
        <v>1273</v>
      </c>
      <c r="B1633" s="34">
        <v>15</v>
      </c>
      <c r="C1633" s="34">
        <v>74</v>
      </c>
      <c r="D1633" s="34">
        <v>1917</v>
      </c>
      <c r="E1633" s="96">
        <f t="shared" si="50"/>
        <v>25.905405405405407</v>
      </c>
      <c r="F1633" s="96">
        <f t="shared" si="51"/>
        <v>127.8</v>
      </c>
    </row>
    <row r="1634" spans="1:6" x14ac:dyDescent="0.15">
      <c r="A1634" s="1" t="s">
        <v>328</v>
      </c>
      <c r="B1634" s="34">
        <v>10</v>
      </c>
      <c r="C1634" s="34">
        <v>26</v>
      </c>
      <c r="D1634" s="34">
        <v>1908</v>
      </c>
      <c r="E1634" s="96">
        <f t="shared" si="50"/>
        <v>73.384615384615387</v>
      </c>
      <c r="F1634" s="96">
        <f t="shared" si="51"/>
        <v>190.8</v>
      </c>
    </row>
    <row r="1635" spans="1:6" x14ac:dyDescent="0.15">
      <c r="A1635" s="1" t="s">
        <v>1608</v>
      </c>
      <c r="B1635" s="34">
        <v>11</v>
      </c>
      <c r="C1635" s="34">
        <v>24</v>
      </c>
      <c r="D1635" s="34">
        <v>1905.6</v>
      </c>
      <c r="E1635" s="96">
        <f t="shared" si="50"/>
        <v>79.399999999999991</v>
      </c>
      <c r="F1635" s="96">
        <f t="shared" si="51"/>
        <v>173.23636363636362</v>
      </c>
    </row>
    <row r="1636" spans="1:6" x14ac:dyDescent="0.15">
      <c r="A1636" s="1" t="s">
        <v>2305</v>
      </c>
      <c r="B1636" s="34">
        <v>10</v>
      </c>
      <c r="C1636" s="34">
        <v>14</v>
      </c>
      <c r="D1636" s="34">
        <v>1904</v>
      </c>
      <c r="E1636" s="96">
        <f t="shared" si="50"/>
        <v>136</v>
      </c>
      <c r="F1636" s="96">
        <f t="shared" si="51"/>
        <v>190.4</v>
      </c>
    </row>
    <row r="1637" spans="1:6" x14ac:dyDescent="0.15">
      <c r="A1637" s="1" t="s">
        <v>657</v>
      </c>
      <c r="B1637" s="34">
        <v>18</v>
      </c>
      <c r="C1637" s="34">
        <v>36</v>
      </c>
      <c r="D1637" s="34">
        <v>1892.3799999999999</v>
      </c>
      <c r="E1637" s="96">
        <f t="shared" si="50"/>
        <v>52.566111111111105</v>
      </c>
      <c r="F1637" s="96">
        <f t="shared" si="51"/>
        <v>105.13222222222221</v>
      </c>
    </row>
    <row r="1638" spans="1:6" x14ac:dyDescent="0.15">
      <c r="A1638" s="1" t="s">
        <v>2374</v>
      </c>
      <c r="B1638" s="34">
        <v>13</v>
      </c>
      <c r="C1638" s="34">
        <v>31</v>
      </c>
      <c r="D1638" s="34">
        <v>1886</v>
      </c>
      <c r="E1638" s="96">
        <f t="shared" si="50"/>
        <v>60.838709677419352</v>
      </c>
      <c r="F1638" s="96">
        <f t="shared" si="51"/>
        <v>145.07692307692307</v>
      </c>
    </row>
    <row r="1639" spans="1:6" x14ac:dyDescent="0.15">
      <c r="A1639" s="1" t="s">
        <v>1089</v>
      </c>
      <c r="B1639" s="34">
        <v>4</v>
      </c>
      <c r="C1639" s="34">
        <v>10</v>
      </c>
      <c r="D1639" s="34">
        <v>1885</v>
      </c>
      <c r="E1639" s="96">
        <f t="shared" si="50"/>
        <v>188.5</v>
      </c>
      <c r="F1639" s="96">
        <f t="shared" si="51"/>
        <v>471.25</v>
      </c>
    </row>
    <row r="1640" spans="1:6" x14ac:dyDescent="0.15">
      <c r="A1640" s="1" t="s">
        <v>234</v>
      </c>
      <c r="B1640" s="34">
        <v>2</v>
      </c>
      <c r="C1640" s="34">
        <v>19</v>
      </c>
      <c r="D1640" s="34">
        <v>1881</v>
      </c>
      <c r="E1640" s="96">
        <f t="shared" si="50"/>
        <v>99</v>
      </c>
      <c r="F1640" s="96">
        <f t="shared" si="51"/>
        <v>940.5</v>
      </c>
    </row>
    <row r="1641" spans="1:6" x14ac:dyDescent="0.15">
      <c r="A1641" s="1" t="s">
        <v>1997</v>
      </c>
      <c r="B1641" s="34">
        <v>8</v>
      </c>
      <c r="C1641" s="34">
        <v>10</v>
      </c>
      <c r="D1641" s="34">
        <v>1880</v>
      </c>
      <c r="E1641" s="96">
        <f t="shared" si="50"/>
        <v>188</v>
      </c>
      <c r="F1641" s="96">
        <f t="shared" si="51"/>
        <v>235</v>
      </c>
    </row>
    <row r="1642" spans="1:6" x14ac:dyDescent="0.15">
      <c r="A1642" s="1" t="s">
        <v>2060</v>
      </c>
      <c r="B1642" s="34">
        <v>24</v>
      </c>
      <c r="C1642" s="34">
        <v>112</v>
      </c>
      <c r="D1642" s="34">
        <v>1875</v>
      </c>
      <c r="E1642" s="96">
        <f t="shared" si="50"/>
        <v>16.741071428571427</v>
      </c>
      <c r="F1642" s="96">
        <f t="shared" si="51"/>
        <v>78.125</v>
      </c>
    </row>
    <row r="1643" spans="1:6" x14ac:dyDescent="0.15">
      <c r="A1643" s="1" t="s">
        <v>1551</v>
      </c>
      <c r="B1643" s="34">
        <v>20</v>
      </c>
      <c r="C1643" s="34">
        <v>48</v>
      </c>
      <c r="D1643" s="34">
        <v>1872</v>
      </c>
      <c r="E1643" s="96">
        <f t="shared" si="50"/>
        <v>39</v>
      </c>
      <c r="F1643" s="96">
        <f t="shared" si="51"/>
        <v>93.6</v>
      </c>
    </row>
    <row r="1644" spans="1:6" x14ac:dyDescent="0.15">
      <c r="A1644" s="1" t="s">
        <v>1395</v>
      </c>
      <c r="B1644" s="34">
        <v>6</v>
      </c>
      <c r="C1644" s="34">
        <v>6</v>
      </c>
      <c r="D1644" s="34">
        <v>1866</v>
      </c>
      <c r="E1644" s="96">
        <f t="shared" si="50"/>
        <v>311</v>
      </c>
      <c r="F1644" s="96">
        <f t="shared" si="51"/>
        <v>311</v>
      </c>
    </row>
    <row r="1645" spans="1:6" x14ac:dyDescent="0.15">
      <c r="A1645" s="1" t="s">
        <v>1266</v>
      </c>
      <c r="B1645" s="34">
        <v>5</v>
      </c>
      <c r="C1645" s="34">
        <v>27</v>
      </c>
      <c r="D1645" s="34">
        <v>1863</v>
      </c>
      <c r="E1645" s="96">
        <f t="shared" si="50"/>
        <v>69</v>
      </c>
      <c r="F1645" s="96">
        <f t="shared" si="51"/>
        <v>372.6</v>
      </c>
    </row>
    <row r="1646" spans="1:6" x14ac:dyDescent="0.15">
      <c r="A1646" s="1" t="s">
        <v>450</v>
      </c>
      <c r="B1646" s="34">
        <v>4</v>
      </c>
      <c r="C1646" s="34">
        <v>19</v>
      </c>
      <c r="D1646" s="34">
        <v>1862</v>
      </c>
      <c r="E1646" s="96">
        <f t="shared" si="50"/>
        <v>98</v>
      </c>
      <c r="F1646" s="96">
        <f t="shared" si="51"/>
        <v>465.5</v>
      </c>
    </row>
    <row r="1647" spans="1:6" x14ac:dyDescent="0.15">
      <c r="A1647" s="1" t="s">
        <v>2215</v>
      </c>
      <c r="B1647" s="34">
        <v>7</v>
      </c>
      <c r="C1647" s="34">
        <v>36</v>
      </c>
      <c r="D1647" s="34">
        <v>1860</v>
      </c>
      <c r="E1647" s="96">
        <f t="shared" si="50"/>
        <v>51.666666666666664</v>
      </c>
      <c r="F1647" s="96">
        <f t="shared" si="51"/>
        <v>265.71428571428572</v>
      </c>
    </row>
    <row r="1648" spans="1:6" x14ac:dyDescent="0.15">
      <c r="A1648" s="1" t="s">
        <v>1144</v>
      </c>
      <c r="B1648" s="34">
        <v>40</v>
      </c>
      <c r="C1648" s="34">
        <v>53</v>
      </c>
      <c r="D1648" s="34">
        <v>1855</v>
      </c>
      <c r="E1648" s="96">
        <f t="shared" si="50"/>
        <v>35</v>
      </c>
      <c r="F1648" s="96">
        <f t="shared" si="51"/>
        <v>46.375</v>
      </c>
    </row>
    <row r="1649" spans="1:6" x14ac:dyDescent="0.15">
      <c r="A1649" s="1" t="s">
        <v>1966</v>
      </c>
      <c r="B1649" s="34">
        <v>11</v>
      </c>
      <c r="C1649" s="34">
        <v>26</v>
      </c>
      <c r="D1649" s="34">
        <v>1854</v>
      </c>
      <c r="E1649" s="96">
        <f t="shared" si="50"/>
        <v>71.307692307692307</v>
      </c>
      <c r="F1649" s="96">
        <f t="shared" si="51"/>
        <v>168.54545454545453</v>
      </c>
    </row>
    <row r="1650" spans="1:6" x14ac:dyDescent="0.15">
      <c r="A1650" s="1" t="s">
        <v>2425</v>
      </c>
      <c r="B1650" s="34">
        <v>6</v>
      </c>
      <c r="C1650" s="34">
        <v>11</v>
      </c>
      <c r="D1650" s="34">
        <v>1845.6</v>
      </c>
      <c r="E1650" s="96">
        <f t="shared" si="50"/>
        <v>167.78181818181818</v>
      </c>
      <c r="F1650" s="96">
        <f t="shared" si="51"/>
        <v>307.59999999999997</v>
      </c>
    </row>
    <row r="1651" spans="1:6" x14ac:dyDescent="0.15">
      <c r="A1651" s="1" t="s">
        <v>1994</v>
      </c>
      <c r="B1651" s="34">
        <v>10</v>
      </c>
      <c r="C1651" s="34">
        <v>23</v>
      </c>
      <c r="D1651" s="34">
        <v>1840</v>
      </c>
      <c r="E1651" s="96">
        <f t="shared" si="50"/>
        <v>80</v>
      </c>
      <c r="F1651" s="96">
        <f t="shared" si="51"/>
        <v>184</v>
      </c>
    </row>
    <row r="1652" spans="1:6" x14ac:dyDescent="0.15">
      <c r="A1652" s="1" t="s">
        <v>2171</v>
      </c>
      <c r="B1652" s="34">
        <v>2</v>
      </c>
      <c r="C1652" s="34">
        <v>8</v>
      </c>
      <c r="D1652" s="34">
        <v>1839</v>
      </c>
      <c r="E1652" s="96">
        <f t="shared" si="50"/>
        <v>229.875</v>
      </c>
      <c r="F1652" s="96">
        <f t="shared" si="51"/>
        <v>919.5</v>
      </c>
    </row>
    <row r="1653" spans="1:6" x14ac:dyDescent="0.15">
      <c r="A1653" s="1" t="s">
        <v>731</v>
      </c>
      <c r="B1653" s="34">
        <v>3</v>
      </c>
      <c r="C1653" s="34">
        <v>8</v>
      </c>
      <c r="D1653" s="34">
        <v>1824</v>
      </c>
      <c r="E1653" s="96">
        <f t="shared" si="50"/>
        <v>228</v>
      </c>
      <c r="F1653" s="96">
        <f t="shared" si="51"/>
        <v>608</v>
      </c>
    </row>
    <row r="1654" spans="1:6" x14ac:dyDescent="0.15">
      <c r="A1654" s="1" t="s">
        <v>728</v>
      </c>
      <c r="B1654" s="34">
        <v>3</v>
      </c>
      <c r="C1654" s="34">
        <v>8</v>
      </c>
      <c r="D1654" s="34">
        <v>1820</v>
      </c>
      <c r="E1654" s="96">
        <f t="shared" si="50"/>
        <v>227.5</v>
      </c>
      <c r="F1654" s="96">
        <f t="shared" si="51"/>
        <v>606.66666666666663</v>
      </c>
    </row>
    <row r="1655" spans="1:6" x14ac:dyDescent="0.15">
      <c r="A1655" s="1" t="s">
        <v>1644</v>
      </c>
      <c r="B1655" s="34">
        <v>4</v>
      </c>
      <c r="C1655" s="34">
        <v>11</v>
      </c>
      <c r="D1655" s="34">
        <v>1815</v>
      </c>
      <c r="E1655" s="96">
        <f t="shared" si="50"/>
        <v>165</v>
      </c>
      <c r="F1655" s="96">
        <f t="shared" si="51"/>
        <v>453.75</v>
      </c>
    </row>
    <row r="1656" spans="1:6" x14ac:dyDescent="0.15">
      <c r="A1656" s="1" t="s">
        <v>757</v>
      </c>
      <c r="B1656" s="34">
        <v>4</v>
      </c>
      <c r="C1656" s="34">
        <v>33</v>
      </c>
      <c r="D1656" s="34">
        <v>1812</v>
      </c>
      <c r="E1656" s="96">
        <f t="shared" si="50"/>
        <v>54.909090909090907</v>
      </c>
      <c r="F1656" s="96">
        <f t="shared" si="51"/>
        <v>453</v>
      </c>
    </row>
    <row r="1657" spans="1:6" x14ac:dyDescent="0.15">
      <c r="A1657" s="1" t="s">
        <v>2453</v>
      </c>
      <c r="B1657" s="34">
        <v>3</v>
      </c>
      <c r="C1657" s="34">
        <v>7</v>
      </c>
      <c r="D1657" s="34">
        <v>1806</v>
      </c>
      <c r="E1657" s="96">
        <f t="shared" si="50"/>
        <v>258</v>
      </c>
      <c r="F1657" s="96">
        <f t="shared" si="51"/>
        <v>602</v>
      </c>
    </row>
    <row r="1658" spans="1:6" x14ac:dyDescent="0.15">
      <c r="A1658" s="1" t="s">
        <v>2266</v>
      </c>
      <c r="B1658" s="34">
        <v>11</v>
      </c>
      <c r="C1658" s="34">
        <v>15</v>
      </c>
      <c r="D1658" s="34">
        <v>1803</v>
      </c>
      <c r="E1658" s="96">
        <f t="shared" si="50"/>
        <v>120.2</v>
      </c>
      <c r="F1658" s="96">
        <f t="shared" si="51"/>
        <v>163.90909090909091</v>
      </c>
    </row>
    <row r="1659" spans="1:6" x14ac:dyDescent="0.15">
      <c r="A1659" s="1" t="s">
        <v>686</v>
      </c>
      <c r="B1659" s="34">
        <v>4</v>
      </c>
      <c r="C1659" s="34">
        <v>24</v>
      </c>
      <c r="D1659" s="34">
        <v>1800</v>
      </c>
      <c r="E1659" s="96">
        <f t="shared" si="50"/>
        <v>75</v>
      </c>
      <c r="F1659" s="96">
        <f t="shared" si="51"/>
        <v>450</v>
      </c>
    </row>
    <row r="1660" spans="1:6" x14ac:dyDescent="0.15">
      <c r="A1660" s="1" t="s">
        <v>2129</v>
      </c>
      <c r="B1660" s="34">
        <v>21</v>
      </c>
      <c r="C1660" s="34">
        <v>128</v>
      </c>
      <c r="D1660" s="34">
        <v>1792.1</v>
      </c>
      <c r="E1660" s="96">
        <f t="shared" si="50"/>
        <v>14.000781249999999</v>
      </c>
      <c r="F1660" s="96">
        <f t="shared" si="51"/>
        <v>85.338095238095235</v>
      </c>
    </row>
    <row r="1661" spans="1:6" x14ac:dyDescent="0.15">
      <c r="A1661" s="1" t="s">
        <v>1635</v>
      </c>
      <c r="B1661" s="34">
        <v>2</v>
      </c>
      <c r="C1661" s="34">
        <v>9</v>
      </c>
      <c r="D1661" s="34">
        <v>1789.2</v>
      </c>
      <c r="E1661" s="96">
        <f t="shared" si="50"/>
        <v>198.8</v>
      </c>
      <c r="F1661" s="96">
        <f t="shared" si="51"/>
        <v>894.6</v>
      </c>
    </row>
    <row r="1662" spans="1:6" x14ac:dyDescent="0.15">
      <c r="A1662" s="1" t="s">
        <v>1033</v>
      </c>
      <c r="B1662" s="34">
        <v>2</v>
      </c>
      <c r="C1662" s="34">
        <v>6</v>
      </c>
      <c r="D1662" s="34">
        <v>1788</v>
      </c>
      <c r="E1662" s="96">
        <f t="shared" si="50"/>
        <v>298</v>
      </c>
      <c r="F1662" s="96">
        <f t="shared" si="51"/>
        <v>894</v>
      </c>
    </row>
    <row r="1663" spans="1:6" x14ac:dyDescent="0.15">
      <c r="A1663" s="1" t="s">
        <v>570</v>
      </c>
      <c r="B1663" s="34">
        <v>8</v>
      </c>
      <c r="C1663" s="34">
        <v>16</v>
      </c>
      <c r="D1663" s="34">
        <v>1784</v>
      </c>
      <c r="E1663" s="96">
        <f t="shared" si="50"/>
        <v>111.5</v>
      </c>
      <c r="F1663" s="96">
        <f t="shared" si="51"/>
        <v>223</v>
      </c>
    </row>
    <row r="1664" spans="1:6" x14ac:dyDescent="0.15">
      <c r="A1664" s="1" t="s">
        <v>639</v>
      </c>
      <c r="B1664" s="34">
        <v>5</v>
      </c>
      <c r="C1664" s="34">
        <v>9</v>
      </c>
      <c r="D1664" s="34">
        <v>1782</v>
      </c>
      <c r="E1664" s="96">
        <f t="shared" si="50"/>
        <v>198</v>
      </c>
      <c r="F1664" s="96">
        <f t="shared" si="51"/>
        <v>356.4</v>
      </c>
    </row>
    <row r="1665" spans="1:6" x14ac:dyDescent="0.15">
      <c r="A1665" s="1" t="s">
        <v>2638</v>
      </c>
      <c r="B1665" s="34">
        <v>3</v>
      </c>
      <c r="C1665" s="34">
        <v>14</v>
      </c>
      <c r="D1665" s="34">
        <v>1778</v>
      </c>
      <c r="E1665" s="96">
        <f t="shared" si="50"/>
        <v>127</v>
      </c>
      <c r="F1665" s="96">
        <f t="shared" si="51"/>
        <v>592.66666666666663</v>
      </c>
    </row>
    <row r="1666" spans="1:6" x14ac:dyDescent="0.15">
      <c r="A1666" s="1" t="s">
        <v>2552</v>
      </c>
      <c r="B1666" s="34">
        <v>2</v>
      </c>
      <c r="C1666" s="34">
        <v>26</v>
      </c>
      <c r="D1666" s="34">
        <v>1768</v>
      </c>
      <c r="E1666" s="96">
        <f t="shared" si="50"/>
        <v>68</v>
      </c>
      <c r="F1666" s="96">
        <f t="shared" si="51"/>
        <v>884</v>
      </c>
    </row>
    <row r="1667" spans="1:6" x14ac:dyDescent="0.15">
      <c r="A1667" s="1" t="s">
        <v>2213</v>
      </c>
      <c r="B1667" s="34">
        <v>5</v>
      </c>
      <c r="C1667" s="34">
        <v>8</v>
      </c>
      <c r="D1667" s="34">
        <v>1760</v>
      </c>
      <c r="E1667" s="96">
        <f t="shared" si="50"/>
        <v>220</v>
      </c>
      <c r="F1667" s="96">
        <f t="shared" si="51"/>
        <v>352</v>
      </c>
    </row>
    <row r="1668" spans="1:6" x14ac:dyDescent="0.15">
      <c r="A1668" s="1" t="s">
        <v>540</v>
      </c>
      <c r="B1668" s="34">
        <v>4</v>
      </c>
      <c r="C1668" s="34">
        <v>13</v>
      </c>
      <c r="D1668" s="34">
        <v>1755</v>
      </c>
      <c r="E1668" s="96">
        <f t="shared" ref="E1668:E1731" si="52">D1668/C1668</f>
        <v>135</v>
      </c>
      <c r="F1668" s="96">
        <f t="shared" ref="F1668:F1731" si="53">D1668/B1668</f>
        <v>438.75</v>
      </c>
    </row>
    <row r="1669" spans="1:6" x14ac:dyDescent="0.15">
      <c r="A1669" s="1" t="s">
        <v>515</v>
      </c>
      <c r="B1669" s="34">
        <v>2</v>
      </c>
      <c r="C1669" s="34">
        <v>7</v>
      </c>
      <c r="D1669" s="34">
        <v>1750</v>
      </c>
      <c r="E1669" s="96">
        <f t="shared" si="52"/>
        <v>250</v>
      </c>
      <c r="F1669" s="96">
        <f t="shared" si="53"/>
        <v>875</v>
      </c>
    </row>
    <row r="1670" spans="1:6" x14ac:dyDescent="0.15">
      <c r="A1670" s="1" t="s">
        <v>2351</v>
      </c>
      <c r="B1670" s="34">
        <v>8</v>
      </c>
      <c r="C1670" s="34">
        <v>53</v>
      </c>
      <c r="D1670" s="34">
        <v>1749</v>
      </c>
      <c r="E1670" s="96">
        <f t="shared" si="52"/>
        <v>33</v>
      </c>
      <c r="F1670" s="96">
        <f t="shared" si="53"/>
        <v>218.625</v>
      </c>
    </row>
    <row r="1671" spans="1:6" x14ac:dyDescent="0.15">
      <c r="A1671" s="1" t="s">
        <v>658</v>
      </c>
      <c r="B1671" s="34">
        <v>2</v>
      </c>
      <c r="C1671" s="34">
        <v>53</v>
      </c>
      <c r="D1671" s="34">
        <v>1749</v>
      </c>
      <c r="E1671" s="96">
        <f t="shared" si="52"/>
        <v>33</v>
      </c>
      <c r="F1671" s="96">
        <f t="shared" si="53"/>
        <v>874.5</v>
      </c>
    </row>
    <row r="1672" spans="1:6" x14ac:dyDescent="0.15">
      <c r="A1672" s="1" t="s">
        <v>272</v>
      </c>
      <c r="B1672" s="34">
        <v>5</v>
      </c>
      <c r="C1672" s="34">
        <v>7</v>
      </c>
      <c r="D1672" s="34">
        <v>1742</v>
      </c>
      <c r="E1672" s="96">
        <f t="shared" si="52"/>
        <v>248.85714285714286</v>
      </c>
      <c r="F1672" s="96">
        <f t="shared" si="53"/>
        <v>348.4</v>
      </c>
    </row>
    <row r="1673" spans="1:6" x14ac:dyDescent="0.15">
      <c r="A1673" s="1" t="s">
        <v>2047</v>
      </c>
      <c r="B1673" s="34">
        <v>3</v>
      </c>
      <c r="C1673" s="34">
        <v>5</v>
      </c>
      <c r="D1673" s="34">
        <v>1740</v>
      </c>
      <c r="E1673" s="96">
        <f t="shared" si="52"/>
        <v>348</v>
      </c>
      <c r="F1673" s="96">
        <f t="shared" si="53"/>
        <v>580</v>
      </c>
    </row>
    <row r="1674" spans="1:6" x14ac:dyDescent="0.15">
      <c r="A1674" s="1" t="s">
        <v>1430</v>
      </c>
      <c r="B1674" s="34">
        <v>8</v>
      </c>
      <c r="C1674" s="34">
        <v>36</v>
      </c>
      <c r="D1674" s="34">
        <v>1731</v>
      </c>
      <c r="E1674" s="96">
        <f t="shared" si="52"/>
        <v>48.083333333333336</v>
      </c>
      <c r="F1674" s="96">
        <f t="shared" si="53"/>
        <v>216.375</v>
      </c>
    </row>
    <row r="1675" spans="1:6" x14ac:dyDescent="0.15">
      <c r="A1675" s="1" t="s">
        <v>1511</v>
      </c>
      <c r="B1675" s="34">
        <v>10</v>
      </c>
      <c r="C1675" s="34">
        <v>18</v>
      </c>
      <c r="D1675" s="34">
        <v>1728</v>
      </c>
      <c r="E1675" s="96">
        <f t="shared" si="52"/>
        <v>96</v>
      </c>
      <c r="F1675" s="96">
        <f t="shared" si="53"/>
        <v>172.8</v>
      </c>
    </row>
    <row r="1676" spans="1:6" x14ac:dyDescent="0.15">
      <c r="A1676" s="1" t="s">
        <v>1340</v>
      </c>
      <c r="B1676" s="34">
        <v>3</v>
      </c>
      <c r="C1676" s="34">
        <v>16</v>
      </c>
      <c r="D1676" s="34">
        <v>1728</v>
      </c>
      <c r="E1676" s="96">
        <f t="shared" si="52"/>
        <v>108</v>
      </c>
      <c r="F1676" s="96">
        <f t="shared" si="53"/>
        <v>576</v>
      </c>
    </row>
    <row r="1677" spans="1:6" x14ac:dyDescent="0.15">
      <c r="A1677" s="1" t="s">
        <v>1398</v>
      </c>
      <c r="B1677" s="34">
        <v>12</v>
      </c>
      <c r="C1677" s="34">
        <v>17</v>
      </c>
      <c r="D1677" s="34">
        <v>1728</v>
      </c>
      <c r="E1677" s="96">
        <f t="shared" si="52"/>
        <v>101.64705882352941</v>
      </c>
      <c r="F1677" s="96">
        <f t="shared" si="53"/>
        <v>144</v>
      </c>
    </row>
    <row r="1678" spans="1:6" x14ac:dyDescent="0.15">
      <c r="A1678" s="1" t="s">
        <v>1244</v>
      </c>
      <c r="B1678" s="34">
        <v>2</v>
      </c>
      <c r="C1678" s="34">
        <v>6</v>
      </c>
      <c r="D1678" s="34">
        <v>1728</v>
      </c>
      <c r="E1678" s="96">
        <f t="shared" si="52"/>
        <v>288</v>
      </c>
      <c r="F1678" s="96">
        <f t="shared" si="53"/>
        <v>864</v>
      </c>
    </row>
    <row r="1679" spans="1:6" x14ac:dyDescent="0.15">
      <c r="A1679" s="1" t="s">
        <v>2227</v>
      </c>
      <c r="B1679" s="34">
        <v>6</v>
      </c>
      <c r="C1679" s="34">
        <v>18</v>
      </c>
      <c r="D1679" s="34">
        <v>1727</v>
      </c>
      <c r="E1679" s="96">
        <f t="shared" si="52"/>
        <v>95.944444444444443</v>
      </c>
      <c r="F1679" s="96">
        <f t="shared" si="53"/>
        <v>287.83333333333331</v>
      </c>
    </row>
    <row r="1680" spans="1:6" x14ac:dyDescent="0.15">
      <c r="A1680" s="1" t="s">
        <v>1782</v>
      </c>
      <c r="B1680" s="34">
        <v>17</v>
      </c>
      <c r="C1680" s="34">
        <v>25</v>
      </c>
      <c r="D1680" s="34">
        <v>1725</v>
      </c>
      <c r="E1680" s="96">
        <f t="shared" si="52"/>
        <v>69</v>
      </c>
      <c r="F1680" s="96">
        <f t="shared" si="53"/>
        <v>101.47058823529412</v>
      </c>
    </row>
    <row r="1681" spans="1:6" x14ac:dyDescent="0.15">
      <c r="A1681" s="1" t="s">
        <v>1487</v>
      </c>
      <c r="B1681" s="34">
        <v>8</v>
      </c>
      <c r="C1681" s="34">
        <v>13</v>
      </c>
      <c r="D1681" s="34">
        <v>1725</v>
      </c>
      <c r="E1681" s="96">
        <f t="shared" si="52"/>
        <v>132.69230769230768</v>
      </c>
      <c r="F1681" s="96">
        <f t="shared" si="53"/>
        <v>215.625</v>
      </c>
    </row>
    <row r="1682" spans="1:6" x14ac:dyDescent="0.15">
      <c r="A1682" s="1" t="s">
        <v>2176</v>
      </c>
      <c r="B1682" s="34">
        <v>6</v>
      </c>
      <c r="C1682" s="34">
        <v>16</v>
      </c>
      <c r="D1682" s="34">
        <v>1720</v>
      </c>
      <c r="E1682" s="96">
        <f t="shared" si="52"/>
        <v>107.5</v>
      </c>
      <c r="F1682" s="96">
        <f t="shared" si="53"/>
        <v>286.66666666666669</v>
      </c>
    </row>
    <row r="1683" spans="1:6" x14ac:dyDescent="0.15">
      <c r="A1683" s="1" t="s">
        <v>478</v>
      </c>
      <c r="B1683" s="34">
        <v>2</v>
      </c>
      <c r="C1683" s="34">
        <v>16</v>
      </c>
      <c r="D1683" s="34">
        <v>1712</v>
      </c>
      <c r="E1683" s="96">
        <f t="shared" si="52"/>
        <v>107</v>
      </c>
      <c r="F1683" s="96">
        <f t="shared" si="53"/>
        <v>856</v>
      </c>
    </row>
    <row r="1684" spans="1:6" x14ac:dyDescent="0.15">
      <c r="A1684" s="1" t="s">
        <v>351</v>
      </c>
      <c r="B1684" s="34">
        <v>16</v>
      </c>
      <c r="C1684" s="34">
        <v>80</v>
      </c>
      <c r="D1684" s="34">
        <v>1709</v>
      </c>
      <c r="E1684" s="96">
        <f t="shared" si="52"/>
        <v>21.362500000000001</v>
      </c>
      <c r="F1684" s="96">
        <f t="shared" si="53"/>
        <v>106.8125</v>
      </c>
    </row>
    <row r="1685" spans="1:6" x14ac:dyDescent="0.15">
      <c r="A1685" s="1" t="s">
        <v>1050</v>
      </c>
      <c r="B1685" s="34">
        <v>14</v>
      </c>
      <c r="C1685" s="34">
        <v>189</v>
      </c>
      <c r="D1685" s="34">
        <v>1701</v>
      </c>
      <c r="E1685" s="96">
        <f t="shared" si="52"/>
        <v>9</v>
      </c>
      <c r="F1685" s="96">
        <f t="shared" si="53"/>
        <v>121.5</v>
      </c>
    </row>
    <row r="1686" spans="1:6" x14ac:dyDescent="0.15">
      <c r="A1686" s="1" t="s">
        <v>605</v>
      </c>
      <c r="B1686" s="34">
        <v>46</v>
      </c>
      <c r="C1686" s="34">
        <v>425</v>
      </c>
      <c r="D1686" s="34">
        <v>1700</v>
      </c>
      <c r="E1686" s="96">
        <f t="shared" si="52"/>
        <v>4</v>
      </c>
      <c r="F1686" s="96">
        <f t="shared" si="53"/>
        <v>36.956521739130437</v>
      </c>
    </row>
    <row r="1687" spans="1:6" x14ac:dyDescent="0.15">
      <c r="A1687" s="1" t="s">
        <v>1236</v>
      </c>
      <c r="B1687" s="34">
        <v>9</v>
      </c>
      <c r="C1687" s="34">
        <v>25</v>
      </c>
      <c r="D1687" s="34">
        <v>1699</v>
      </c>
      <c r="E1687" s="96">
        <f t="shared" si="52"/>
        <v>67.959999999999994</v>
      </c>
      <c r="F1687" s="96">
        <f t="shared" si="53"/>
        <v>188.77777777777777</v>
      </c>
    </row>
    <row r="1688" spans="1:6" x14ac:dyDescent="0.15">
      <c r="A1688" s="1" t="s">
        <v>2555</v>
      </c>
      <c r="B1688" s="34">
        <v>2</v>
      </c>
      <c r="C1688" s="34">
        <v>9</v>
      </c>
      <c r="D1688" s="34">
        <v>1692</v>
      </c>
      <c r="E1688" s="96">
        <f t="shared" si="52"/>
        <v>188</v>
      </c>
      <c r="F1688" s="96">
        <f t="shared" si="53"/>
        <v>846</v>
      </c>
    </row>
    <row r="1689" spans="1:6" x14ac:dyDescent="0.15">
      <c r="A1689" s="1" t="s">
        <v>2234</v>
      </c>
      <c r="B1689" s="34">
        <v>3</v>
      </c>
      <c r="C1689" s="34">
        <v>9</v>
      </c>
      <c r="D1689" s="34">
        <v>1692</v>
      </c>
      <c r="E1689" s="96">
        <f t="shared" si="52"/>
        <v>188</v>
      </c>
      <c r="F1689" s="96">
        <f t="shared" si="53"/>
        <v>564</v>
      </c>
    </row>
    <row r="1690" spans="1:6" x14ac:dyDescent="0.15">
      <c r="A1690" s="1" t="s">
        <v>1163</v>
      </c>
      <c r="B1690" s="34">
        <v>6</v>
      </c>
      <c r="C1690" s="34">
        <v>35</v>
      </c>
      <c r="D1690" s="34">
        <v>1678.92</v>
      </c>
      <c r="E1690" s="96">
        <f t="shared" si="52"/>
        <v>47.969142857142856</v>
      </c>
      <c r="F1690" s="96">
        <f t="shared" si="53"/>
        <v>279.82</v>
      </c>
    </row>
    <row r="1691" spans="1:6" x14ac:dyDescent="0.15">
      <c r="A1691" s="1" t="s">
        <v>1968</v>
      </c>
      <c r="B1691" s="34">
        <v>22</v>
      </c>
      <c r="C1691" s="34">
        <v>28</v>
      </c>
      <c r="D1691" s="34">
        <v>1674.3999999999999</v>
      </c>
      <c r="E1691" s="96">
        <f t="shared" si="52"/>
        <v>59.8</v>
      </c>
      <c r="F1691" s="96">
        <f t="shared" si="53"/>
        <v>76.109090909090909</v>
      </c>
    </row>
    <row r="1692" spans="1:6" x14ac:dyDescent="0.15">
      <c r="A1692" s="1" t="s">
        <v>654</v>
      </c>
      <c r="B1692" s="34">
        <v>4</v>
      </c>
      <c r="C1692" s="34">
        <v>169</v>
      </c>
      <c r="D1692" s="34">
        <v>1673.1000000000001</v>
      </c>
      <c r="E1692" s="96">
        <f t="shared" si="52"/>
        <v>9.9</v>
      </c>
      <c r="F1692" s="96">
        <f t="shared" si="53"/>
        <v>418.27500000000003</v>
      </c>
    </row>
    <row r="1693" spans="1:6" x14ac:dyDescent="0.15">
      <c r="A1693" s="1" t="s">
        <v>1366</v>
      </c>
      <c r="B1693" s="34">
        <v>3</v>
      </c>
      <c r="C1693" s="34">
        <v>19</v>
      </c>
      <c r="D1693" s="34">
        <v>1672</v>
      </c>
      <c r="E1693" s="96">
        <f t="shared" si="52"/>
        <v>88</v>
      </c>
      <c r="F1693" s="96">
        <f t="shared" si="53"/>
        <v>557.33333333333337</v>
      </c>
    </row>
    <row r="1694" spans="1:6" x14ac:dyDescent="0.15">
      <c r="A1694" s="1" t="s">
        <v>552</v>
      </c>
      <c r="B1694" s="34">
        <v>4</v>
      </c>
      <c r="C1694" s="34">
        <v>19</v>
      </c>
      <c r="D1694" s="34">
        <v>1672</v>
      </c>
      <c r="E1694" s="96">
        <f t="shared" si="52"/>
        <v>88</v>
      </c>
      <c r="F1694" s="96">
        <f t="shared" si="53"/>
        <v>418</v>
      </c>
    </row>
    <row r="1695" spans="1:6" x14ac:dyDescent="0.15">
      <c r="A1695" s="1" t="s">
        <v>662</v>
      </c>
      <c r="B1695" s="34">
        <v>4</v>
      </c>
      <c r="C1695" s="34">
        <v>8</v>
      </c>
      <c r="D1695" s="34">
        <v>1672</v>
      </c>
      <c r="E1695" s="96">
        <f t="shared" si="52"/>
        <v>209</v>
      </c>
      <c r="F1695" s="96">
        <f t="shared" si="53"/>
        <v>418</v>
      </c>
    </row>
    <row r="1696" spans="1:6" x14ac:dyDescent="0.15">
      <c r="A1696" s="1" t="s">
        <v>1618</v>
      </c>
      <c r="B1696" s="34">
        <v>4</v>
      </c>
      <c r="C1696" s="34">
        <v>5</v>
      </c>
      <c r="D1696" s="34">
        <v>1670</v>
      </c>
      <c r="E1696" s="96">
        <f t="shared" si="52"/>
        <v>334</v>
      </c>
      <c r="F1696" s="96">
        <f t="shared" si="53"/>
        <v>417.5</v>
      </c>
    </row>
    <row r="1697" spans="1:6" x14ac:dyDescent="0.15">
      <c r="A1697" s="1" t="s">
        <v>1565</v>
      </c>
      <c r="B1697" s="34">
        <v>11</v>
      </c>
      <c r="C1697" s="34">
        <v>14</v>
      </c>
      <c r="D1697" s="34">
        <v>1666</v>
      </c>
      <c r="E1697" s="96">
        <f t="shared" si="52"/>
        <v>119</v>
      </c>
      <c r="F1697" s="96">
        <f t="shared" si="53"/>
        <v>151.45454545454547</v>
      </c>
    </row>
    <row r="1698" spans="1:6" x14ac:dyDescent="0.15">
      <c r="A1698" s="1" t="s">
        <v>1553</v>
      </c>
      <c r="B1698" s="34">
        <v>13</v>
      </c>
      <c r="C1698" s="34">
        <v>13</v>
      </c>
      <c r="D1698" s="34">
        <v>1662</v>
      </c>
      <c r="E1698" s="96">
        <f t="shared" si="52"/>
        <v>127.84615384615384</v>
      </c>
      <c r="F1698" s="96">
        <f t="shared" si="53"/>
        <v>127.84615384615384</v>
      </c>
    </row>
    <row r="1699" spans="1:6" x14ac:dyDescent="0.15">
      <c r="A1699" s="1" t="s">
        <v>2291</v>
      </c>
      <c r="B1699" s="34">
        <v>12</v>
      </c>
      <c r="C1699" s="34">
        <v>32</v>
      </c>
      <c r="D1699" s="34">
        <v>1660.56</v>
      </c>
      <c r="E1699" s="96">
        <f t="shared" si="52"/>
        <v>51.892499999999998</v>
      </c>
      <c r="F1699" s="96">
        <f t="shared" si="53"/>
        <v>138.38</v>
      </c>
    </row>
    <row r="1700" spans="1:6" x14ac:dyDescent="0.15">
      <c r="A1700" s="1" t="s">
        <v>208</v>
      </c>
      <c r="B1700" s="34">
        <v>10</v>
      </c>
      <c r="C1700" s="34">
        <v>20</v>
      </c>
      <c r="D1700" s="34">
        <v>1655</v>
      </c>
      <c r="E1700" s="96">
        <f t="shared" si="52"/>
        <v>82.75</v>
      </c>
      <c r="F1700" s="96">
        <f t="shared" si="53"/>
        <v>165.5</v>
      </c>
    </row>
    <row r="1701" spans="1:6" x14ac:dyDescent="0.15">
      <c r="A1701" s="1" t="s">
        <v>1337</v>
      </c>
      <c r="B1701" s="34">
        <v>7</v>
      </c>
      <c r="C1701" s="34">
        <v>19</v>
      </c>
      <c r="D1701" s="34">
        <v>1651</v>
      </c>
      <c r="E1701" s="96">
        <f t="shared" si="52"/>
        <v>86.89473684210526</v>
      </c>
      <c r="F1701" s="96">
        <f t="shared" si="53"/>
        <v>235.85714285714286</v>
      </c>
    </row>
    <row r="1702" spans="1:6" x14ac:dyDescent="0.15">
      <c r="A1702" s="1" t="s">
        <v>763</v>
      </c>
      <c r="B1702" s="34">
        <v>17</v>
      </c>
      <c r="C1702" s="34">
        <v>22</v>
      </c>
      <c r="D1702" s="34">
        <v>1650</v>
      </c>
      <c r="E1702" s="96">
        <f t="shared" si="52"/>
        <v>75</v>
      </c>
      <c r="F1702" s="96">
        <f t="shared" si="53"/>
        <v>97.058823529411768</v>
      </c>
    </row>
    <row r="1703" spans="1:6" x14ac:dyDescent="0.15">
      <c r="A1703" s="1" t="s">
        <v>2693</v>
      </c>
      <c r="B1703" s="34">
        <v>7</v>
      </c>
      <c r="C1703" s="34">
        <v>33</v>
      </c>
      <c r="D1703" s="34">
        <v>1643.3999999999999</v>
      </c>
      <c r="E1703" s="96">
        <f t="shared" si="52"/>
        <v>49.8</v>
      </c>
      <c r="F1703" s="96">
        <f t="shared" si="53"/>
        <v>234.77142857142854</v>
      </c>
    </row>
    <row r="1704" spans="1:6" x14ac:dyDescent="0.15">
      <c r="A1704" s="1" t="s">
        <v>2674</v>
      </c>
      <c r="B1704" s="34">
        <v>18</v>
      </c>
      <c r="C1704" s="34">
        <v>52</v>
      </c>
      <c r="D1704" s="34">
        <v>1642</v>
      </c>
      <c r="E1704" s="96">
        <f t="shared" si="52"/>
        <v>31.576923076923077</v>
      </c>
      <c r="F1704" s="96">
        <f t="shared" si="53"/>
        <v>91.222222222222229</v>
      </c>
    </row>
    <row r="1705" spans="1:6" x14ac:dyDescent="0.15">
      <c r="A1705" s="1" t="s">
        <v>1428</v>
      </c>
      <c r="B1705" s="34">
        <v>6</v>
      </c>
      <c r="C1705" s="34">
        <v>8</v>
      </c>
      <c r="D1705" s="34">
        <v>1640</v>
      </c>
      <c r="E1705" s="96">
        <f t="shared" si="52"/>
        <v>205</v>
      </c>
      <c r="F1705" s="96">
        <f t="shared" si="53"/>
        <v>273.33333333333331</v>
      </c>
    </row>
    <row r="1706" spans="1:6" x14ac:dyDescent="0.15">
      <c r="A1706" s="1" t="s">
        <v>1815</v>
      </c>
      <c r="B1706" s="34">
        <v>20</v>
      </c>
      <c r="C1706" s="34">
        <v>97</v>
      </c>
      <c r="D1706" s="34">
        <v>1638.2</v>
      </c>
      <c r="E1706" s="96">
        <f t="shared" si="52"/>
        <v>16.888659793814433</v>
      </c>
      <c r="F1706" s="96">
        <f t="shared" si="53"/>
        <v>81.91</v>
      </c>
    </row>
    <row r="1707" spans="1:6" x14ac:dyDescent="0.15">
      <c r="A1707" s="1" t="s">
        <v>1135</v>
      </c>
      <c r="B1707" s="34">
        <v>5</v>
      </c>
      <c r="C1707" s="34">
        <v>14</v>
      </c>
      <c r="D1707" s="34">
        <v>1636</v>
      </c>
      <c r="E1707" s="96">
        <f t="shared" si="52"/>
        <v>116.85714285714286</v>
      </c>
      <c r="F1707" s="96">
        <f t="shared" si="53"/>
        <v>327.2</v>
      </c>
    </row>
    <row r="1708" spans="1:6" x14ac:dyDescent="0.15">
      <c r="A1708" s="1" t="s">
        <v>1396</v>
      </c>
      <c r="B1708" s="34">
        <v>60</v>
      </c>
      <c r="C1708" s="34">
        <v>109</v>
      </c>
      <c r="D1708" s="34">
        <v>1635</v>
      </c>
      <c r="E1708" s="96">
        <f t="shared" si="52"/>
        <v>15</v>
      </c>
      <c r="F1708" s="96">
        <f t="shared" si="53"/>
        <v>27.25</v>
      </c>
    </row>
    <row r="1709" spans="1:6" x14ac:dyDescent="0.15">
      <c r="A1709" s="1" t="s">
        <v>2364</v>
      </c>
      <c r="B1709" s="34">
        <v>18</v>
      </c>
      <c r="C1709" s="34">
        <v>46</v>
      </c>
      <c r="D1709" s="34">
        <v>1634</v>
      </c>
      <c r="E1709" s="96">
        <f t="shared" si="52"/>
        <v>35.521739130434781</v>
      </c>
      <c r="F1709" s="96">
        <f t="shared" si="53"/>
        <v>90.777777777777771</v>
      </c>
    </row>
    <row r="1710" spans="1:6" x14ac:dyDescent="0.15">
      <c r="A1710" s="1" t="s">
        <v>2247</v>
      </c>
      <c r="B1710" s="34">
        <v>2</v>
      </c>
      <c r="C1710" s="34">
        <v>11</v>
      </c>
      <c r="D1710" s="34">
        <v>1628</v>
      </c>
      <c r="E1710" s="96">
        <f t="shared" si="52"/>
        <v>148</v>
      </c>
      <c r="F1710" s="96">
        <f t="shared" si="53"/>
        <v>814</v>
      </c>
    </row>
    <row r="1711" spans="1:6" x14ac:dyDescent="0.15">
      <c r="A1711" s="1" t="s">
        <v>635</v>
      </c>
      <c r="B1711" s="34">
        <v>3</v>
      </c>
      <c r="C1711" s="34">
        <v>25</v>
      </c>
      <c r="D1711" s="34">
        <v>1625</v>
      </c>
      <c r="E1711" s="96">
        <f t="shared" si="52"/>
        <v>65</v>
      </c>
      <c r="F1711" s="96">
        <f t="shared" si="53"/>
        <v>541.66666666666663</v>
      </c>
    </row>
    <row r="1712" spans="1:6" x14ac:dyDescent="0.15">
      <c r="A1712" s="1" t="s">
        <v>2377</v>
      </c>
      <c r="B1712" s="34">
        <v>2</v>
      </c>
      <c r="C1712" s="34">
        <v>12</v>
      </c>
      <c r="D1712" s="34">
        <v>1620</v>
      </c>
      <c r="E1712" s="96">
        <f t="shared" si="52"/>
        <v>135</v>
      </c>
      <c r="F1712" s="96">
        <f t="shared" si="53"/>
        <v>810</v>
      </c>
    </row>
    <row r="1713" spans="1:6" x14ac:dyDescent="0.15">
      <c r="A1713" s="1" t="s">
        <v>749</v>
      </c>
      <c r="B1713" s="34">
        <v>6</v>
      </c>
      <c r="C1713" s="34">
        <v>15</v>
      </c>
      <c r="D1713" s="34">
        <v>1620</v>
      </c>
      <c r="E1713" s="96">
        <f t="shared" si="52"/>
        <v>108</v>
      </c>
      <c r="F1713" s="96">
        <f t="shared" si="53"/>
        <v>270</v>
      </c>
    </row>
    <row r="1714" spans="1:6" x14ac:dyDescent="0.15">
      <c r="A1714" s="1" t="s">
        <v>1061</v>
      </c>
      <c r="B1714" s="34">
        <v>5</v>
      </c>
      <c r="C1714" s="34">
        <v>6</v>
      </c>
      <c r="D1714" s="34">
        <v>1614</v>
      </c>
      <c r="E1714" s="96">
        <f t="shared" si="52"/>
        <v>269</v>
      </c>
      <c r="F1714" s="96">
        <f t="shared" si="53"/>
        <v>322.8</v>
      </c>
    </row>
    <row r="1715" spans="1:6" x14ac:dyDescent="0.15">
      <c r="A1715" s="1" t="s">
        <v>1924</v>
      </c>
      <c r="B1715" s="34">
        <v>3</v>
      </c>
      <c r="C1715" s="34">
        <v>9</v>
      </c>
      <c r="D1715" s="34">
        <v>1611</v>
      </c>
      <c r="E1715" s="96">
        <f t="shared" si="52"/>
        <v>179</v>
      </c>
      <c r="F1715" s="96">
        <f t="shared" si="53"/>
        <v>537</v>
      </c>
    </row>
    <row r="1716" spans="1:6" x14ac:dyDescent="0.15">
      <c r="A1716" s="1" t="s">
        <v>1155</v>
      </c>
      <c r="B1716" s="34">
        <v>13</v>
      </c>
      <c r="C1716" s="34">
        <v>28</v>
      </c>
      <c r="D1716" s="34">
        <v>1596</v>
      </c>
      <c r="E1716" s="96">
        <f t="shared" si="52"/>
        <v>57</v>
      </c>
      <c r="F1716" s="96">
        <f t="shared" si="53"/>
        <v>122.76923076923077</v>
      </c>
    </row>
    <row r="1717" spans="1:6" x14ac:dyDescent="0.15">
      <c r="A1717" s="1" t="s">
        <v>227</v>
      </c>
      <c r="B1717" s="34">
        <v>3</v>
      </c>
      <c r="C1717" s="34">
        <v>4</v>
      </c>
      <c r="D1717" s="34">
        <v>1596</v>
      </c>
      <c r="E1717" s="96">
        <f t="shared" si="52"/>
        <v>399</v>
      </c>
      <c r="F1717" s="96">
        <f t="shared" si="53"/>
        <v>532</v>
      </c>
    </row>
    <row r="1718" spans="1:6" x14ac:dyDescent="0.15">
      <c r="A1718" s="1" t="s">
        <v>2059</v>
      </c>
      <c r="B1718" s="34">
        <v>4</v>
      </c>
      <c r="C1718" s="34">
        <v>16</v>
      </c>
      <c r="D1718" s="34">
        <v>1593.6</v>
      </c>
      <c r="E1718" s="96">
        <f t="shared" si="52"/>
        <v>99.6</v>
      </c>
      <c r="F1718" s="96">
        <f t="shared" si="53"/>
        <v>398.4</v>
      </c>
    </row>
    <row r="1719" spans="1:6" x14ac:dyDescent="0.15">
      <c r="A1719" s="1" t="s">
        <v>1717</v>
      </c>
      <c r="B1719" s="34">
        <v>4</v>
      </c>
      <c r="C1719" s="34">
        <v>5</v>
      </c>
      <c r="D1719" s="34">
        <v>1590</v>
      </c>
      <c r="E1719" s="96">
        <f t="shared" si="52"/>
        <v>318</v>
      </c>
      <c r="F1719" s="96">
        <f t="shared" si="53"/>
        <v>397.5</v>
      </c>
    </row>
    <row r="1720" spans="1:6" x14ac:dyDescent="0.15">
      <c r="A1720" s="1" t="s">
        <v>2610</v>
      </c>
      <c r="B1720" s="34">
        <v>9</v>
      </c>
      <c r="C1720" s="34">
        <v>24</v>
      </c>
      <c r="D1720" s="34">
        <v>1584</v>
      </c>
      <c r="E1720" s="96">
        <f t="shared" si="52"/>
        <v>66</v>
      </c>
      <c r="F1720" s="96">
        <f t="shared" si="53"/>
        <v>176</v>
      </c>
    </row>
    <row r="1721" spans="1:6" x14ac:dyDescent="0.15">
      <c r="A1721" s="1" t="s">
        <v>668</v>
      </c>
      <c r="B1721" s="34">
        <v>6</v>
      </c>
      <c r="C1721" s="34">
        <v>9</v>
      </c>
      <c r="D1721" s="34">
        <v>1584</v>
      </c>
      <c r="E1721" s="96">
        <f t="shared" si="52"/>
        <v>176</v>
      </c>
      <c r="F1721" s="96">
        <f t="shared" si="53"/>
        <v>264</v>
      </c>
    </row>
    <row r="1722" spans="1:6" x14ac:dyDescent="0.15">
      <c r="A1722" s="1" t="s">
        <v>345</v>
      </c>
      <c r="B1722" s="34">
        <v>13</v>
      </c>
      <c r="C1722" s="34">
        <v>16</v>
      </c>
      <c r="D1722" s="34">
        <v>1584</v>
      </c>
      <c r="E1722" s="96">
        <f t="shared" si="52"/>
        <v>99</v>
      </c>
      <c r="F1722" s="96">
        <f t="shared" si="53"/>
        <v>121.84615384615384</v>
      </c>
    </row>
    <row r="1723" spans="1:6" x14ac:dyDescent="0.15">
      <c r="A1723" s="1" t="s">
        <v>221</v>
      </c>
      <c r="B1723" s="34">
        <v>12</v>
      </c>
      <c r="C1723" s="34">
        <v>48</v>
      </c>
      <c r="D1723" s="34">
        <v>1584</v>
      </c>
      <c r="E1723" s="96">
        <f t="shared" si="52"/>
        <v>33</v>
      </c>
      <c r="F1723" s="96">
        <f t="shared" si="53"/>
        <v>132</v>
      </c>
    </row>
    <row r="1724" spans="1:6" x14ac:dyDescent="0.15">
      <c r="A1724" s="1" t="s">
        <v>683</v>
      </c>
      <c r="B1724" s="34">
        <v>4</v>
      </c>
      <c r="C1724" s="34">
        <v>6</v>
      </c>
      <c r="D1724" s="34">
        <v>1580</v>
      </c>
      <c r="E1724" s="96">
        <f t="shared" si="52"/>
        <v>263.33333333333331</v>
      </c>
      <c r="F1724" s="96">
        <f t="shared" si="53"/>
        <v>395</v>
      </c>
    </row>
    <row r="1725" spans="1:6" x14ac:dyDescent="0.15">
      <c r="A1725" s="1" t="s">
        <v>2421</v>
      </c>
      <c r="B1725" s="34">
        <v>4</v>
      </c>
      <c r="C1725" s="34">
        <v>9</v>
      </c>
      <c r="D1725" s="34">
        <v>1575</v>
      </c>
      <c r="E1725" s="96">
        <f t="shared" si="52"/>
        <v>175</v>
      </c>
      <c r="F1725" s="96">
        <f t="shared" si="53"/>
        <v>393.75</v>
      </c>
    </row>
    <row r="1726" spans="1:6" x14ac:dyDescent="0.15">
      <c r="A1726" s="1" t="s">
        <v>574</v>
      </c>
      <c r="B1726" s="34">
        <v>9</v>
      </c>
      <c r="C1726" s="34">
        <v>35</v>
      </c>
      <c r="D1726" s="34">
        <v>1571.4</v>
      </c>
      <c r="E1726" s="96">
        <f t="shared" si="52"/>
        <v>44.89714285714286</v>
      </c>
      <c r="F1726" s="96">
        <f t="shared" si="53"/>
        <v>174.60000000000002</v>
      </c>
    </row>
    <row r="1727" spans="1:6" x14ac:dyDescent="0.15">
      <c r="A1727" s="1" t="s">
        <v>2655</v>
      </c>
      <c r="B1727" s="34">
        <v>7</v>
      </c>
      <c r="C1727" s="34">
        <v>15</v>
      </c>
      <c r="D1727" s="34">
        <v>1570</v>
      </c>
      <c r="E1727" s="96">
        <f t="shared" si="52"/>
        <v>104.66666666666667</v>
      </c>
      <c r="F1727" s="96">
        <f t="shared" si="53"/>
        <v>224.28571428571428</v>
      </c>
    </row>
    <row r="1728" spans="1:6" x14ac:dyDescent="0.15">
      <c r="A1728" s="1" t="s">
        <v>219</v>
      </c>
      <c r="B1728" s="34">
        <v>12</v>
      </c>
      <c r="C1728" s="34">
        <v>27</v>
      </c>
      <c r="D1728" s="34">
        <v>1566</v>
      </c>
      <c r="E1728" s="96">
        <f t="shared" si="52"/>
        <v>58</v>
      </c>
      <c r="F1728" s="96">
        <f t="shared" si="53"/>
        <v>130.5</v>
      </c>
    </row>
    <row r="1729" spans="1:6" x14ac:dyDescent="0.15">
      <c r="A1729" s="1" t="s">
        <v>1752</v>
      </c>
      <c r="B1729" s="34">
        <v>2</v>
      </c>
      <c r="C1729" s="34">
        <v>13</v>
      </c>
      <c r="D1729" s="34">
        <v>1560</v>
      </c>
      <c r="E1729" s="96">
        <f t="shared" si="52"/>
        <v>120</v>
      </c>
      <c r="F1729" s="96">
        <f t="shared" si="53"/>
        <v>780</v>
      </c>
    </row>
    <row r="1730" spans="1:6" x14ac:dyDescent="0.15">
      <c r="A1730" s="1" t="s">
        <v>1794</v>
      </c>
      <c r="B1730" s="34">
        <v>3</v>
      </c>
      <c r="C1730" s="34">
        <v>6</v>
      </c>
      <c r="D1730" s="34">
        <v>1548</v>
      </c>
      <c r="E1730" s="96">
        <f t="shared" si="52"/>
        <v>258</v>
      </c>
      <c r="F1730" s="96">
        <f t="shared" si="53"/>
        <v>516</v>
      </c>
    </row>
    <row r="1731" spans="1:6" x14ac:dyDescent="0.15">
      <c r="A1731" s="1" t="s">
        <v>507</v>
      </c>
      <c r="B1731" s="34">
        <v>4</v>
      </c>
      <c r="C1731" s="34">
        <v>6</v>
      </c>
      <c r="D1731" s="34">
        <v>1548</v>
      </c>
      <c r="E1731" s="96">
        <f t="shared" si="52"/>
        <v>258</v>
      </c>
      <c r="F1731" s="96">
        <f t="shared" si="53"/>
        <v>387</v>
      </c>
    </row>
    <row r="1732" spans="1:6" x14ac:dyDescent="0.15">
      <c r="A1732" s="1" t="s">
        <v>367</v>
      </c>
      <c r="B1732" s="34">
        <v>3</v>
      </c>
      <c r="C1732" s="34">
        <v>14</v>
      </c>
      <c r="D1732" s="34">
        <v>1540</v>
      </c>
      <c r="E1732" s="96">
        <f t="shared" ref="E1732:E1795" si="54">D1732/C1732</f>
        <v>110</v>
      </c>
      <c r="F1732" s="96">
        <f t="shared" ref="F1732:F1795" si="55">D1732/B1732</f>
        <v>513.33333333333337</v>
      </c>
    </row>
    <row r="1733" spans="1:6" x14ac:dyDescent="0.15">
      <c r="A1733" s="1" t="s">
        <v>2433</v>
      </c>
      <c r="B1733" s="34">
        <v>11</v>
      </c>
      <c r="C1733" s="34">
        <v>26</v>
      </c>
      <c r="D1733" s="34">
        <v>1534</v>
      </c>
      <c r="E1733" s="96">
        <f t="shared" si="54"/>
        <v>59</v>
      </c>
      <c r="F1733" s="96">
        <f t="shared" si="55"/>
        <v>139.45454545454547</v>
      </c>
    </row>
    <row r="1734" spans="1:6" x14ac:dyDescent="0.15">
      <c r="A1734" s="1" t="s">
        <v>1437</v>
      </c>
      <c r="B1734" s="34">
        <v>6</v>
      </c>
      <c r="C1734" s="34">
        <v>11</v>
      </c>
      <c r="D1734" s="34">
        <v>1534</v>
      </c>
      <c r="E1734" s="96">
        <f t="shared" si="54"/>
        <v>139.45454545454547</v>
      </c>
      <c r="F1734" s="96">
        <f t="shared" si="55"/>
        <v>255.66666666666666</v>
      </c>
    </row>
    <row r="1735" spans="1:6" x14ac:dyDescent="0.15">
      <c r="A1735" s="1" t="s">
        <v>2209</v>
      </c>
      <c r="B1735" s="34">
        <v>10</v>
      </c>
      <c r="C1735" s="34">
        <v>11</v>
      </c>
      <c r="D1735" s="34">
        <v>1532</v>
      </c>
      <c r="E1735" s="96">
        <f t="shared" si="54"/>
        <v>139.27272727272728</v>
      </c>
      <c r="F1735" s="96">
        <f t="shared" si="55"/>
        <v>153.19999999999999</v>
      </c>
    </row>
    <row r="1736" spans="1:6" x14ac:dyDescent="0.15">
      <c r="A1736" s="1" t="s">
        <v>1156</v>
      </c>
      <c r="B1736" s="34">
        <v>3</v>
      </c>
      <c r="C1736" s="34">
        <v>9</v>
      </c>
      <c r="D1736" s="34">
        <v>1521</v>
      </c>
      <c r="E1736" s="96">
        <f t="shared" si="54"/>
        <v>169</v>
      </c>
      <c r="F1736" s="96">
        <f t="shared" si="55"/>
        <v>507</v>
      </c>
    </row>
    <row r="1737" spans="1:6" x14ac:dyDescent="0.15">
      <c r="A1737" s="1" t="s">
        <v>777</v>
      </c>
      <c r="B1737" s="34">
        <v>2</v>
      </c>
      <c r="C1737" s="34">
        <v>38</v>
      </c>
      <c r="D1737" s="34">
        <v>1520</v>
      </c>
      <c r="E1737" s="96">
        <f t="shared" si="54"/>
        <v>40</v>
      </c>
      <c r="F1737" s="96">
        <f t="shared" si="55"/>
        <v>760</v>
      </c>
    </row>
    <row r="1738" spans="1:6" x14ac:dyDescent="0.15">
      <c r="A1738" s="1" t="s">
        <v>1329</v>
      </c>
      <c r="B1738" s="34">
        <v>5</v>
      </c>
      <c r="C1738" s="34">
        <v>31</v>
      </c>
      <c r="D1738" s="34">
        <v>1519</v>
      </c>
      <c r="E1738" s="96">
        <f t="shared" si="54"/>
        <v>49</v>
      </c>
      <c r="F1738" s="96">
        <f t="shared" si="55"/>
        <v>303.8</v>
      </c>
    </row>
    <row r="1739" spans="1:6" x14ac:dyDescent="0.15">
      <c r="A1739" s="1" t="s">
        <v>988</v>
      </c>
      <c r="B1739" s="34">
        <v>5</v>
      </c>
      <c r="C1739" s="34">
        <v>18</v>
      </c>
      <c r="D1739" s="34">
        <v>1517</v>
      </c>
      <c r="E1739" s="96">
        <f t="shared" si="54"/>
        <v>84.277777777777771</v>
      </c>
      <c r="F1739" s="96">
        <f t="shared" si="55"/>
        <v>303.39999999999998</v>
      </c>
    </row>
    <row r="1740" spans="1:6" x14ac:dyDescent="0.15">
      <c r="A1740" s="1" t="s">
        <v>1062</v>
      </c>
      <c r="B1740" s="34">
        <v>7</v>
      </c>
      <c r="C1740" s="34">
        <v>9</v>
      </c>
      <c r="D1740" s="34">
        <v>1512</v>
      </c>
      <c r="E1740" s="96">
        <f t="shared" si="54"/>
        <v>168</v>
      </c>
      <c r="F1740" s="96">
        <f t="shared" si="55"/>
        <v>216</v>
      </c>
    </row>
    <row r="1741" spans="1:6" x14ac:dyDescent="0.15">
      <c r="A1741" s="1" t="s">
        <v>667</v>
      </c>
      <c r="B1741" s="34">
        <v>5</v>
      </c>
      <c r="C1741" s="34">
        <v>14</v>
      </c>
      <c r="D1741" s="34">
        <v>1512</v>
      </c>
      <c r="E1741" s="96">
        <f t="shared" si="54"/>
        <v>108</v>
      </c>
      <c r="F1741" s="96">
        <f t="shared" si="55"/>
        <v>302.39999999999998</v>
      </c>
    </row>
    <row r="1742" spans="1:6" x14ac:dyDescent="0.15">
      <c r="A1742" s="1" t="s">
        <v>720</v>
      </c>
      <c r="B1742" s="34">
        <v>13</v>
      </c>
      <c r="C1742" s="34">
        <v>42</v>
      </c>
      <c r="D1742" s="34">
        <v>1512</v>
      </c>
      <c r="E1742" s="96">
        <f t="shared" si="54"/>
        <v>36</v>
      </c>
      <c r="F1742" s="96">
        <f t="shared" si="55"/>
        <v>116.30769230769231</v>
      </c>
    </row>
    <row r="1743" spans="1:6" x14ac:dyDescent="0.15">
      <c r="A1743" s="1" t="s">
        <v>2578</v>
      </c>
      <c r="B1743" s="34">
        <v>8</v>
      </c>
      <c r="C1743" s="34">
        <v>14</v>
      </c>
      <c r="D1743" s="34">
        <v>1505</v>
      </c>
      <c r="E1743" s="96">
        <f t="shared" si="54"/>
        <v>107.5</v>
      </c>
      <c r="F1743" s="96">
        <f t="shared" si="55"/>
        <v>188.125</v>
      </c>
    </row>
    <row r="1744" spans="1:6" x14ac:dyDescent="0.15">
      <c r="A1744" s="1" t="s">
        <v>275</v>
      </c>
      <c r="B1744" s="34">
        <v>5</v>
      </c>
      <c r="C1744" s="34">
        <v>6</v>
      </c>
      <c r="D1744" s="34">
        <v>1504</v>
      </c>
      <c r="E1744" s="96">
        <f t="shared" si="54"/>
        <v>250.66666666666666</v>
      </c>
      <c r="F1744" s="96">
        <f t="shared" si="55"/>
        <v>300.8</v>
      </c>
    </row>
    <row r="1745" spans="1:6" x14ac:dyDescent="0.15">
      <c r="A1745" s="1" t="s">
        <v>244</v>
      </c>
      <c r="B1745" s="34">
        <v>38</v>
      </c>
      <c r="C1745" s="34">
        <v>75</v>
      </c>
      <c r="D1745" s="34">
        <v>1497.4</v>
      </c>
      <c r="E1745" s="96">
        <f t="shared" si="54"/>
        <v>19.965333333333334</v>
      </c>
      <c r="F1745" s="96">
        <f t="shared" si="55"/>
        <v>39.405263157894737</v>
      </c>
    </row>
    <row r="1746" spans="1:6" x14ac:dyDescent="0.15">
      <c r="A1746" s="1" t="s">
        <v>1666</v>
      </c>
      <c r="B1746" s="34">
        <v>2</v>
      </c>
      <c r="C1746" s="34">
        <v>6</v>
      </c>
      <c r="D1746" s="34">
        <v>1494</v>
      </c>
      <c r="E1746" s="96">
        <f t="shared" si="54"/>
        <v>249</v>
      </c>
      <c r="F1746" s="96">
        <f t="shared" si="55"/>
        <v>747</v>
      </c>
    </row>
    <row r="1747" spans="1:6" x14ac:dyDescent="0.15">
      <c r="A1747" s="1" t="s">
        <v>992</v>
      </c>
      <c r="B1747" s="34">
        <v>21</v>
      </c>
      <c r="C1747" s="34">
        <v>60</v>
      </c>
      <c r="D1747" s="34">
        <v>1490</v>
      </c>
      <c r="E1747" s="96">
        <f t="shared" si="54"/>
        <v>24.833333333333332</v>
      </c>
      <c r="F1747" s="96">
        <f t="shared" si="55"/>
        <v>70.952380952380949</v>
      </c>
    </row>
    <row r="1748" spans="1:6" x14ac:dyDescent="0.15">
      <c r="A1748" s="1" t="s">
        <v>1963</v>
      </c>
      <c r="B1748" s="34">
        <v>3</v>
      </c>
      <c r="C1748" s="34">
        <v>11</v>
      </c>
      <c r="D1748" s="34">
        <v>1485</v>
      </c>
      <c r="E1748" s="96">
        <f t="shared" si="54"/>
        <v>135</v>
      </c>
      <c r="F1748" s="96">
        <f t="shared" si="55"/>
        <v>495</v>
      </c>
    </row>
    <row r="1749" spans="1:6" x14ac:dyDescent="0.15">
      <c r="A1749" s="1" t="s">
        <v>2482</v>
      </c>
      <c r="B1749" s="34">
        <v>12</v>
      </c>
      <c r="C1749" s="34">
        <v>20</v>
      </c>
      <c r="D1749" s="34">
        <v>1482</v>
      </c>
      <c r="E1749" s="96">
        <f t="shared" si="54"/>
        <v>74.099999999999994</v>
      </c>
      <c r="F1749" s="96">
        <f t="shared" si="55"/>
        <v>123.5</v>
      </c>
    </row>
    <row r="1750" spans="1:6" x14ac:dyDescent="0.15">
      <c r="A1750" s="1" t="s">
        <v>993</v>
      </c>
      <c r="B1750" s="34">
        <v>6</v>
      </c>
      <c r="C1750" s="34">
        <v>10</v>
      </c>
      <c r="D1750" s="34">
        <v>1480</v>
      </c>
      <c r="E1750" s="96">
        <f t="shared" si="54"/>
        <v>148</v>
      </c>
      <c r="F1750" s="96">
        <f t="shared" si="55"/>
        <v>246.66666666666666</v>
      </c>
    </row>
    <row r="1751" spans="1:6" x14ac:dyDescent="0.15">
      <c r="A1751" s="1" t="s">
        <v>434</v>
      </c>
      <c r="B1751" s="34">
        <v>3</v>
      </c>
      <c r="C1751" s="34">
        <v>6</v>
      </c>
      <c r="D1751" s="34">
        <v>1476</v>
      </c>
      <c r="E1751" s="96">
        <f t="shared" si="54"/>
        <v>246</v>
      </c>
      <c r="F1751" s="96">
        <f t="shared" si="55"/>
        <v>492</v>
      </c>
    </row>
    <row r="1752" spans="1:6" x14ac:dyDescent="0.15">
      <c r="A1752" s="1" t="s">
        <v>2640</v>
      </c>
      <c r="B1752" s="34">
        <v>8</v>
      </c>
      <c r="C1752" s="34">
        <v>65</v>
      </c>
      <c r="D1752" s="34">
        <v>1474</v>
      </c>
      <c r="E1752" s="96">
        <f t="shared" si="54"/>
        <v>22.676923076923078</v>
      </c>
      <c r="F1752" s="96">
        <f t="shared" si="55"/>
        <v>184.25</v>
      </c>
    </row>
    <row r="1753" spans="1:6" x14ac:dyDescent="0.15">
      <c r="A1753" s="1" t="s">
        <v>894</v>
      </c>
      <c r="B1753" s="34">
        <v>8</v>
      </c>
      <c r="C1753" s="34">
        <v>15</v>
      </c>
      <c r="D1753" s="34">
        <v>1470</v>
      </c>
      <c r="E1753" s="96">
        <f t="shared" si="54"/>
        <v>98</v>
      </c>
      <c r="F1753" s="96">
        <f t="shared" si="55"/>
        <v>183.75</v>
      </c>
    </row>
    <row r="1754" spans="1:6" x14ac:dyDescent="0.15">
      <c r="A1754" s="1" t="s">
        <v>797</v>
      </c>
      <c r="B1754" s="34">
        <v>33</v>
      </c>
      <c r="C1754" s="34">
        <v>98</v>
      </c>
      <c r="D1754" s="34">
        <v>1470</v>
      </c>
      <c r="E1754" s="96">
        <f t="shared" si="54"/>
        <v>15</v>
      </c>
      <c r="F1754" s="96">
        <f t="shared" si="55"/>
        <v>44.545454545454547</v>
      </c>
    </row>
    <row r="1755" spans="1:6" x14ac:dyDescent="0.15">
      <c r="A1755" s="1" t="s">
        <v>1235</v>
      </c>
      <c r="B1755" s="34">
        <v>6</v>
      </c>
      <c r="C1755" s="34">
        <v>22</v>
      </c>
      <c r="D1755" s="34">
        <v>1467</v>
      </c>
      <c r="E1755" s="96">
        <f t="shared" si="54"/>
        <v>66.681818181818187</v>
      </c>
      <c r="F1755" s="96">
        <f t="shared" si="55"/>
        <v>244.5</v>
      </c>
    </row>
    <row r="1756" spans="1:6" x14ac:dyDescent="0.15">
      <c r="A1756" s="1" t="s">
        <v>1167</v>
      </c>
      <c r="B1756" s="34">
        <v>6</v>
      </c>
      <c r="C1756" s="34">
        <v>19</v>
      </c>
      <c r="D1756" s="34">
        <v>1444</v>
      </c>
      <c r="E1756" s="96">
        <f t="shared" si="54"/>
        <v>76</v>
      </c>
      <c r="F1756" s="96">
        <f t="shared" si="55"/>
        <v>240.66666666666666</v>
      </c>
    </row>
    <row r="1757" spans="1:6" x14ac:dyDescent="0.15">
      <c r="A1757" s="1" t="s">
        <v>2128</v>
      </c>
      <c r="B1757" s="34">
        <v>13</v>
      </c>
      <c r="C1757" s="34">
        <v>16</v>
      </c>
      <c r="D1757" s="34">
        <v>1440</v>
      </c>
      <c r="E1757" s="96">
        <f t="shared" si="54"/>
        <v>90</v>
      </c>
      <c r="F1757" s="96">
        <f t="shared" si="55"/>
        <v>110.76923076923077</v>
      </c>
    </row>
    <row r="1758" spans="1:6" x14ac:dyDescent="0.15">
      <c r="A1758" s="1" t="s">
        <v>2379</v>
      </c>
      <c r="B1758" s="34">
        <v>2</v>
      </c>
      <c r="C1758" s="34">
        <v>21</v>
      </c>
      <c r="D1758" s="34">
        <v>1428</v>
      </c>
      <c r="E1758" s="96">
        <f t="shared" si="54"/>
        <v>68</v>
      </c>
      <c r="F1758" s="96">
        <f t="shared" si="55"/>
        <v>714</v>
      </c>
    </row>
    <row r="1759" spans="1:6" x14ac:dyDescent="0.15">
      <c r="A1759" s="1" t="s">
        <v>1844</v>
      </c>
      <c r="B1759" s="34">
        <v>2</v>
      </c>
      <c r="C1759" s="34">
        <v>6</v>
      </c>
      <c r="D1759" s="34">
        <v>1428</v>
      </c>
      <c r="E1759" s="96">
        <f t="shared" si="54"/>
        <v>238</v>
      </c>
      <c r="F1759" s="96">
        <f t="shared" si="55"/>
        <v>714</v>
      </c>
    </row>
    <row r="1760" spans="1:6" x14ac:dyDescent="0.15">
      <c r="A1760" s="1" t="s">
        <v>1730</v>
      </c>
      <c r="B1760" s="34">
        <v>25</v>
      </c>
      <c r="C1760" s="34">
        <v>45</v>
      </c>
      <c r="D1760" s="34">
        <v>1425.6</v>
      </c>
      <c r="E1760" s="96">
        <f t="shared" si="54"/>
        <v>31.68</v>
      </c>
      <c r="F1760" s="96">
        <f t="shared" si="55"/>
        <v>57.023999999999994</v>
      </c>
    </row>
    <row r="1761" spans="1:6" x14ac:dyDescent="0.15">
      <c r="A1761" s="1" t="s">
        <v>2593</v>
      </c>
      <c r="B1761" s="34">
        <v>9</v>
      </c>
      <c r="C1761" s="34">
        <v>17</v>
      </c>
      <c r="D1761" s="34">
        <v>1425</v>
      </c>
      <c r="E1761" s="96">
        <f t="shared" si="54"/>
        <v>83.82352941176471</v>
      </c>
      <c r="F1761" s="96">
        <f t="shared" si="55"/>
        <v>158.33333333333334</v>
      </c>
    </row>
    <row r="1762" spans="1:6" x14ac:dyDescent="0.15">
      <c r="A1762" s="1" t="s">
        <v>762</v>
      </c>
      <c r="B1762" s="34">
        <v>2</v>
      </c>
      <c r="C1762" s="34">
        <v>5</v>
      </c>
      <c r="D1762" s="34">
        <v>1425</v>
      </c>
      <c r="E1762" s="96">
        <f t="shared" si="54"/>
        <v>285</v>
      </c>
      <c r="F1762" s="96">
        <f t="shared" si="55"/>
        <v>712.5</v>
      </c>
    </row>
    <row r="1763" spans="1:6" x14ac:dyDescent="0.15">
      <c r="A1763" s="1" t="s">
        <v>2125</v>
      </c>
      <c r="B1763" s="34">
        <v>14</v>
      </c>
      <c r="C1763" s="34">
        <v>29</v>
      </c>
      <c r="D1763" s="34">
        <v>1421</v>
      </c>
      <c r="E1763" s="96">
        <f t="shared" si="54"/>
        <v>49</v>
      </c>
      <c r="F1763" s="96">
        <f t="shared" si="55"/>
        <v>101.5</v>
      </c>
    </row>
    <row r="1764" spans="1:6" x14ac:dyDescent="0.15">
      <c r="A1764" s="1" t="s">
        <v>1475</v>
      </c>
      <c r="B1764" s="34">
        <v>8</v>
      </c>
      <c r="C1764" s="34">
        <v>49</v>
      </c>
      <c r="D1764" s="34">
        <v>1421</v>
      </c>
      <c r="E1764" s="96">
        <f t="shared" si="54"/>
        <v>29</v>
      </c>
      <c r="F1764" s="96">
        <f t="shared" si="55"/>
        <v>177.625</v>
      </c>
    </row>
    <row r="1765" spans="1:6" x14ac:dyDescent="0.15">
      <c r="A1765" s="1" t="s">
        <v>1210</v>
      </c>
      <c r="B1765" s="34">
        <v>22</v>
      </c>
      <c r="C1765" s="34">
        <v>29</v>
      </c>
      <c r="D1765" s="34">
        <v>1421</v>
      </c>
      <c r="E1765" s="96">
        <f t="shared" si="54"/>
        <v>49</v>
      </c>
      <c r="F1765" s="96">
        <f t="shared" si="55"/>
        <v>64.590909090909093</v>
      </c>
    </row>
    <row r="1766" spans="1:6" x14ac:dyDescent="0.15">
      <c r="A1766" s="1" t="s">
        <v>1902</v>
      </c>
      <c r="B1766" s="34">
        <v>7</v>
      </c>
      <c r="C1766" s="34">
        <v>7</v>
      </c>
      <c r="D1766" s="34">
        <v>1420.8</v>
      </c>
      <c r="E1766" s="96">
        <f t="shared" si="54"/>
        <v>202.97142857142856</v>
      </c>
      <c r="F1766" s="96">
        <f t="shared" si="55"/>
        <v>202.97142857142856</v>
      </c>
    </row>
    <row r="1767" spans="1:6" x14ac:dyDescent="0.15">
      <c r="A1767" s="1" t="s">
        <v>670</v>
      </c>
      <c r="B1767" s="34">
        <v>2</v>
      </c>
      <c r="C1767" s="34">
        <v>167</v>
      </c>
      <c r="D1767" s="34">
        <v>1417.83</v>
      </c>
      <c r="E1767" s="96">
        <f t="shared" si="54"/>
        <v>8.49</v>
      </c>
      <c r="F1767" s="96">
        <f t="shared" si="55"/>
        <v>708.91499999999996</v>
      </c>
    </row>
    <row r="1768" spans="1:6" x14ac:dyDescent="0.15">
      <c r="A1768" s="1" t="s">
        <v>283</v>
      </c>
      <c r="B1768" s="34">
        <v>6</v>
      </c>
      <c r="C1768" s="34">
        <v>12</v>
      </c>
      <c r="D1768" s="34">
        <v>1416</v>
      </c>
      <c r="E1768" s="96">
        <f t="shared" si="54"/>
        <v>118</v>
      </c>
      <c r="F1768" s="96">
        <f t="shared" si="55"/>
        <v>236</v>
      </c>
    </row>
    <row r="1769" spans="1:6" x14ac:dyDescent="0.15">
      <c r="A1769" s="1" t="s">
        <v>1255</v>
      </c>
      <c r="B1769" s="34">
        <v>5</v>
      </c>
      <c r="C1769" s="34">
        <v>8</v>
      </c>
      <c r="D1769" s="34">
        <v>1411</v>
      </c>
      <c r="E1769" s="96">
        <f t="shared" si="54"/>
        <v>176.375</v>
      </c>
      <c r="F1769" s="96">
        <f t="shared" si="55"/>
        <v>282.2</v>
      </c>
    </row>
    <row r="1770" spans="1:6" x14ac:dyDescent="0.15">
      <c r="A1770" s="1" t="s">
        <v>1696</v>
      </c>
      <c r="B1770" s="34">
        <v>13</v>
      </c>
      <c r="C1770" s="34">
        <v>16</v>
      </c>
      <c r="D1770" s="34">
        <v>1408</v>
      </c>
      <c r="E1770" s="96">
        <f t="shared" si="54"/>
        <v>88</v>
      </c>
      <c r="F1770" s="96">
        <f t="shared" si="55"/>
        <v>108.30769230769231</v>
      </c>
    </row>
    <row r="1771" spans="1:6" x14ac:dyDescent="0.15">
      <c r="A1771" s="1" t="s">
        <v>2039</v>
      </c>
      <c r="B1771" s="34">
        <v>4</v>
      </c>
      <c r="C1771" s="34">
        <v>19</v>
      </c>
      <c r="D1771" s="34">
        <v>1406.8</v>
      </c>
      <c r="E1771" s="96">
        <f t="shared" si="54"/>
        <v>74.042105263157893</v>
      </c>
      <c r="F1771" s="96">
        <f t="shared" si="55"/>
        <v>351.7</v>
      </c>
    </row>
    <row r="1772" spans="1:6" x14ac:dyDescent="0.15">
      <c r="A1772" s="1" t="s">
        <v>402</v>
      </c>
      <c r="B1772" s="34">
        <v>2</v>
      </c>
      <c r="C1772" s="34">
        <v>37</v>
      </c>
      <c r="D1772" s="34">
        <v>1406</v>
      </c>
      <c r="E1772" s="96">
        <f t="shared" si="54"/>
        <v>38</v>
      </c>
      <c r="F1772" s="96">
        <f t="shared" si="55"/>
        <v>703</v>
      </c>
    </row>
    <row r="1773" spans="1:6" x14ac:dyDescent="0.15">
      <c r="A1773" s="1" t="s">
        <v>748</v>
      </c>
      <c r="B1773" s="34">
        <v>4</v>
      </c>
      <c r="C1773" s="34">
        <v>18</v>
      </c>
      <c r="D1773" s="34">
        <v>1404</v>
      </c>
      <c r="E1773" s="96">
        <f t="shared" si="54"/>
        <v>78</v>
      </c>
      <c r="F1773" s="96">
        <f t="shared" si="55"/>
        <v>351</v>
      </c>
    </row>
    <row r="1774" spans="1:6" x14ac:dyDescent="0.15">
      <c r="A1774" s="1" t="s">
        <v>2283</v>
      </c>
      <c r="B1774" s="34">
        <v>14</v>
      </c>
      <c r="C1774" s="34">
        <v>19</v>
      </c>
      <c r="D1774" s="34">
        <v>1401</v>
      </c>
      <c r="E1774" s="96">
        <f t="shared" si="54"/>
        <v>73.736842105263165</v>
      </c>
      <c r="F1774" s="96">
        <f t="shared" si="55"/>
        <v>100.07142857142857</v>
      </c>
    </row>
    <row r="1775" spans="1:6" x14ac:dyDescent="0.15">
      <c r="A1775" s="1" t="s">
        <v>2697</v>
      </c>
      <c r="B1775" s="34">
        <v>2</v>
      </c>
      <c r="C1775" s="34">
        <v>14</v>
      </c>
      <c r="D1775" s="34">
        <v>1400</v>
      </c>
      <c r="E1775" s="96">
        <f t="shared" si="54"/>
        <v>100</v>
      </c>
      <c r="F1775" s="96">
        <f t="shared" si="55"/>
        <v>700</v>
      </c>
    </row>
    <row r="1776" spans="1:6" x14ac:dyDescent="0.15">
      <c r="A1776" s="1" t="s">
        <v>207</v>
      </c>
      <c r="B1776" s="34">
        <v>8</v>
      </c>
      <c r="C1776" s="34">
        <v>19</v>
      </c>
      <c r="D1776" s="34">
        <v>1397</v>
      </c>
      <c r="E1776" s="96">
        <f t="shared" si="54"/>
        <v>73.526315789473685</v>
      </c>
      <c r="F1776" s="96">
        <f t="shared" si="55"/>
        <v>174.625</v>
      </c>
    </row>
    <row r="1777" spans="1:6" x14ac:dyDescent="0.15">
      <c r="A1777" s="1" t="s">
        <v>1897</v>
      </c>
      <c r="B1777" s="34">
        <v>8</v>
      </c>
      <c r="C1777" s="34">
        <v>9</v>
      </c>
      <c r="D1777" s="34">
        <v>1395</v>
      </c>
      <c r="E1777" s="96">
        <f t="shared" si="54"/>
        <v>155</v>
      </c>
      <c r="F1777" s="96">
        <f t="shared" si="55"/>
        <v>174.375</v>
      </c>
    </row>
    <row r="1778" spans="1:6" x14ac:dyDescent="0.15">
      <c r="A1778" s="1" t="s">
        <v>2619</v>
      </c>
      <c r="B1778" s="34">
        <v>6</v>
      </c>
      <c r="C1778" s="34">
        <v>7</v>
      </c>
      <c r="D1778" s="34">
        <v>1393</v>
      </c>
      <c r="E1778" s="96">
        <f t="shared" si="54"/>
        <v>199</v>
      </c>
      <c r="F1778" s="96">
        <f t="shared" si="55"/>
        <v>232.16666666666666</v>
      </c>
    </row>
    <row r="1779" spans="1:6" x14ac:dyDescent="0.15">
      <c r="A1779" s="1" t="s">
        <v>1890</v>
      </c>
      <c r="B1779" s="34">
        <v>2</v>
      </c>
      <c r="C1779" s="34">
        <v>24</v>
      </c>
      <c r="D1779" s="34">
        <v>1392</v>
      </c>
      <c r="E1779" s="96">
        <f t="shared" si="54"/>
        <v>58</v>
      </c>
      <c r="F1779" s="96">
        <f t="shared" si="55"/>
        <v>696</v>
      </c>
    </row>
    <row r="1780" spans="1:6" x14ac:dyDescent="0.15">
      <c r="A1780" s="1" t="s">
        <v>736</v>
      </c>
      <c r="B1780" s="34">
        <v>4</v>
      </c>
      <c r="C1780" s="34">
        <v>24</v>
      </c>
      <c r="D1780" s="34">
        <v>1392</v>
      </c>
      <c r="E1780" s="96">
        <f t="shared" si="54"/>
        <v>58</v>
      </c>
      <c r="F1780" s="96">
        <f t="shared" si="55"/>
        <v>348</v>
      </c>
    </row>
    <row r="1781" spans="1:6" x14ac:dyDescent="0.15">
      <c r="A1781" s="1" t="s">
        <v>2134</v>
      </c>
      <c r="B1781" s="34">
        <v>2</v>
      </c>
      <c r="C1781" s="34">
        <v>7</v>
      </c>
      <c r="D1781" s="34">
        <v>1386</v>
      </c>
      <c r="E1781" s="96">
        <f t="shared" si="54"/>
        <v>198</v>
      </c>
      <c r="F1781" s="96">
        <f t="shared" si="55"/>
        <v>693</v>
      </c>
    </row>
    <row r="1782" spans="1:6" x14ac:dyDescent="0.15">
      <c r="A1782" s="1" t="s">
        <v>534</v>
      </c>
      <c r="B1782" s="34">
        <v>2</v>
      </c>
      <c r="C1782" s="34">
        <v>7</v>
      </c>
      <c r="D1782" s="34">
        <v>1386</v>
      </c>
      <c r="E1782" s="96">
        <f t="shared" si="54"/>
        <v>198</v>
      </c>
      <c r="F1782" s="96">
        <f t="shared" si="55"/>
        <v>693</v>
      </c>
    </row>
    <row r="1783" spans="1:6" x14ac:dyDescent="0.15">
      <c r="A1783" s="1" t="s">
        <v>486</v>
      </c>
      <c r="B1783" s="34">
        <v>3</v>
      </c>
      <c r="C1783" s="34">
        <v>7</v>
      </c>
      <c r="D1783" s="34">
        <v>1386</v>
      </c>
      <c r="E1783" s="96">
        <f t="shared" si="54"/>
        <v>198</v>
      </c>
      <c r="F1783" s="96">
        <f t="shared" si="55"/>
        <v>462</v>
      </c>
    </row>
    <row r="1784" spans="1:6" x14ac:dyDescent="0.15">
      <c r="A1784" s="1" t="s">
        <v>1264</v>
      </c>
      <c r="B1784" s="34">
        <v>8</v>
      </c>
      <c r="C1784" s="34">
        <v>20</v>
      </c>
      <c r="D1784" s="34">
        <v>1382.8</v>
      </c>
      <c r="E1784" s="96">
        <f t="shared" si="54"/>
        <v>69.14</v>
      </c>
      <c r="F1784" s="96">
        <f t="shared" si="55"/>
        <v>172.85</v>
      </c>
    </row>
    <row r="1785" spans="1:6" x14ac:dyDescent="0.15">
      <c r="A1785" s="1" t="s">
        <v>1169</v>
      </c>
      <c r="B1785" s="34">
        <v>3</v>
      </c>
      <c r="C1785" s="34">
        <v>5</v>
      </c>
      <c r="D1785" s="34">
        <v>1380</v>
      </c>
      <c r="E1785" s="96">
        <f t="shared" si="54"/>
        <v>276</v>
      </c>
      <c r="F1785" s="96">
        <f t="shared" si="55"/>
        <v>460</v>
      </c>
    </row>
    <row r="1786" spans="1:6" x14ac:dyDescent="0.15">
      <c r="A1786" s="1" t="s">
        <v>2387</v>
      </c>
      <c r="B1786" s="34">
        <v>7</v>
      </c>
      <c r="C1786" s="34">
        <v>11</v>
      </c>
      <c r="D1786" s="34">
        <v>1374</v>
      </c>
      <c r="E1786" s="96">
        <f t="shared" si="54"/>
        <v>124.90909090909091</v>
      </c>
      <c r="F1786" s="96">
        <f t="shared" si="55"/>
        <v>196.28571428571428</v>
      </c>
    </row>
    <row r="1787" spans="1:6" x14ac:dyDescent="0.15">
      <c r="A1787" s="1" t="s">
        <v>2590</v>
      </c>
      <c r="B1787" s="34">
        <v>5</v>
      </c>
      <c r="C1787" s="34">
        <v>7</v>
      </c>
      <c r="D1787" s="34">
        <v>1372</v>
      </c>
      <c r="E1787" s="96">
        <f t="shared" si="54"/>
        <v>196</v>
      </c>
      <c r="F1787" s="96">
        <f t="shared" si="55"/>
        <v>274.39999999999998</v>
      </c>
    </row>
    <row r="1788" spans="1:6" x14ac:dyDescent="0.15">
      <c r="A1788" s="1" t="s">
        <v>2369</v>
      </c>
      <c r="B1788" s="34">
        <v>9</v>
      </c>
      <c r="C1788" s="34">
        <v>14</v>
      </c>
      <c r="D1788" s="34">
        <v>1372</v>
      </c>
      <c r="E1788" s="96">
        <f t="shared" si="54"/>
        <v>98</v>
      </c>
      <c r="F1788" s="96">
        <f t="shared" si="55"/>
        <v>152.44444444444446</v>
      </c>
    </row>
    <row r="1789" spans="1:6" x14ac:dyDescent="0.15">
      <c r="A1789" s="1" t="s">
        <v>765</v>
      </c>
      <c r="B1789" s="34">
        <v>8</v>
      </c>
      <c r="C1789" s="34">
        <v>14</v>
      </c>
      <c r="D1789" s="34">
        <v>1372</v>
      </c>
      <c r="E1789" s="96">
        <f t="shared" si="54"/>
        <v>98</v>
      </c>
      <c r="F1789" s="96">
        <f t="shared" si="55"/>
        <v>171.5</v>
      </c>
    </row>
    <row r="1790" spans="1:6" x14ac:dyDescent="0.15">
      <c r="A1790" s="1" t="s">
        <v>1180</v>
      </c>
      <c r="B1790" s="34">
        <v>7</v>
      </c>
      <c r="C1790" s="34">
        <v>57</v>
      </c>
      <c r="D1790" s="34">
        <v>1368</v>
      </c>
      <c r="E1790" s="96">
        <f t="shared" si="54"/>
        <v>24</v>
      </c>
      <c r="F1790" s="96">
        <f t="shared" si="55"/>
        <v>195.42857142857142</v>
      </c>
    </row>
    <row r="1791" spans="1:6" x14ac:dyDescent="0.15">
      <c r="A1791" s="1" t="s">
        <v>2431</v>
      </c>
      <c r="B1791" s="34">
        <v>4</v>
      </c>
      <c r="C1791" s="34">
        <v>7</v>
      </c>
      <c r="D1791" s="34">
        <v>1365</v>
      </c>
      <c r="E1791" s="96">
        <f t="shared" si="54"/>
        <v>195</v>
      </c>
      <c r="F1791" s="96">
        <f t="shared" si="55"/>
        <v>341.25</v>
      </c>
    </row>
    <row r="1792" spans="1:6" x14ac:dyDescent="0.15">
      <c r="A1792" s="1" t="s">
        <v>2329</v>
      </c>
      <c r="B1792" s="34">
        <v>18</v>
      </c>
      <c r="C1792" s="34">
        <v>47</v>
      </c>
      <c r="D1792" s="34">
        <v>1358</v>
      </c>
      <c r="E1792" s="96">
        <f t="shared" si="54"/>
        <v>28.893617021276597</v>
      </c>
      <c r="F1792" s="96">
        <f t="shared" si="55"/>
        <v>75.444444444444443</v>
      </c>
    </row>
    <row r="1793" spans="1:6" x14ac:dyDescent="0.15">
      <c r="A1793" s="1" t="s">
        <v>773</v>
      </c>
      <c r="B1793" s="34">
        <v>5</v>
      </c>
      <c r="C1793" s="34">
        <v>7</v>
      </c>
      <c r="D1793" s="34">
        <v>1353</v>
      </c>
      <c r="E1793" s="96">
        <f t="shared" si="54"/>
        <v>193.28571428571428</v>
      </c>
      <c r="F1793" s="96">
        <f t="shared" si="55"/>
        <v>270.60000000000002</v>
      </c>
    </row>
    <row r="1794" spans="1:6" x14ac:dyDescent="0.15">
      <c r="A1794" s="1" t="s">
        <v>1176</v>
      </c>
      <c r="B1794" s="34">
        <v>4</v>
      </c>
      <c r="C1794" s="34">
        <v>7</v>
      </c>
      <c r="D1794" s="34">
        <v>1352</v>
      </c>
      <c r="E1794" s="96">
        <f t="shared" si="54"/>
        <v>193.14285714285714</v>
      </c>
      <c r="F1794" s="96">
        <f t="shared" si="55"/>
        <v>338</v>
      </c>
    </row>
    <row r="1795" spans="1:6" x14ac:dyDescent="0.15">
      <c r="A1795" s="1" t="s">
        <v>2416</v>
      </c>
      <c r="B1795" s="34">
        <v>5</v>
      </c>
      <c r="C1795" s="34">
        <v>135</v>
      </c>
      <c r="D1795" s="34">
        <v>1350</v>
      </c>
      <c r="E1795" s="96">
        <f t="shared" si="54"/>
        <v>10</v>
      </c>
      <c r="F1795" s="96">
        <f t="shared" si="55"/>
        <v>270</v>
      </c>
    </row>
    <row r="1796" spans="1:6" x14ac:dyDescent="0.15">
      <c r="A1796" s="1" t="s">
        <v>2489</v>
      </c>
      <c r="B1796" s="34">
        <v>8</v>
      </c>
      <c r="C1796" s="34">
        <v>24</v>
      </c>
      <c r="D1796" s="34">
        <v>1344</v>
      </c>
      <c r="E1796" s="96">
        <f t="shared" ref="E1796:E1859" si="56">D1796/C1796</f>
        <v>56</v>
      </c>
      <c r="F1796" s="96">
        <f t="shared" ref="F1796:F1859" si="57">D1796/B1796</f>
        <v>168</v>
      </c>
    </row>
    <row r="1797" spans="1:6" x14ac:dyDescent="0.15">
      <c r="A1797" s="1" t="s">
        <v>1875</v>
      </c>
      <c r="B1797" s="34">
        <v>4</v>
      </c>
      <c r="C1797" s="34">
        <v>9</v>
      </c>
      <c r="D1797" s="34">
        <v>1340</v>
      </c>
      <c r="E1797" s="96">
        <f t="shared" si="56"/>
        <v>148.88888888888889</v>
      </c>
      <c r="F1797" s="96">
        <f t="shared" si="57"/>
        <v>335</v>
      </c>
    </row>
    <row r="1798" spans="1:6" x14ac:dyDescent="0.15">
      <c r="A1798" s="1" t="s">
        <v>739</v>
      </c>
      <c r="B1798" s="34">
        <v>4</v>
      </c>
      <c r="C1798" s="34">
        <v>53</v>
      </c>
      <c r="D1798" s="34">
        <v>1340</v>
      </c>
      <c r="E1798" s="96">
        <f t="shared" si="56"/>
        <v>25.283018867924529</v>
      </c>
      <c r="F1798" s="96">
        <f t="shared" si="57"/>
        <v>335</v>
      </c>
    </row>
    <row r="1799" spans="1:6" x14ac:dyDescent="0.15">
      <c r="A1799" s="1" t="s">
        <v>1594</v>
      </c>
      <c r="B1799" s="34">
        <v>12</v>
      </c>
      <c r="C1799" s="34">
        <v>19</v>
      </c>
      <c r="D1799" s="34">
        <v>1336</v>
      </c>
      <c r="E1799" s="96">
        <f t="shared" si="56"/>
        <v>70.315789473684205</v>
      </c>
      <c r="F1799" s="96">
        <f t="shared" si="57"/>
        <v>111.33333333333333</v>
      </c>
    </row>
    <row r="1800" spans="1:6" x14ac:dyDescent="0.15">
      <c r="A1800" s="1" t="s">
        <v>609</v>
      </c>
      <c r="B1800" s="34">
        <v>2</v>
      </c>
      <c r="C1800" s="34">
        <v>4</v>
      </c>
      <c r="D1800" s="34">
        <v>1336</v>
      </c>
      <c r="E1800" s="96">
        <f t="shared" si="56"/>
        <v>334</v>
      </c>
      <c r="F1800" s="96">
        <f t="shared" si="57"/>
        <v>668</v>
      </c>
    </row>
    <row r="1801" spans="1:6" x14ac:dyDescent="0.15">
      <c r="A1801" s="1" t="s">
        <v>1699</v>
      </c>
      <c r="B1801" s="34">
        <v>6</v>
      </c>
      <c r="C1801" s="34">
        <v>9</v>
      </c>
      <c r="D1801" s="34">
        <v>1332</v>
      </c>
      <c r="E1801" s="96">
        <f t="shared" si="56"/>
        <v>148</v>
      </c>
      <c r="F1801" s="96">
        <f t="shared" si="57"/>
        <v>222</v>
      </c>
    </row>
    <row r="1802" spans="1:6" x14ac:dyDescent="0.15">
      <c r="A1802" s="1" t="s">
        <v>853</v>
      </c>
      <c r="B1802" s="34">
        <v>3</v>
      </c>
      <c r="C1802" s="34">
        <v>9</v>
      </c>
      <c r="D1802" s="34">
        <v>1332</v>
      </c>
      <c r="E1802" s="96">
        <f t="shared" si="56"/>
        <v>148</v>
      </c>
      <c r="F1802" s="96">
        <f t="shared" si="57"/>
        <v>444</v>
      </c>
    </row>
    <row r="1803" spans="1:6" x14ac:dyDescent="0.15">
      <c r="A1803" s="1" t="s">
        <v>862</v>
      </c>
      <c r="B1803" s="34">
        <v>27</v>
      </c>
      <c r="C1803" s="34">
        <v>35</v>
      </c>
      <c r="D1803" s="34">
        <v>1330</v>
      </c>
      <c r="E1803" s="96">
        <f t="shared" si="56"/>
        <v>38</v>
      </c>
      <c r="F1803" s="96">
        <f t="shared" si="57"/>
        <v>49.25925925925926</v>
      </c>
    </row>
    <row r="1804" spans="1:6" x14ac:dyDescent="0.15">
      <c r="A1804" s="1" t="s">
        <v>560</v>
      </c>
      <c r="B1804" s="34">
        <v>2</v>
      </c>
      <c r="C1804" s="34">
        <v>14</v>
      </c>
      <c r="D1804" s="34">
        <v>1330</v>
      </c>
      <c r="E1804" s="96">
        <f t="shared" si="56"/>
        <v>95</v>
      </c>
      <c r="F1804" s="96">
        <f t="shared" si="57"/>
        <v>665</v>
      </c>
    </row>
    <row r="1805" spans="1:6" x14ac:dyDescent="0.15">
      <c r="A1805" s="1" t="s">
        <v>567</v>
      </c>
      <c r="B1805" s="34">
        <v>16</v>
      </c>
      <c r="C1805" s="34">
        <v>134</v>
      </c>
      <c r="D1805" s="34">
        <v>1326.6000000000001</v>
      </c>
      <c r="E1805" s="96">
        <f t="shared" si="56"/>
        <v>9.9</v>
      </c>
      <c r="F1805" s="96">
        <f t="shared" si="57"/>
        <v>82.912500000000009</v>
      </c>
    </row>
    <row r="1806" spans="1:6" x14ac:dyDescent="0.15">
      <c r="A1806" s="1" t="s">
        <v>2325</v>
      </c>
      <c r="B1806" s="34">
        <v>4</v>
      </c>
      <c r="C1806" s="34">
        <v>8</v>
      </c>
      <c r="D1806" s="34">
        <v>1320</v>
      </c>
      <c r="E1806" s="96">
        <f t="shared" si="56"/>
        <v>165</v>
      </c>
      <c r="F1806" s="96">
        <f t="shared" si="57"/>
        <v>330</v>
      </c>
    </row>
    <row r="1807" spans="1:6" x14ac:dyDescent="0.15">
      <c r="A1807" s="1" t="s">
        <v>962</v>
      </c>
      <c r="B1807" s="34">
        <v>4</v>
      </c>
      <c r="C1807" s="34">
        <v>20</v>
      </c>
      <c r="D1807" s="34">
        <v>1320</v>
      </c>
      <c r="E1807" s="96">
        <f t="shared" si="56"/>
        <v>66</v>
      </c>
      <c r="F1807" s="96">
        <f t="shared" si="57"/>
        <v>330</v>
      </c>
    </row>
    <row r="1808" spans="1:6" x14ac:dyDescent="0.15">
      <c r="A1808" s="1" t="s">
        <v>579</v>
      </c>
      <c r="B1808" s="34">
        <v>9</v>
      </c>
      <c r="C1808" s="34">
        <v>33</v>
      </c>
      <c r="D1808" s="34">
        <v>1310.8</v>
      </c>
      <c r="E1808" s="96">
        <f t="shared" si="56"/>
        <v>39.721212121212119</v>
      </c>
      <c r="F1808" s="96">
        <f t="shared" si="57"/>
        <v>145.64444444444445</v>
      </c>
    </row>
    <row r="1809" spans="1:6" x14ac:dyDescent="0.15">
      <c r="A1809" s="1" t="s">
        <v>2262</v>
      </c>
      <c r="B1809" s="34">
        <v>7</v>
      </c>
      <c r="C1809" s="34">
        <v>45</v>
      </c>
      <c r="D1809" s="34">
        <v>1306</v>
      </c>
      <c r="E1809" s="96">
        <f t="shared" si="56"/>
        <v>29.022222222222222</v>
      </c>
      <c r="F1809" s="96">
        <f t="shared" si="57"/>
        <v>186.57142857142858</v>
      </c>
    </row>
    <row r="1810" spans="1:6" x14ac:dyDescent="0.15">
      <c r="A1810" s="1" t="s">
        <v>488</v>
      </c>
      <c r="B1810" s="34">
        <v>2</v>
      </c>
      <c r="C1810" s="34">
        <v>7</v>
      </c>
      <c r="D1810" s="34">
        <v>1302</v>
      </c>
      <c r="E1810" s="96">
        <f t="shared" si="56"/>
        <v>186</v>
      </c>
      <c r="F1810" s="96">
        <f t="shared" si="57"/>
        <v>651</v>
      </c>
    </row>
    <row r="1811" spans="1:6" x14ac:dyDescent="0.15">
      <c r="A1811" s="1" t="s">
        <v>1365</v>
      </c>
      <c r="B1811" s="34">
        <v>4</v>
      </c>
      <c r="C1811" s="34">
        <v>5</v>
      </c>
      <c r="D1811" s="34">
        <v>1300</v>
      </c>
      <c r="E1811" s="96">
        <f t="shared" si="56"/>
        <v>260</v>
      </c>
      <c r="F1811" s="96">
        <f t="shared" si="57"/>
        <v>325</v>
      </c>
    </row>
    <row r="1812" spans="1:6" x14ac:dyDescent="0.15">
      <c r="A1812" s="1" t="s">
        <v>517</v>
      </c>
      <c r="B1812" s="34">
        <v>5</v>
      </c>
      <c r="C1812" s="34">
        <v>26</v>
      </c>
      <c r="D1812" s="34">
        <v>1297.3999999999999</v>
      </c>
      <c r="E1812" s="96">
        <f t="shared" si="56"/>
        <v>49.899999999999991</v>
      </c>
      <c r="F1812" s="96">
        <f t="shared" si="57"/>
        <v>259.47999999999996</v>
      </c>
    </row>
    <row r="1813" spans="1:6" x14ac:dyDescent="0.15">
      <c r="A1813" s="1" t="s">
        <v>1303</v>
      </c>
      <c r="B1813" s="34">
        <v>11</v>
      </c>
      <c r="C1813" s="34">
        <v>11</v>
      </c>
      <c r="D1813" s="34">
        <v>1291.2</v>
      </c>
      <c r="E1813" s="96">
        <f t="shared" si="56"/>
        <v>117.38181818181819</v>
      </c>
      <c r="F1813" s="96">
        <f t="shared" si="57"/>
        <v>117.38181818181819</v>
      </c>
    </row>
    <row r="1814" spans="1:6" x14ac:dyDescent="0.15">
      <c r="A1814" s="1" t="s">
        <v>1281</v>
      </c>
      <c r="B1814" s="34">
        <v>5</v>
      </c>
      <c r="C1814" s="34">
        <v>126</v>
      </c>
      <c r="D1814" s="34">
        <v>1290.8</v>
      </c>
      <c r="E1814" s="96">
        <f t="shared" si="56"/>
        <v>10.244444444444444</v>
      </c>
      <c r="F1814" s="96">
        <f t="shared" si="57"/>
        <v>258.15999999999997</v>
      </c>
    </row>
    <row r="1815" spans="1:6" x14ac:dyDescent="0.15">
      <c r="A1815" s="1" t="s">
        <v>1219</v>
      </c>
      <c r="B1815" s="34">
        <v>8</v>
      </c>
      <c r="C1815" s="34">
        <v>15</v>
      </c>
      <c r="D1815" s="34">
        <v>1290</v>
      </c>
      <c r="E1815" s="96">
        <f t="shared" si="56"/>
        <v>86</v>
      </c>
      <c r="F1815" s="96">
        <f t="shared" si="57"/>
        <v>161.25</v>
      </c>
    </row>
    <row r="1816" spans="1:6" x14ac:dyDescent="0.15">
      <c r="A1816" s="1" t="s">
        <v>305</v>
      </c>
      <c r="B1816" s="34">
        <v>9</v>
      </c>
      <c r="C1816" s="34">
        <v>9</v>
      </c>
      <c r="D1816" s="34">
        <v>1288</v>
      </c>
      <c r="E1816" s="96">
        <f t="shared" si="56"/>
        <v>143.11111111111111</v>
      </c>
      <c r="F1816" s="96">
        <f t="shared" si="57"/>
        <v>143.11111111111111</v>
      </c>
    </row>
    <row r="1817" spans="1:6" x14ac:dyDescent="0.15">
      <c r="A1817" s="1" t="s">
        <v>946</v>
      </c>
      <c r="B1817" s="34">
        <v>7</v>
      </c>
      <c r="C1817" s="34">
        <v>13</v>
      </c>
      <c r="D1817" s="34">
        <v>1287</v>
      </c>
      <c r="E1817" s="96">
        <f t="shared" si="56"/>
        <v>99</v>
      </c>
      <c r="F1817" s="96">
        <f t="shared" si="57"/>
        <v>183.85714285714286</v>
      </c>
    </row>
    <row r="1818" spans="1:6" x14ac:dyDescent="0.15">
      <c r="A1818" s="1" t="s">
        <v>835</v>
      </c>
      <c r="B1818" s="34">
        <v>6</v>
      </c>
      <c r="C1818" s="34">
        <v>32</v>
      </c>
      <c r="D1818" s="34">
        <v>1280</v>
      </c>
      <c r="E1818" s="96">
        <f t="shared" si="56"/>
        <v>40</v>
      </c>
      <c r="F1818" s="96">
        <f t="shared" si="57"/>
        <v>213.33333333333334</v>
      </c>
    </row>
    <row r="1819" spans="1:6" x14ac:dyDescent="0.15">
      <c r="A1819" s="1" t="s">
        <v>815</v>
      </c>
      <c r="B1819" s="34">
        <v>2</v>
      </c>
      <c r="C1819" s="34">
        <v>4</v>
      </c>
      <c r="D1819" s="34">
        <v>1280</v>
      </c>
      <c r="E1819" s="96">
        <f t="shared" si="56"/>
        <v>320</v>
      </c>
      <c r="F1819" s="96">
        <f t="shared" si="57"/>
        <v>640</v>
      </c>
    </row>
    <row r="1820" spans="1:6" x14ac:dyDescent="0.15">
      <c r="A1820" s="1" t="s">
        <v>2029</v>
      </c>
      <c r="B1820" s="34">
        <v>10</v>
      </c>
      <c r="C1820" s="34">
        <v>22</v>
      </c>
      <c r="D1820" s="34">
        <v>1276</v>
      </c>
      <c r="E1820" s="96">
        <f t="shared" si="56"/>
        <v>58</v>
      </c>
      <c r="F1820" s="96">
        <f t="shared" si="57"/>
        <v>127.6</v>
      </c>
    </row>
    <row r="1821" spans="1:6" x14ac:dyDescent="0.15">
      <c r="A1821" s="1" t="s">
        <v>2178</v>
      </c>
      <c r="B1821" s="34">
        <v>13</v>
      </c>
      <c r="C1821" s="34">
        <v>15</v>
      </c>
      <c r="D1821" s="34">
        <v>1260</v>
      </c>
      <c r="E1821" s="96">
        <f t="shared" si="56"/>
        <v>84</v>
      </c>
      <c r="F1821" s="96">
        <f t="shared" si="57"/>
        <v>96.92307692307692</v>
      </c>
    </row>
    <row r="1822" spans="1:6" x14ac:dyDescent="0.15">
      <c r="A1822" s="1" t="s">
        <v>1900</v>
      </c>
      <c r="B1822" s="34">
        <v>6</v>
      </c>
      <c r="C1822" s="34">
        <v>20</v>
      </c>
      <c r="D1822" s="34">
        <v>1260</v>
      </c>
      <c r="E1822" s="96">
        <f t="shared" si="56"/>
        <v>63</v>
      </c>
      <c r="F1822" s="96">
        <f t="shared" si="57"/>
        <v>210</v>
      </c>
    </row>
    <row r="1823" spans="1:6" x14ac:dyDescent="0.15">
      <c r="A1823" s="1" t="s">
        <v>1383</v>
      </c>
      <c r="B1823" s="34">
        <v>2</v>
      </c>
      <c r="C1823" s="34">
        <v>40</v>
      </c>
      <c r="D1823" s="34">
        <v>1260</v>
      </c>
      <c r="E1823" s="96">
        <f t="shared" si="56"/>
        <v>31.5</v>
      </c>
      <c r="F1823" s="96">
        <f t="shared" si="57"/>
        <v>630</v>
      </c>
    </row>
    <row r="1824" spans="1:6" x14ac:dyDescent="0.15">
      <c r="A1824" s="1" t="s">
        <v>807</v>
      </c>
      <c r="B1824" s="34">
        <v>2</v>
      </c>
      <c r="C1824" s="34">
        <v>41</v>
      </c>
      <c r="D1824" s="34">
        <v>1254.6000000000001</v>
      </c>
      <c r="E1824" s="96">
        <f t="shared" si="56"/>
        <v>30.600000000000005</v>
      </c>
      <c r="F1824" s="96">
        <f t="shared" si="57"/>
        <v>627.30000000000007</v>
      </c>
    </row>
    <row r="1825" spans="1:6" x14ac:dyDescent="0.15">
      <c r="A1825" s="1" t="s">
        <v>2160</v>
      </c>
      <c r="B1825" s="34">
        <v>4</v>
      </c>
      <c r="C1825" s="34">
        <v>57</v>
      </c>
      <c r="D1825" s="34">
        <v>1254</v>
      </c>
      <c r="E1825" s="96">
        <f t="shared" si="56"/>
        <v>22</v>
      </c>
      <c r="F1825" s="96">
        <f t="shared" si="57"/>
        <v>313.5</v>
      </c>
    </row>
    <row r="1826" spans="1:6" x14ac:dyDescent="0.15">
      <c r="A1826" s="1" t="s">
        <v>583</v>
      </c>
      <c r="B1826" s="34">
        <v>4</v>
      </c>
      <c r="C1826" s="34">
        <v>29</v>
      </c>
      <c r="D1826" s="34">
        <v>1254</v>
      </c>
      <c r="E1826" s="96">
        <f t="shared" si="56"/>
        <v>43.241379310344826</v>
      </c>
      <c r="F1826" s="96">
        <f t="shared" si="57"/>
        <v>313.5</v>
      </c>
    </row>
    <row r="1827" spans="1:6" x14ac:dyDescent="0.15">
      <c r="A1827" s="1" t="s">
        <v>1091</v>
      </c>
      <c r="B1827" s="34">
        <v>8</v>
      </c>
      <c r="C1827" s="34">
        <v>16</v>
      </c>
      <c r="D1827" s="34">
        <v>1248</v>
      </c>
      <c r="E1827" s="96">
        <f t="shared" si="56"/>
        <v>78</v>
      </c>
      <c r="F1827" s="96">
        <f t="shared" si="57"/>
        <v>156</v>
      </c>
    </row>
    <row r="1828" spans="1:6" x14ac:dyDescent="0.15">
      <c r="A1828" s="1" t="s">
        <v>882</v>
      </c>
      <c r="B1828" s="34">
        <v>2</v>
      </c>
      <c r="C1828" s="34">
        <v>3</v>
      </c>
      <c r="D1828" s="34">
        <v>1248</v>
      </c>
      <c r="E1828" s="96">
        <f t="shared" si="56"/>
        <v>416</v>
      </c>
      <c r="F1828" s="96">
        <f t="shared" si="57"/>
        <v>624</v>
      </c>
    </row>
    <row r="1829" spans="1:6" x14ac:dyDescent="0.15">
      <c r="A1829" s="1" t="s">
        <v>412</v>
      </c>
      <c r="B1829" s="34">
        <v>16</v>
      </c>
      <c r="C1829" s="34">
        <v>55</v>
      </c>
      <c r="D1829" s="34">
        <v>1244</v>
      </c>
      <c r="E1829" s="96">
        <f t="shared" si="56"/>
        <v>22.618181818181817</v>
      </c>
      <c r="F1829" s="96">
        <f t="shared" si="57"/>
        <v>77.75</v>
      </c>
    </row>
    <row r="1830" spans="1:6" x14ac:dyDescent="0.15">
      <c r="A1830" s="1" t="s">
        <v>854</v>
      </c>
      <c r="B1830" s="34">
        <v>13</v>
      </c>
      <c r="C1830" s="34">
        <v>27</v>
      </c>
      <c r="D1830" s="34">
        <v>1242</v>
      </c>
      <c r="E1830" s="96">
        <f t="shared" si="56"/>
        <v>46</v>
      </c>
      <c r="F1830" s="96">
        <f t="shared" si="57"/>
        <v>95.538461538461533</v>
      </c>
    </row>
    <row r="1831" spans="1:6" x14ac:dyDescent="0.15">
      <c r="A1831" s="1" t="s">
        <v>659</v>
      </c>
      <c r="B1831" s="34">
        <v>3</v>
      </c>
      <c r="C1831" s="34">
        <v>9</v>
      </c>
      <c r="D1831" s="34">
        <v>1242</v>
      </c>
      <c r="E1831" s="96">
        <f t="shared" si="56"/>
        <v>138</v>
      </c>
      <c r="F1831" s="96">
        <f t="shared" si="57"/>
        <v>414</v>
      </c>
    </row>
    <row r="1832" spans="1:6" x14ac:dyDescent="0.15">
      <c r="A1832" s="1" t="s">
        <v>1925</v>
      </c>
      <c r="B1832" s="34">
        <v>9</v>
      </c>
      <c r="C1832" s="34">
        <v>20</v>
      </c>
      <c r="D1832" s="34">
        <v>1240</v>
      </c>
      <c r="E1832" s="96">
        <f t="shared" si="56"/>
        <v>62</v>
      </c>
      <c r="F1832" s="96">
        <f t="shared" si="57"/>
        <v>137.77777777777777</v>
      </c>
    </row>
    <row r="1833" spans="1:6" x14ac:dyDescent="0.15">
      <c r="A1833" s="1" t="s">
        <v>834</v>
      </c>
      <c r="B1833" s="34">
        <v>17</v>
      </c>
      <c r="C1833" s="34">
        <v>115</v>
      </c>
      <c r="D1833" s="34">
        <v>1239.5</v>
      </c>
      <c r="E1833" s="96">
        <f t="shared" si="56"/>
        <v>10.778260869565218</v>
      </c>
      <c r="F1833" s="96">
        <f t="shared" si="57"/>
        <v>72.911764705882348</v>
      </c>
    </row>
    <row r="1834" spans="1:6" x14ac:dyDescent="0.15">
      <c r="A1834" s="1" t="s">
        <v>419</v>
      </c>
      <c r="B1834" s="34">
        <v>2</v>
      </c>
      <c r="C1834" s="34">
        <v>7</v>
      </c>
      <c r="D1834" s="34">
        <v>1237.6000000000001</v>
      </c>
      <c r="E1834" s="96">
        <f t="shared" si="56"/>
        <v>176.8</v>
      </c>
      <c r="F1834" s="96">
        <f t="shared" si="57"/>
        <v>618.80000000000007</v>
      </c>
    </row>
    <row r="1835" spans="1:6" x14ac:dyDescent="0.15">
      <c r="A1835" s="1" t="s">
        <v>2540</v>
      </c>
      <c r="B1835" s="34">
        <v>9</v>
      </c>
      <c r="C1835" s="34">
        <v>17</v>
      </c>
      <c r="D1835" s="34">
        <v>1236</v>
      </c>
      <c r="E1835" s="96">
        <f t="shared" si="56"/>
        <v>72.705882352941174</v>
      </c>
      <c r="F1835" s="96">
        <f t="shared" si="57"/>
        <v>137.33333333333334</v>
      </c>
    </row>
    <row r="1836" spans="1:6" x14ac:dyDescent="0.15">
      <c r="A1836" s="1" t="s">
        <v>2409</v>
      </c>
      <c r="B1836" s="34">
        <v>2</v>
      </c>
      <c r="C1836" s="34">
        <v>19</v>
      </c>
      <c r="D1836" s="34">
        <v>1235</v>
      </c>
      <c r="E1836" s="96">
        <f t="shared" si="56"/>
        <v>65</v>
      </c>
      <c r="F1836" s="96">
        <f t="shared" si="57"/>
        <v>617.5</v>
      </c>
    </row>
    <row r="1837" spans="1:6" x14ac:dyDescent="0.15">
      <c r="A1837" s="1" t="s">
        <v>1040</v>
      </c>
      <c r="B1837" s="34">
        <v>15</v>
      </c>
      <c r="C1837" s="34">
        <v>19</v>
      </c>
      <c r="D1837" s="34">
        <v>1235</v>
      </c>
      <c r="E1837" s="96">
        <f t="shared" si="56"/>
        <v>65</v>
      </c>
      <c r="F1837" s="96">
        <f t="shared" si="57"/>
        <v>82.333333333333329</v>
      </c>
    </row>
    <row r="1838" spans="1:6" x14ac:dyDescent="0.15">
      <c r="A1838" s="1" t="s">
        <v>1675</v>
      </c>
      <c r="B1838" s="34">
        <v>7</v>
      </c>
      <c r="C1838" s="34">
        <v>29</v>
      </c>
      <c r="D1838" s="34">
        <v>1233.0999999999999</v>
      </c>
      <c r="E1838" s="96">
        <f t="shared" si="56"/>
        <v>42.520689655172411</v>
      </c>
      <c r="F1838" s="96">
        <f t="shared" si="57"/>
        <v>176.15714285714284</v>
      </c>
    </row>
    <row r="1839" spans="1:6" x14ac:dyDescent="0.15">
      <c r="A1839" s="1" t="s">
        <v>2074</v>
      </c>
      <c r="B1839" s="34">
        <v>2</v>
      </c>
      <c r="C1839" s="34">
        <v>4</v>
      </c>
      <c r="D1839" s="34">
        <v>1224</v>
      </c>
      <c r="E1839" s="96">
        <f t="shared" si="56"/>
        <v>306</v>
      </c>
      <c r="F1839" s="96">
        <f t="shared" si="57"/>
        <v>612</v>
      </c>
    </row>
    <row r="1840" spans="1:6" x14ac:dyDescent="0.15">
      <c r="A1840" s="1" t="s">
        <v>1106</v>
      </c>
      <c r="B1840" s="34">
        <v>7</v>
      </c>
      <c r="C1840" s="34">
        <v>101</v>
      </c>
      <c r="D1840" s="34">
        <v>1212</v>
      </c>
      <c r="E1840" s="96">
        <f t="shared" si="56"/>
        <v>12</v>
      </c>
      <c r="F1840" s="96">
        <f t="shared" si="57"/>
        <v>173.14285714285714</v>
      </c>
    </row>
    <row r="1841" spans="1:6" x14ac:dyDescent="0.15">
      <c r="A1841" s="1" t="s">
        <v>1092</v>
      </c>
      <c r="B1841" s="34">
        <v>2</v>
      </c>
      <c r="C1841" s="34">
        <v>10</v>
      </c>
      <c r="D1841" s="34">
        <v>1209.8</v>
      </c>
      <c r="E1841" s="96">
        <f t="shared" si="56"/>
        <v>120.97999999999999</v>
      </c>
      <c r="F1841" s="96">
        <f t="shared" si="57"/>
        <v>604.9</v>
      </c>
    </row>
    <row r="1842" spans="1:6" x14ac:dyDescent="0.15">
      <c r="A1842" s="1" t="s">
        <v>771</v>
      </c>
      <c r="B1842" s="34">
        <v>5</v>
      </c>
      <c r="C1842" s="34">
        <v>31</v>
      </c>
      <c r="D1842" s="34">
        <v>1209</v>
      </c>
      <c r="E1842" s="96">
        <f t="shared" si="56"/>
        <v>39</v>
      </c>
      <c r="F1842" s="96">
        <f t="shared" si="57"/>
        <v>241.8</v>
      </c>
    </row>
    <row r="1843" spans="1:6" x14ac:dyDescent="0.15">
      <c r="A1843" s="1" t="s">
        <v>2075</v>
      </c>
      <c r="B1843" s="34">
        <v>8</v>
      </c>
      <c r="C1843" s="34">
        <v>26</v>
      </c>
      <c r="D1843" s="34">
        <v>1206</v>
      </c>
      <c r="E1843" s="96">
        <f t="shared" si="56"/>
        <v>46.384615384615387</v>
      </c>
      <c r="F1843" s="96">
        <f t="shared" si="57"/>
        <v>150.75</v>
      </c>
    </row>
    <row r="1844" spans="1:6" x14ac:dyDescent="0.15">
      <c r="A1844" s="1" t="s">
        <v>1596</v>
      </c>
      <c r="B1844" s="34">
        <v>1</v>
      </c>
      <c r="C1844" s="34">
        <v>12</v>
      </c>
      <c r="D1844" s="34">
        <v>1202.4000000000001</v>
      </c>
      <c r="E1844" s="96">
        <f t="shared" si="56"/>
        <v>100.2</v>
      </c>
      <c r="F1844" s="96">
        <f t="shared" si="57"/>
        <v>1202.4000000000001</v>
      </c>
    </row>
    <row r="1845" spans="1:6" x14ac:dyDescent="0.15">
      <c r="A1845" s="1" t="s">
        <v>1784</v>
      </c>
      <c r="B1845" s="34">
        <v>6</v>
      </c>
      <c r="C1845" s="34">
        <v>10</v>
      </c>
      <c r="D1845" s="34">
        <v>1200</v>
      </c>
      <c r="E1845" s="96">
        <f t="shared" si="56"/>
        <v>120</v>
      </c>
      <c r="F1845" s="96">
        <f t="shared" si="57"/>
        <v>200</v>
      </c>
    </row>
    <row r="1846" spans="1:6" x14ac:dyDescent="0.15">
      <c r="A1846" s="1" t="s">
        <v>1620</v>
      </c>
      <c r="B1846" s="34">
        <v>3</v>
      </c>
      <c r="C1846" s="34">
        <v>6</v>
      </c>
      <c r="D1846" s="34">
        <v>1200</v>
      </c>
      <c r="E1846" s="96">
        <f t="shared" si="56"/>
        <v>200</v>
      </c>
      <c r="F1846" s="96">
        <f t="shared" si="57"/>
        <v>400</v>
      </c>
    </row>
    <row r="1847" spans="1:6" x14ac:dyDescent="0.15">
      <c r="A1847" s="1" t="s">
        <v>465</v>
      </c>
      <c r="B1847" s="34">
        <v>7</v>
      </c>
      <c r="C1847" s="34">
        <v>25</v>
      </c>
      <c r="D1847" s="34">
        <v>1200</v>
      </c>
      <c r="E1847" s="96">
        <f t="shared" si="56"/>
        <v>48</v>
      </c>
      <c r="F1847" s="96">
        <f t="shared" si="57"/>
        <v>171.42857142857142</v>
      </c>
    </row>
    <row r="1848" spans="1:6" x14ac:dyDescent="0.15">
      <c r="A1848" s="1" t="s">
        <v>712</v>
      </c>
      <c r="B1848" s="34">
        <v>8</v>
      </c>
      <c r="C1848" s="34">
        <v>11</v>
      </c>
      <c r="D1848" s="34">
        <v>1198</v>
      </c>
      <c r="E1848" s="96">
        <f t="shared" si="56"/>
        <v>108.90909090909091</v>
      </c>
      <c r="F1848" s="96">
        <f t="shared" si="57"/>
        <v>149.75</v>
      </c>
    </row>
    <row r="1849" spans="1:6" x14ac:dyDescent="0.15">
      <c r="A1849" s="1" t="s">
        <v>438</v>
      </c>
      <c r="B1849" s="34">
        <v>5</v>
      </c>
      <c r="C1849" s="34">
        <v>5</v>
      </c>
      <c r="D1849" s="34">
        <v>1196</v>
      </c>
      <c r="E1849" s="96">
        <f t="shared" si="56"/>
        <v>239.2</v>
      </c>
      <c r="F1849" s="96">
        <f t="shared" si="57"/>
        <v>239.2</v>
      </c>
    </row>
    <row r="1850" spans="1:6" x14ac:dyDescent="0.15">
      <c r="A1850" s="1" t="s">
        <v>1458</v>
      </c>
      <c r="B1850" s="34">
        <v>2</v>
      </c>
      <c r="C1850" s="34">
        <v>6</v>
      </c>
      <c r="D1850" s="34">
        <v>1194</v>
      </c>
      <c r="E1850" s="96">
        <f t="shared" si="56"/>
        <v>199</v>
      </c>
      <c r="F1850" s="96">
        <f t="shared" si="57"/>
        <v>597</v>
      </c>
    </row>
    <row r="1851" spans="1:6" x14ac:dyDescent="0.15">
      <c r="A1851" s="1" t="s">
        <v>398</v>
      </c>
      <c r="B1851" s="34">
        <v>6</v>
      </c>
      <c r="C1851" s="34">
        <v>8</v>
      </c>
      <c r="D1851" s="34">
        <v>1192</v>
      </c>
      <c r="E1851" s="96">
        <f t="shared" si="56"/>
        <v>149</v>
      </c>
      <c r="F1851" s="96">
        <f t="shared" si="57"/>
        <v>198.66666666666666</v>
      </c>
    </row>
    <row r="1852" spans="1:6" x14ac:dyDescent="0.15">
      <c r="A1852" s="1" t="s">
        <v>1308</v>
      </c>
      <c r="B1852" s="34">
        <v>6</v>
      </c>
      <c r="C1852" s="34">
        <v>7</v>
      </c>
      <c r="D1852" s="34">
        <v>1190</v>
      </c>
      <c r="E1852" s="96">
        <f t="shared" si="56"/>
        <v>170</v>
      </c>
      <c r="F1852" s="96">
        <f t="shared" si="57"/>
        <v>198.33333333333334</v>
      </c>
    </row>
    <row r="1853" spans="1:6" x14ac:dyDescent="0.15">
      <c r="A1853" s="1" t="s">
        <v>1330</v>
      </c>
      <c r="B1853" s="34">
        <v>3</v>
      </c>
      <c r="C1853" s="34">
        <v>85</v>
      </c>
      <c r="D1853" s="34">
        <v>1190</v>
      </c>
      <c r="E1853" s="96">
        <f t="shared" si="56"/>
        <v>14</v>
      </c>
      <c r="F1853" s="96">
        <f t="shared" si="57"/>
        <v>396.66666666666669</v>
      </c>
    </row>
    <row r="1854" spans="1:6" x14ac:dyDescent="0.15">
      <c r="A1854" s="1" t="s">
        <v>262</v>
      </c>
      <c r="B1854" s="34">
        <v>2</v>
      </c>
      <c r="C1854" s="34">
        <v>5</v>
      </c>
      <c r="D1854" s="34">
        <v>1190</v>
      </c>
      <c r="E1854" s="96">
        <f t="shared" si="56"/>
        <v>238</v>
      </c>
      <c r="F1854" s="96">
        <f t="shared" si="57"/>
        <v>595</v>
      </c>
    </row>
    <row r="1855" spans="1:6" x14ac:dyDescent="0.15">
      <c r="A1855" s="1" t="s">
        <v>2546</v>
      </c>
      <c r="B1855" s="34">
        <v>6</v>
      </c>
      <c r="C1855" s="34">
        <v>6</v>
      </c>
      <c r="D1855" s="34">
        <v>1188</v>
      </c>
      <c r="E1855" s="96">
        <f t="shared" si="56"/>
        <v>198</v>
      </c>
      <c r="F1855" s="96">
        <f t="shared" si="57"/>
        <v>198</v>
      </c>
    </row>
    <row r="1856" spans="1:6" x14ac:dyDescent="0.15">
      <c r="A1856" s="1" t="s">
        <v>2260</v>
      </c>
      <c r="B1856" s="34">
        <v>3</v>
      </c>
      <c r="C1856" s="34">
        <v>6</v>
      </c>
      <c r="D1856" s="34">
        <v>1188</v>
      </c>
      <c r="E1856" s="96">
        <f t="shared" si="56"/>
        <v>198</v>
      </c>
      <c r="F1856" s="96">
        <f t="shared" si="57"/>
        <v>396</v>
      </c>
    </row>
    <row r="1857" spans="1:6" x14ac:dyDescent="0.15">
      <c r="A1857" s="1" t="s">
        <v>734</v>
      </c>
      <c r="B1857" s="34">
        <v>10</v>
      </c>
      <c r="C1857" s="34">
        <v>18</v>
      </c>
      <c r="D1857" s="34">
        <v>1188</v>
      </c>
      <c r="E1857" s="96">
        <f t="shared" si="56"/>
        <v>66</v>
      </c>
      <c r="F1857" s="96">
        <f t="shared" si="57"/>
        <v>118.8</v>
      </c>
    </row>
    <row r="1858" spans="1:6" x14ac:dyDescent="0.15">
      <c r="A1858" s="1" t="s">
        <v>1148</v>
      </c>
      <c r="B1858" s="34">
        <v>2</v>
      </c>
      <c r="C1858" s="34">
        <v>31</v>
      </c>
      <c r="D1858" s="34">
        <v>1178</v>
      </c>
      <c r="E1858" s="96">
        <f t="shared" si="56"/>
        <v>38</v>
      </c>
      <c r="F1858" s="96">
        <f t="shared" si="57"/>
        <v>589</v>
      </c>
    </row>
    <row r="1859" spans="1:6" x14ac:dyDescent="0.15">
      <c r="A1859" s="1" t="s">
        <v>1987</v>
      </c>
      <c r="B1859" s="34">
        <v>5</v>
      </c>
      <c r="C1859" s="34">
        <v>12</v>
      </c>
      <c r="D1859" s="34">
        <v>1176</v>
      </c>
      <c r="E1859" s="96">
        <f t="shared" si="56"/>
        <v>98</v>
      </c>
      <c r="F1859" s="96">
        <f t="shared" si="57"/>
        <v>235.2</v>
      </c>
    </row>
    <row r="1860" spans="1:6" x14ac:dyDescent="0.15">
      <c r="A1860" s="1" t="s">
        <v>1278</v>
      </c>
      <c r="B1860" s="34">
        <v>2</v>
      </c>
      <c r="C1860" s="34">
        <v>7</v>
      </c>
      <c r="D1860" s="34">
        <v>1176</v>
      </c>
      <c r="E1860" s="96">
        <f t="shared" ref="E1860:E1923" si="58">D1860/C1860</f>
        <v>168</v>
      </c>
      <c r="F1860" s="96">
        <f t="shared" ref="F1860:F1923" si="59">D1860/B1860</f>
        <v>588</v>
      </c>
    </row>
    <row r="1861" spans="1:6" x14ac:dyDescent="0.15">
      <c r="A1861" s="1" t="s">
        <v>1243</v>
      </c>
      <c r="B1861" s="34">
        <v>5</v>
      </c>
      <c r="C1861" s="34">
        <v>21</v>
      </c>
      <c r="D1861" s="34">
        <v>1176</v>
      </c>
      <c r="E1861" s="96">
        <f t="shared" si="58"/>
        <v>56</v>
      </c>
      <c r="F1861" s="96">
        <f t="shared" si="59"/>
        <v>235.2</v>
      </c>
    </row>
    <row r="1862" spans="1:6" x14ac:dyDescent="0.15">
      <c r="A1862" s="1" t="s">
        <v>510</v>
      </c>
      <c r="B1862" s="34">
        <v>2</v>
      </c>
      <c r="C1862" s="34">
        <v>7</v>
      </c>
      <c r="D1862" s="34">
        <v>1176</v>
      </c>
      <c r="E1862" s="96">
        <f t="shared" si="58"/>
        <v>168</v>
      </c>
      <c r="F1862" s="96">
        <f t="shared" si="59"/>
        <v>588</v>
      </c>
    </row>
    <row r="1863" spans="1:6" x14ac:dyDescent="0.15">
      <c r="A1863" s="1" t="s">
        <v>2575</v>
      </c>
      <c r="B1863" s="34">
        <v>2</v>
      </c>
      <c r="C1863" s="34">
        <v>5</v>
      </c>
      <c r="D1863" s="34">
        <v>1175</v>
      </c>
      <c r="E1863" s="96">
        <f t="shared" si="58"/>
        <v>235</v>
      </c>
      <c r="F1863" s="96">
        <f t="shared" si="59"/>
        <v>587.5</v>
      </c>
    </row>
    <row r="1864" spans="1:6" x14ac:dyDescent="0.15">
      <c r="A1864" s="1" t="s">
        <v>394</v>
      </c>
      <c r="B1864" s="34">
        <v>4</v>
      </c>
      <c r="C1864" s="34">
        <v>7</v>
      </c>
      <c r="D1864" s="34">
        <v>1174</v>
      </c>
      <c r="E1864" s="96">
        <f t="shared" si="58"/>
        <v>167.71428571428572</v>
      </c>
      <c r="F1864" s="96">
        <f t="shared" si="59"/>
        <v>293.5</v>
      </c>
    </row>
    <row r="1865" spans="1:6" x14ac:dyDescent="0.15">
      <c r="A1865" s="1" t="s">
        <v>470</v>
      </c>
      <c r="B1865" s="34">
        <v>4</v>
      </c>
      <c r="C1865" s="34">
        <v>24</v>
      </c>
      <c r="D1865" s="34">
        <v>1173.1200000000001</v>
      </c>
      <c r="E1865" s="96">
        <f t="shared" si="58"/>
        <v>48.88</v>
      </c>
      <c r="F1865" s="96">
        <f t="shared" si="59"/>
        <v>293.28000000000003</v>
      </c>
    </row>
    <row r="1866" spans="1:6" x14ac:dyDescent="0.15">
      <c r="A1866" s="1" t="s">
        <v>1193</v>
      </c>
      <c r="B1866" s="34">
        <v>10</v>
      </c>
      <c r="C1866" s="34">
        <v>29</v>
      </c>
      <c r="D1866" s="34">
        <v>1172.8</v>
      </c>
      <c r="E1866" s="96">
        <f t="shared" si="58"/>
        <v>40.441379310344828</v>
      </c>
      <c r="F1866" s="96">
        <f t="shared" si="59"/>
        <v>117.28</v>
      </c>
    </row>
    <row r="1867" spans="1:6" x14ac:dyDescent="0.15">
      <c r="A1867" s="1" t="s">
        <v>2008</v>
      </c>
      <c r="B1867" s="34">
        <v>15</v>
      </c>
      <c r="C1867" s="34">
        <v>62</v>
      </c>
      <c r="D1867" s="34">
        <v>1172.5999999999999</v>
      </c>
      <c r="E1867" s="96">
        <f t="shared" si="58"/>
        <v>18.912903225806449</v>
      </c>
      <c r="F1867" s="96">
        <f t="shared" si="59"/>
        <v>78.173333333333332</v>
      </c>
    </row>
    <row r="1868" spans="1:6" x14ac:dyDescent="0.15">
      <c r="A1868" s="1" t="s">
        <v>1913</v>
      </c>
      <c r="B1868" s="34">
        <v>7</v>
      </c>
      <c r="C1868" s="34">
        <v>13</v>
      </c>
      <c r="D1868" s="34">
        <v>1170</v>
      </c>
      <c r="E1868" s="96">
        <f t="shared" si="58"/>
        <v>90</v>
      </c>
      <c r="F1868" s="96">
        <f t="shared" si="59"/>
        <v>167.14285714285714</v>
      </c>
    </row>
    <row r="1869" spans="1:6" x14ac:dyDescent="0.15">
      <c r="A1869" s="1" t="s">
        <v>1554</v>
      </c>
      <c r="B1869" s="34">
        <v>3</v>
      </c>
      <c r="C1869" s="34">
        <v>15</v>
      </c>
      <c r="D1869" s="34">
        <v>1170</v>
      </c>
      <c r="E1869" s="96">
        <f t="shared" si="58"/>
        <v>78</v>
      </c>
      <c r="F1869" s="96">
        <f t="shared" si="59"/>
        <v>390</v>
      </c>
    </row>
    <row r="1870" spans="1:6" x14ac:dyDescent="0.15">
      <c r="A1870" s="1" t="s">
        <v>2174</v>
      </c>
      <c r="B1870" s="34">
        <v>4</v>
      </c>
      <c r="C1870" s="34">
        <v>12</v>
      </c>
      <c r="D1870" s="34">
        <v>1168</v>
      </c>
      <c r="E1870" s="96">
        <f t="shared" si="58"/>
        <v>97.333333333333329</v>
      </c>
      <c r="F1870" s="96">
        <f t="shared" si="59"/>
        <v>292</v>
      </c>
    </row>
    <row r="1871" spans="1:6" x14ac:dyDescent="0.15">
      <c r="A1871" s="1" t="s">
        <v>291</v>
      </c>
      <c r="B1871" s="34">
        <v>7</v>
      </c>
      <c r="C1871" s="34">
        <v>14</v>
      </c>
      <c r="D1871" s="34">
        <v>1164</v>
      </c>
      <c r="E1871" s="96">
        <f t="shared" si="58"/>
        <v>83.142857142857139</v>
      </c>
      <c r="F1871" s="96">
        <f t="shared" si="59"/>
        <v>166.28571428571428</v>
      </c>
    </row>
    <row r="1872" spans="1:6" x14ac:dyDescent="0.15">
      <c r="A1872" s="1" t="s">
        <v>349</v>
      </c>
      <c r="B1872" s="34">
        <v>4</v>
      </c>
      <c r="C1872" s="34">
        <v>5</v>
      </c>
      <c r="D1872" s="34">
        <v>1164</v>
      </c>
      <c r="E1872" s="96">
        <f t="shared" si="58"/>
        <v>232.8</v>
      </c>
      <c r="F1872" s="96">
        <f t="shared" si="59"/>
        <v>291</v>
      </c>
    </row>
    <row r="1873" spans="1:6" x14ac:dyDescent="0.15">
      <c r="A1873" s="1" t="s">
        <v>2296</v>
      </c>
      <c r="B1873" s="34">
        <v>23</v>
      </c>
      <c r="C1873" s="34">
        <v>29</v>
      </c>
      <c r="D1873" s="34">
        <v>1160</v>
      </c>
      <c r="E1873" s="96">
        <f t="shared" si="58"/>
        <v>40</v>
      </c>
      <c r="F1873" s="96">
        <f t="shared" si="59"/>
        <v>50.434782608695649</v>
      </c>
    </row>
    <row r="1874" spans="1:6" x14ac:dyDescent="0.15">
      <c r="A1874" s="1" t="s">
        <v>1661</v>
      </c>
      <c r="B1874" s="34">
        <v>4</v>
      </c>
      <c r="C1874" s="34">
        <v>15</v>
      </c>
      <c r="D1874" s="34">
        <v>1160</v>
      </c>
      <c r="E1874" s="96">
        <f t="shared" si="58"/>
        <v>77.333333333333329</v>
      </c>
      <c r="F1874" s="96">
        <f t="shared" si="59"/>
        <v>290</v>
      </c>
    </row>
    <row r="1875" spans="1:6" x14ac:dyDescent="0.15">
      <c r="A1875" s="1" t="s">
        <v>311</v>
      </c>
      <c r="B1875" s="34">
        <v>5</v>
      </c>
      <c r="C1875" s="34">
        <v>5</v>
      </c>
      <c r="D1875" s="34">
        <v>1153</v>
      </c>
      <c r="E1875" s="96">
        <f t="shared" si="58"/>
        <v>230.6</v>
      </c>
      <c r="F1875" s="96">
        <f t="shared" si="59"/>
        <v>230.6</v>
      </c>
    </row>
    <row r="1876" spans="1:6" x14ac:dyDescent="0.15">
      <c r="A1876" s="1" t="s">
        <v>2220</v>
      </c>
      <c r="B1876" s="34">
        <v>5</v>
      </c>
      <c r="C1876" s="34">
        <v>12</v>
      </c>
      <c r="D1876" s="34">
        <v>1152</v>
      </c>
      <c r="E1876" s="96">
        <f t="shared" si="58"/>
        <v>96</v>
      </c>
      <c r="F1876" s="96">
        <f t="shared" si="59"/>
        <v>230.4</v>
      </c>
    </row>
    <row r="1877" spans="1:6" x14ac:dyDescent="0.15">
      <c r="A1877" s="1" t="s">
        <v>1839</v>
      </c>
      <c r="B1877" s="34">
        <v>2</v>
      </c>
      <c r="C1877" s="34">
        <v>5</v>
      </c>
      <c r="D1877" s="34">
        <v>1150</v>
      </c>
      <c r="E1877" s="96">
        <f t="shared" si="58"/>
        <v>230</v>
      </c>
      <c r="F1877" s="96">
        <f t="shared" si="59"/>
        <v>575</v>
      </c>
    </row>
    <row r="1878" spans="1:6" x14ac:dyDescent="0.15">
      <c r="A1878" s="1" t="s">
        <v>384</v>
      </c>
      <c r="B1878" s="34">
        <v>2</v>
      </c>
      <c r="C1878" s="34">
        <v>5</v>
      </c>
      <c r="D1878" s="34">
        <v>1150</v>
      </c>
      <c r="E1878" s="96">
        <f t="shared" si="58"/>
        <v>230</v>
      </c>
      <c r="F1878" s="96">
        <f t="shared" si="59"/>
        <v>575</v>
      </c>
    </row>
    <row r="1879" spans="1:6" x14ac:dyDescent="0.15">
      <c r="A1879" s="1" t="s">
        <v>2376</v>
      </c>
      <c r="B1879" s="34">
        <v>12</v>
      </c>
      <c r="C1879" s="34">
        <v>18</v>
      </c>
      <c r="D1879" s="34">
        <v>1149</v>
      </c>
      <c r="E1879" s="96">
        <f t="shared" si="58"/>
        <v>63.833333333333336</v>
      </c>
      <c r="F1879" s="96">
        <f t="shared" si="59"/>
        <v>95.75</v>
      </c>
    </row>
    <row r="1880" spans="1:6" x14ac:dyDescent="0.15">
      <c r="A1880" s="1" t="s">
        <v>2672</v>
      </c>
      <c r="B1880" s="34">
        <v>7</v>
      </c>
      <c r="C1880" s="34">
        <v>26</v>
      </c>
      <c r="D1880" s="34">
        <v>1148</v>
      </c>
      <c r="E1880" s="96">
        <f t="shared" si="58"/>
        <v>44.153846153846153</v>
      </c>
      <c r="F1880" s="96">
        <f t="shared" si="59"/>
        <v>164</v>
      </c>
    </row>
    <row r="1881" spans="1:6" x14ac:dyDescent="0.15">
      <c r="A1881" s="1" t="s">
        <v>2536</v>
      </c>
      <c r="B1881" s="34">
        <v>5</v>
      </c>
      <c r="C1881" s="34">
        <v>13</v>
      </c>
      <c r="D1881" s="34">
        <v>1144</v>
      </c>
      <c r="E1881" s="96">
        <f t="shared" si="58"/>
        <v>88</v>
      </c>
      <c r="F1881" s="96">
        <f t="shared" si="59"/>
        <v>228.8</v>
      </c>
    </row>
    <row r="1882" spans="1:6" x14ac:dyDescent="0.15">
      <c r="A1882" s="1" t="s">
        <v>2218</v>
      </c>
      <c r="B1882" s="34">
        <v>2</v>
      </c>
      <c r="C1882" s="34">
        <v>6</v>
      </c>
      <c r="D1882" s="34">
        <v>1140</v>
      </c>
      <c r="E1882" s="96">
        <f t="shared" si="58"/>
        <v>190</v>
      </c>
      <c r="F1882" s="96">
        <f t="shared" si="59"/>
        <v>570</v>
      </c>
    </row>
    <row r="1883" spans="1:6" x14ac:dyDescent="0.15">
      <c r="A1883" s="1" t="s">
        <v>1360</v>
      </c>
      <c r="B1883" s="34">
        <v>6</v>
      </c>
      <c r="C1883" s="34">
        <v>62</v>
      </c>
      <c r="D1883" s="34">
        <v>1140</v>
      </c>
      <c r="E1883" s="96">
        <f t="shared" si="58"/>
        <v>18.387096774193548</v>
      </c>
      <c r="F1883" s="96">
        <f t="shared" si="59"/>
        <v>190</v>
      </c>
    </row>
    <row r="1884" spans="1:6" x14ac:dyDescent="0.15">
      <c r="A1884" s="1" t="s">
        <v>502</v>
      </c>
      <c r="B1884" s="34">
        <v>2</v>
      </c>
      <c r="C1884" s="34">
        <v>6</v>
      </c>
      <c r="D1884" s="34">
        <v>1140</v>
      </c>
      <c r="E1884" s="96">
        <f t="shared" si="58"/>
        <v>190</v>
      </c>
      <c r="F1884" s="96">
        <f t="shared" si="59"/>
        <v>570</v>
      </c>
    </row>
    <row r="1885" spans="1:6" x14ac:dyDescent="0.15">
      <c r="A1885" s="1" t="s">
        <v>2107</v>
      </c>
      <c r="B1885" s="34">
        <v>24</v>
      </c>
      <c r="C1885" s="34">
        <v>86</v>
      </c>
      <c r="D1885" s="34">
        <v>1139.4000000000001</v>
      </c>
      <c r="E1885" s="96">
        <f t="shared" si="58"/>
        <v>13.248837209302327</v>
      </c>
      <c r="F1885" s="96">
        <f t="shared" si="59"/>
        <v>47.475000000000001</v>
      </c>
    </row>
    <row r="1886" spans="1:6" x14ac:dyDescent="0.15">
      <c r="A1886" s="1" t="s">
        <v>426</v>
      </c>
      <c r="B1886" s="34">
        <v>5</v>
      </c>
      <c r="C1886" s="34">
        <v>30</v>
      </c>
      <c r="D1886" s="34">
        <v>1137</v>
      </c>
      <c r="E1886" s="96">
        <f t="shared" si="58"/>
        <v>37.9</v>
      </c>
      <c r="F1886" s="96">
        <f t="shared" si="59"/>
        <v>227.4</v>
      </c>
    </row>
    <row r="1887" spans="1:6" x14ac:dyDescent="0.15">
      <c r="A1887" s="1" t="s">
        <v>1052</v>
      </c>
      <c r="B1887" s="34">
        <v>12</v>
      </c>
      <c r="C1887" s="34">
        <v>15</v>
      </c>
      <c r="D1887" s="34">
        <v>1125</v>
      </c>
      <c r="E1887" s="96">
        <f t="shared" si="58"/>
        <v>75</v>
      </c>
      <c r="F1887" s="96">
        <f t="shared" si="59"/>
        <v>93.75</v>
      </c>
    </row>
    <row r="1888" spans="1:6" x14ac:dyDescent="0.15">
      <c r="A1888" s="1" t="s">
        <v>1127</v>
      </c>
      <c r="B1888" s="34">
        <v>15</v>
      </c>
      <c r="C1888" s="34">
        <v>51</v>
      </c>
      <c r="D1888" s="34">
        <v>1124.7</v>
      </c>
      <c r="E1888" s="96">
        <f t="shared" si="58"/>
        <v>22.05294117647059</v>
      </c>
      <c r="F1888" s="96">
        <f t="shared" si="59"/>
        <v>74.98</v>
      </c>
    </row>
    <row r="1889" spans="1:6" x14ac:dyDescent="0.15">
      <c r="A1889" s="1" t="s">
        <v>661</v>
      </c>
      <c r="B1889" s="34">
        <v>2</v>
      </c>
      <c r="C1889" s="34">
        <v>6</v>
      </c>
      <c r="D1889" s="34">
        <v>1122</v>
      </c>
      <c r="E1889" s="96">
        <f t="shared" si="58"/>
        <v>187</v>
      </c>
      <c r="F1889" s="96">
        <f t="shared" si="59"/>
        <v>561</v>
      </c>
    </row>
    <row r="1890" spans="1:6" x14ac:dyDescent="0.15">
      <c r="A1890" s="1" t="s">
        <v>2518</v>
      </c>
      <c r="B1890" s="34">
        <v>27</v>
      </c>
      <c r="C1890" s="34">
        <v>35</v>
      </c>
      <c r="D1890" s="34">
        <v>1120</v>
      </c>
      <c r="E1890" s="96">
        <f t="shared" si="58"/>
        <v>32</v>
      </c>
      <c r="F1890" s="96">
        <f t="shared" si="59"/>
        <v>41.481481481481481</v>
      </c>
    </row>
    <row r="1891" spans="1:6" x14ac:dyDescent="0.15">
      <c r="A1891" s="1" t="s">
        <v>1712</v>
      </c>
      <c r="B1891" s="34">
        <v>7</v>
      </c>
      <c r="C1891" s="34">
        <v>28</v>
      </c>
      <c r="D1891" s="34">
        <v>1117.2</v>
      </c>
      <c r="E1891" s="96">
        <f t="shared" si="58"/>
        <v>39.9</v>
      </c>
      <c r="F1891" s="96">
        <f t="shared" si="59"/>
        <v>159.6</v>
      </c>
    </row>
    <row r="1892" spans="1:6" x14ac:dyDescent="0.15">
      <c r="A1892" s="1" t="s">
        <v>322</v>
      </c>
      <c r="B1892" s="34">
        <v>5</v>
      </c>
      <c r="C1892" s="34">
        <v>11</v>
      </c>
      <c r="D1892" s="34">
        <v>1115.52</v>
      </c>
      <c r="E1892" s="96">
        <f t="shared" si="58"/>
        <v>101.41090909090909</v>
      </c>
      <c r="F1892" s="96">
        <f t="shared" si="59"/>
        <v>223.10399999999998</v>
      </c>
    </row>
    <row r="1893" spans="1:6" x14ac:dyDescent="0.15">
      <c r="A1893" s="1" t="s">
        <v>277</v>
      </c>
      <c r="B1893" s="34">
        <v>5</v>
      </c>
      <c r="C1893" s="34">
        <v>8</v>
      </c>
      <c r="D1893" s="34">
        <v>1115</v>
      </c>
      <c r="E1893" s="96">
        <f t="shared" si="58"/>
        <v>139.375</v>
      </c>
      <c r="F1893" s="96">
        <f t="shared" si="59"/>
        <v>223</v>
      </c>
    </row>
    <row r="1894" spans="1:6" x14ac:dyDescent="0.15">
      <c r="A1894" s="1" t="s">
        <v>211</v>
      </c>
      <c r="B1894" s="34">
        <v>2</v>
      </c>
      <c r="C1894" s="34">
        <v>7</v>
      </c>
      <c r="D1894" s="34">
        <v>1113</v>
      </c>
      <c r="E1894" s="96">
        <f t="shared" si="58"/>
        <v>159</v>
      </c>
      <c r="F1894" s="96">
        <f t="shared" si="59"/>
        <v>556.5</v>
      </c>
    </row>
    <row r="1895" spans="1:6" x14ac:dyDescent="0.15">
      <c r="A1895" s="1" t="s">
        <v>1181</v>
      </c>
      <c r="B1895" s="34">
        <v>4</v>
      </c>
      <c r="C1895" s="34">
        <v>4</v>
      </c>
      <c r="D1895" s="34">
        <v>1112</v>
      </c>
      <c r="E1895" s="96">
        <f t="shared" si="58"/>
        <v>278</v>
      </c>
      <c r="F1895" s="96">
        <f t="shared" si="59"/>
        <v>278</v>
      </c>
    </row>
    <row r="1896" spans="1:6" x14ac:dyDescent="0.15">
      <c r="A1896" s="1" t="s">
        <v>401</v>
      </c>
      <c r="B1896" s="34">
        <v>10</v>
      </c>
      <c r="C1896" s="34">
        <v>111</v>
      </c>
      <c r="D1896" s="34">
        <v>1110</v>
      </c>
      <c r="E1896" s="96">
        <f t="shared" si="58"/>
        <v>10</v>
      </c>
      <c r="F1896" s="96">
        <f t="shared" si="59"/>
        <v>111</v>
      </c>
    </row>
    <row r="1897" spans="1:6" x14ac:dyDescent="0.15">
      <c r="A1897" s="1" t="s">
        <v>880</v>
      </c>
      <c r="B1897" s="34">
        <v>6</v>
      </c>
      <c r="C1897" s="34">
        <v>13</v>
      </c>
      <c r="D1897" s="34">
        <v>1106</v>
      </c>
      <c r="E1897" s="96">
        <f t="shared" si="58"/>
        <v>85.07692307692308</v>
      </c>
      <c r="F1897" s="96">
        <f t="shared" si="59"/>
        <v>184.33333333333334</v>
      </c>
    </row>
    <row r="1898" spans="1:6" x14ac:dyDescent="0.15">
      <c r="A1898" s="1" t="s">
        <v>945</v>
      </c>
      <c r="B1898" s="34">
        <v>3</v>
      </c>
      <c r="C1898" s="34">
        <v>10</v>
      </c>
      <c r="D1898" s="34">
        <v>1100</v>
      </c>
      <c r="E1898" s="96">
        <f t="shared" si="58"/>
        <v>110</v>
      </c>
      <c r="F1898" s="96">
        <f t="shared" si="59"/>
        <v>366.66666666666669</v>
      </c>
    </row>
    <row r="1899" spans="1:6" x14ac:dyDescent="0.15">
      <c r="A1899" s="1" t="s">
        <v>2236</v>
      </c>
      <c r="B1899" s="34">
        <v>3</v>
      </c>
      <c r="C1899" s="34">
        <v>5</v>
      </c>
      <c r="D1899" s="34">
        <v>1090</v>
      </c>
      <c r="E1899" s="96">
        <f t="shared" si="58"/>
        <v>218</v>
      </c>
      <c r="F1899" s="96">
        <f t="shared" si="59"/>
        <v>363.33333333333331</v>
      </c>
    </row>
    <row r="1900" spans="1:6" x14ac:dyDescent="0.15">
      <c r="A1900" s="1" t="s">
        <v>2245</v>
      </c>
      <c r="B1900" s="34">
        <v>4</v>
      </c>
      <c r="C1900" s="34">
        <v>5</v>
      </c>
      <c r="D1900" s="34">
        <v>1090</v>
      </c>
      <c r="E1900" s="96">
        <f t="shared" si="58"/>
        <v>218</v>
      </c>
      <c r="F1900" s="96">
        <f t="shared" si="59"/>
        <v>272.5</v>
      </c>
    </row>
    <row r="1901" spans="1:6" x14ac:dyDescent="0.15">
      <c r="A1901" s="1" t="s">
        <v>2120</v>
      </c>
      <c r="B1901" s="34">
        <v>7</v>
      </c>
      <c r="C1901" s="34">
        <v>11</v>
      </c>
      <c r="D1901" s="34">
        <v>1089</v>
      </c>
      <c r="E1901" s="96">
        <f t="shared" si="58"/>
        <v>99</v>
      </c>
      <c r="F1901" s="96">
        <f t="shared" si="59"/>
        <v>155.57142857142858</v>
      </c>
    </row>
    <row r="1902" spans="1:6" x14ac:dyDescent="0.15">
      <c r="A1902" s="1" t="s">
        <v>2311</v>
      </c>
      <c r="B1902" s="34">
        <v>9</v>
      </c>
      <c r="C1902" s="34">
        <v>28</v>
      </c>
      <c r="D1902" s="34">
        <v>1089</v>
      </c>
      <c r="E1902" s="96">
        <f t="shared" si="58"/>
        <v>38.892857142857146</v>
      </c>
      <c r="F1902" s="96">
        <f t="shared" si="59"/>
        <v>121</v>
      </c>
    </row>
    <row r="1903" spans="1:6" x14ac:dyDescent="0.15">
      <c r="A1903" s="1" t="s">
        <v>2054</v>
      </c>
      <c r="B1903" s="34">
        <v>2</v>
      </c>
      <c r="C1903" s="34">
        <v>11</v>
      </c>
      <c r="D1903" s="34">
        <v>1089</v>
      </c>
      <c r="E1903" s="96">
        <f t="shared" si="58"/>
        <v>99</v>
      </c>
      <c r="F1903" s="96">
        <f t="shared" si="59"/>
        <v>544.5</v>
      </c>
    </row>
    <row r="1904" spans="1:6" x14ac:dyDescent="0.15">
      <c r="A1904" s="1" t="s">
        <v>212</v>
      </c>
      <c r="B1904" s="34">
        <v>6</v>
      </c>
      <c r="C1904" s="34">
        <v>11</v>
      </c>
      <c r="D1904" s="34">
        <v>1089</v>
      </c>
      <c r="E1904" s="96">
        <f t="shared" si="58"/>
        <v>99</v>
      </c>
      <c r="F1904" s="96">
        <f t="shared" si="59"/>
        <v>181.5</v>
      </c>
    </row>
    <row r="1905" spans="1:6" x14ac:dyDescent="0.15">
      <c r="A1905" s="1" t="s">
        <v>1358</v>
      </c>
      <c r="B1905" s="34">
        <v>5</v>
      </c>
      <c r="C1905" s="34">
        <v>31</v>
      </c>
      <c r="D1905" s="34">
        <v>1081</v>
      </c>
      <c r="E1905" s="96">
        <f t="shared" si="58"/>
        <v>34.87096774193548</v>
      </c>
      <c r="F1905" s="96">
        <f t="shared" si="59"/>
        <v>216.2</v>
      </c>
    </row>
    <row r="1906" spans="1:6" x14ac:dyDescent="0.15">
      <c r="A1906" s="1" t="s">
        <v>2652</v>
      </c>
      <c r="B1906" s="34">
        <v>7</v>
      </c>
      <c r="C1906" s="34">
        <v>24</v>
      </c>
      <c r="D1906" s="34">
        <v>1080</v>
      </c>
      <c r="E1906" s="96">
        <f t="shared" si="58"/>
        <v>45</v>
      </c>
      <c r="F1906" s="96">
        <f t="shared" si="59"/>
        <v>154.28571428571428</v>
      </c>
    </row>
    <row r="1907" spans="1:6" x14ac:dyDescent="0.15">
      <c r="A1907" s="1" t="s">
        <v>1927</v>
      </c>
      <c r="B1907" s="34">
        <v>4</v>
      </c>
      <c r="C1907" s="34">
        <v>12</v>
      </c>
      <c r="D1907" s="34">
        <v>1080</v>
      </c>
      <c r="E1907" s="96">
        <f t="shared" si="58"/>
        <v>90</v>
      </c>
      <c r="F1907" s="96">
        <f t="shared" si="59"/>
        <v>270</v>
      </c>
    </row>
    <row r="1908" spans="1:6" x14ac:dyDescent="0.15">
      <c r="A1908" s="1" t="s">
        <v>1019</v>
      </c>
      <c r="B1908" s="34">
        <v>9</v>
      </c>
      <c r="C1908" s="34">
        <v>18</v>
      </c>
      <c r="D1908" s="34">
        <v>1080</v>
      </c>
      <c r="E1908" s="96">
        <f t="shared" si="58"/>
        <v>60</v>
      </c>
      <c r="F1908" s="96">
        <f t="shared" si="59"/>
        <v>120</v>
      </c>
    </row>
    <row r="1909" spans="1:6" x14ac:dyDescent="0.15">
      <c r="A1909" s="1" t="s">
        <v>566</v>
      </c>
      <c r="B1909" s="34">
        <v>1</v>
      </c>
      <c r="C1909" s="34">
        <v>6</v>
      </c>
      <c r="D1909" s="34">
        <v>1080</v>
      </c>
      <c r="E1909" s="96">
        <f t="shared" si="58"/>
        <v>180</v>
      </c>
      <c r="F1909" s="96">
        <f t="shared" si="59"/>
        <v>1080</v>
      </c>
    </row>
    <row r="1910" spans="1:6" x14ac:dyDescent="0.15">
      <c r="A1910" s="1" t="s">
        <v>430</v>
      </c>
      <c r="B1910" s="34">
        <v>3</v>
      </c>
      <c r="C1910" s="34">
        <v>60</v>
      </c>
      <c r="D1910" s="34">
        <v>1080</v>
      </c>
      <c r="E1910" s="96">
        <f t="shared" si="58"/>
        <v>18</v>
      </c>
      <c r="F1910" s="96">
        <f t="shared" si="59"/>
        <v>360</v>
      </c>
    </row>
    <row r="1911" spans="1:6" x14ac:dyDescent="0.15">
      <c r="A1911" s="1" t="s">
        <v>1485</v>
      </c>
      <c r="B1911" s="34">
        <v>4</v>
      </c>
      <c r="C1911" s="34">
        <v>10</v>
      </c>
      <c r="D1911" s="34">
        <v>1078.5</v>
      </c>
      <c r="E1911" s="96">
        <f t="shared" si="58"/>
        <v>107.85</v>
      </c>
      <c r="F1911" s="96">
        <f t="shared" si="59"/>
        <v>269.625</v>
      </c>
    </row>
    <row r="1912" spans="1:6" x14ac:dyDescent="0.15">
      <c r="A1912" s="1" t="s">
        <v>2703</v>
      </c>
      <c r="B1912" s="34">
        <v>6</v>
      </c>
      <c r="C1912" s="34">
        <v>11</v>
      </c>
      <c r="D1912" s="34">
        <v>1078</v>
      </c>
      <c r="E1912" s="96">
        <f t="shared" si="58"/>
        <v>98</v>
      </c>
      <c r="F1912" s="96">
        <f t="shared" si="59"/>
        <v>179.66666666666666</v>
      </c>
    </row>
    <row r="1913" spans="1:6" x14ac:dyDescent="0.15">
      <c r="A1913" s="1" t="s">
        <v>1325</v>
      </c>
      <c r="B1913" s="34">
        <v>2</v>
      </c>
      <c r="C1913" s="34">
        <v>11</v>
      </c>
      <c r="D1913" s="34">
        <v>1078</v>
      </c>
      <c r="E1913" s="96">
        <f t="shared" si="58"/>
        <v>98</v>
      </c>
      <c r="F1913" s="96">
        <f t="shared" si="59"/>
        <v>539</v>
      </c>
    </row>
    <row r="1914" spans="1:6" x14ac:dyDescent="0.15">
      <c r="A1914" s="1" t="s">
        <v>1640</v>
      </c>
      <c r="B1914" s="34">
        <v>11</v>
      </c>
      <c r="C1914" s="34">
        <v>23</v>
      </c>
      <c r="D1914" s="34">
        <v>1074</v>
      </c>
      <c r="E1914" s="96">
        <f t="shared" si="58"/>
        <v>46.695652173913047</v>
      </c>
      <c r="F1914" s="96">
        <f t="shared" si="59"/>
        <v>97.63636363636364</v>
      </c>
    </row>
    <row r="1915" spans="1:6" x14ac:dyDescent="0.15">
      <c r="A1915" s="1" t="s">
        <v>1896</v>
      </c>
      <c r="B1915" s="34">
        <v>4</v>
      </c>
      <c r="C1915" s="34">
        <v>4</v>
      </c>
      <c r="D1915" s="34">
        <v>1072</v>
      </c>
      <c r="E1915" s="96">
        <f t="shared" si="58"/>
        <v>268</v>
      </c>
      <c r="F1915" s="96">
        <f t="shared" si="59"/>
        <v>268</v>
      </c>
    </row>
    <row r="1916" spans="1:6" x14ac:dyDescent="0.15">
      <c r="A1916" s="1" t="s">
        <v>1776</v>
      </c>
      <c r="B1916" s="34">
        <v>3</v>
      </c>
      <c r="C1916" s="34">
        <v>6</v>
      </c>
      <c r="D1916" s="34">
        <v>1068</v>
      </c>
      <c r="E1916" s="96">
        <f t="shared" si="58"/>
        <v>178</v>
      </c>
      <c r="F1916" s="96">
        <f t="shared" si="59"/>
        <v>356</v>
      </c>
    </row>
    <row r="1917" spans="1:6" x14ac:dyDescent="0.15">
      <c r="A1917" s="1" t="s">
        <v>1999</v>
      </c>
      <c r="B1917" s="34">
        <v>6</v>
      </c>
      <c r="C1917" s="34">
        <v>10</v>
      </c>
      <c r="D1917" s="34">
        <v>1060</v>
      </c>
      <c r="E1917" s="96">
        <f t="shared" si="58"/>
        <v>106</v>
      </c>
      <c r="F1917" s="96">
        <f t="shared" si="59"/>
        <v>176.66666666666666</v>
      </c>
    </row>
    <row r="1918" spans="1:6" x14ac:dyDescent="0.15">
      <c r="A1918" s="1" t="s">
        <v>469</v>
      </c>
      <c r="B1918" s="34">
        <v>2</v>
      </c>
      <c r="C1918" s="34">
        <v>4</v>
      </c>
      <c r="D1918" s="34">
        <v>1060</v>
      </c>
      <c r="E1918" s="96">
        <f t="shared" si="58"/>
        <v>265</v>
      </c>
      <c r="F1918" s="96">
        <f t="shared" si="59"/>
        <v>530</v>
      </c>
    </row>
    <row r="1919" spans="1:6" x14ac:dyDescent="0.15">
      <c r="A1919" s="1" t="s">
        <v>1460</v>
      </c>
      <c r="B1919" s="34">
        <v>11</v>
      </c>
      <c r="C1919" s="34">
        <v>23</v>
      </c>
      <c r="D1919" s="34">
        <v>1058</v>
      </c>
      <c r="E1919" s="96">
        <f t="shared" si="58"/>
        <v>46</v>
      </c>
      <c r="F1919" s="96">
        <f t="shared" si="59"/>
        <v>96.181818181818187</v>
      </c>
    </row>
    <row r="1920" spans="1:6" x14ac:dyDescent="0.15">
      <c r="A1920" s="1" t="s">
        <v>1051</v>
      </c>
      <c r="B1920" s="34">
        <v>5</v>
      </c>
      <c r="C1920" s="34">
        <v>12</v>
      </c>
      <c r="D1920" s="34">
        <v>1056</v>
      </c>
      <c r="E1920" s="96">
        <f t="shared" si="58"/>
        <v>88</v>
      </c>
      <c r="F1920" s="96">
        <f t="shared" si="59"/>
        <v>211.2</v>
      </c>
    </row>
    <row r="1921" spans="1:6" x14ac:dyDescent="0.15">
      <c r="A1921" s="1" t="s">
        <v>591</v>
      </c>
      <c r="B1921" s="34">
        <v>3</v>
      </c>
      <c r="C1921" s="34">
        <v>9</v>
      </c>
      <c r="D1921" s="34">
        <v>1053</v>
      </c>
      <c r="E1921" s="96">
        <f t="shared" si="58"/>
        <v>117</v>
      </c>
      <c r="F1921" s="96">
        <f t="shared" si="59"/>
        <v>351</v>
      </c>
    </row>
    <row r="1922" spans="1:6" x14ac:dyDescent="0.15">
      <c r="A1922" s="1" t="s">
        <v>2372</v>
      </c>
      <c r="B1922" s="34">
        <v>4</v>
      </c>
      <c r="C1922" s="34">
        <v>4</v>
      </c>
      <c r="D1922" s="34">
        <v>1052</v>
      </c>
      <c r="E1922" s="96">
        <f t="shared" si="58"/>
        <v>263</v>
      </c>
      <c r="F1922" s="96">
        <f t="shared" si="59"/>
        <v>263</v>
      </c>
    </row>
    <row r="1923" spans="1:6" x14ac:dyDescent="0.15">
      <c r="A1923" s="1" t="s">
        <v>2436</v>
      </c>
      <c r="B1923" s="34">
        <v>8</v>
      </c>
      <c r="C1923" s="34">
        <v>24</v>
      </c>
      <c r="D1923" s="34">
        <v>1051.1999999999998</v>
      </c>
      <c r="E1923" s="96">
        <f t="shared" si="58"/>
        <v>43.79999999999999</v>
      </c>
      <c r="F1923" s="96">
        <f t="shared" si="59"/>
        <v>131.39999999999998</v>
      </c>
    </row>
    <row r="1924" spans="1:6" x14ac:dyDescent="0.15">
      <c r="A1924" s="1" t="s">
        <v>1078</v>
      </c>
      <c r="B1924" s="34">
        <v>10</v>
      </c>
      <c r="C1924" s="34">
        <v>21</v>
      </c>
      <c r="D1924" s="34">
        <v>1050</v>
      </c>
      <c r="E1924" s="96">
        <f t="shared" ref="E1924:E1987" si="60">D1924/C1924</f>
        <v>50</v>
      </c>
      <c r="F1924" s="96">
        <f t="shared" ref="F1924:F1987" si="61">D1924/B1924</f>
        <v>105</v>
      </c>
    </row>
    <row r="1925" spans="1:6" x14ac:dyDescent="0.15">
      <c r="A1925" s="1" t="s">
        <v>1448</v>
      </c>
      <c r="B1925" s="34">
        <v>16</v>
      </c>
      <c r="C1925" s="34">
        <v>20</v>
      </c>
      <c r="D1925" s="34">
        <v>1040</v>
      </c>
      <c r="E1925" s="96">
        <f t="shared" si="60"/>
        <v>52</v>
      </c>
      <c r="F1925" s="96">
        <f t="shared" si="61"/>
        <v>65</v>
      </c>
    </row>
    <row r="1926" spans="1:6" x14ac:dyDescent="0.15">
      <c r="A1926" s="1" t="s">
        <v>481</v>
      </c>
      <c r="B1926" s="34">
        <v>2</v>
      </c>
      <c r="C1926" s="34">
        <v>10</v>
      </c>
      <c r="D1926" s="34">
        <v>1034</v>
      </c>
      <c r="E1926" s="96">
        <f t="shared" si="60"/>
        <v>103.4</v>
      </c>
      <c r="F1926" s="96">
        <f t="shared" si="61"/>
        <v>517</v>
      </c>
    </row>
    <row r="1927" spans="1:6" x14ac:dyDescent="0.15">
      <c r="A1927" s="1" t="s">
        <v>1488</v>
      </c>
      <c r="B1927" s="34">
        <v>3</v>
      </c>
      <c r="C1927" s="34">
        <v>4</v>
      </c>
      <c r="D1927" s="34">
        <v>1032</v>
      </c>
      <c r="E1927" s="96">
        <f t="shared" si="60"/>
        <v>258</v>
      </c>
      <c r="F1927" s="96">
        <f t="shared" si="61"/>
        <v>344</v>
      </c>
    </row>
    <row r="1928" spans="1:6" x14ac:dyDescent="0.15">
      <c r="A1928" s="1" t="s">
        <v>855</v>
      </c>
      <c r="B1928" s="34">
        <v>4</v>
      </c>
      <c r="C1928" s="34">
        <v>4</v>
      </c>
      <c r="D1928" s="34">
        <v>1032</v>
      </c>
      <c r="E1928" s="96">
        <f t="shared" si="60"/>
        <v>258</v>
      </c>
      <c r="F1928" s="96">
        <f t="shared" si="61"/>
        <v>258</v>
      </c>
    </row>
    <row r="1929" spans="1:6" x14ac:dyDescent="0.15">
      <c r="A1929" s="1" t="s">
        <v>2370</v>
      </c>
      <c r="B1929" s="34">
        <v>9</v>
      </c>
      <c r="C1929" s="34">
        <v>13</v>
      </c>
      <c r="D1929" s="34">
        <v>1029.5</v>
      </c>
      <c r="E1929" s="96">
        <f t="shared" si="60"/>
        <v>79.192307692307693</v>
      </c>
      <c r="F1929" s="96">
        <f t="shared" si="61"/>
        <v>114.38888888888889</v>
      </c>
    </row>
    <row r="1930" spans="1:6" x14ac:dyDescent="0.15">
      <c r="A1930" s="1" t="s">
        <v>2366</v>
      </c>
      <c r="B1930" s="34">
        <v>5</v>
      </c>
      <c r="C1930" s="34">
        <v>9</v>
      </c>
      <c r="D1930" s="34">
        <v>1024</v>
      </c>
      <c r="E1930" s="96">
        <f t="shared" si="60"/>
        <v>113.77777777777777</v>
      </c>
      <c r="F1930" s="96">
        <f t="shared" si="61"/>
        <v>204.8</v>
      </c>
    </row>
    <row r="1931" spans="1:6" x14ac:dyDescent="0.15">
      <c r="A1931" s="1" t="s">
        <v>968</v>
      </c>
      <c r="B1931" s="34">
        <v>12</v>
      </c>
      <c r="C1931" s="34">
        <v>74</v>
      </c>
      <c r="D1931" s="34">
        <v>1021.2</v>
      </c>
      <c r="E1931" s="96">
        <f t="shared" si="60"/>
        <v>13.8</v>
      </c>
      <c r="F1931" s="96">
        <f t="shared" si="61"/>
        <v>85.100000000000009</v>
      </c>
    </row>
    <row r="1932" spans="1:6" x14ac:dyDescent="0.15">
      <c r="A1932" s="1" t="s">
        <v>1561</v>
      </c>
      <c r="B1932" s="34">
        <v>7</v>
      </c>
      <c r="C1932" s="34">
        <v>15</v>
      </c>
      <c r="D1932" s="34">
        <v>1020</v>
      </c>
      <c r="E1932" s="96">
        <f t="shared" si="60"/>
        <v>68</v>
      </c>
      <c r="F1932" s="96">
        <f t="shared" si="61"/>
        <v>145.71428571428572</v>
      </c>
    </row>
    <row r="1933" spans="1:6" x14ac:dyDescent="0.15">
      <c r="A1933" s="1" t="s">
        <v>597</v>
      </c>
      <c r="B1933" s="34">
        <v>6</v>
      </c>
      <c r="C1933" s="34">
        <v>17</v>
      </c>
      <c r="D1933" s="34">
        <v>1020</v>
      </c>
      <c r="E1933" s="96">
        <f t="shared" si="60"/>
        <v>60</v>
      </c>
      <c r="F1933" s="96">
        <f t="shared" si="61"/>
        <v>170</v>
      </c>
    </row>
    <row r="1934" spans="1:6" x14ac:dyDescent="0.15">
      <c r="A1934" s="1" t="s">
        <v>2541</v>
      </c>
      <c r="B1934" s="34">
        <v>3</v>
      </c>
      <c r="C1934" s="34">
        <v>156</v>
      </c>
      <c r="D1934" s="34">
        <v>1014</v>
      </c>
      <c r="E1934" s="96">
        <f t="shared" si="60"/>
        <v>6.5</v>
      </c>
      <c r="F1934" s="96">
        <f t="shared" si="61"/>
        <v>338</v>
      </c>
    </row>
    <row r="1935" spans="1:6" x14ac:dyDescent="0.15">
      <c r="A1935" s="1" t="s">
        <v>1523</v>
      </c>
      <c r="B1935" s="34">
        <v>7</v>
      </c>
      <c r="C1935" s="34">
        <v>22</v>
      </c>
      <c r="D1935" s="34">
        <v>1014</v>
      </c>
      <c r="E1935" s="96">
        <f t="shared" si="60"/>
        <v>46.090909090909093</v>
      </c>
      <c r="F1935" s="96">
        <f t="shared" si="61"/>
        <v>144.85714285714286</v>
      </c>
    </row>
    <row r="1936" spans="1:6" x14ac:dyDescent="0.15">
      <c r="A1936" s="1" t="s">
        <v>1276</v>
      </c>
      <c r="B1936" s="34">
        <v>4</v>
      </c>
      <c r="C1936" s="34">
        <v>13</v>
      </c>
      <c r="D1936" s="34">
        <v>1008</v>
      </c>
      <c r="E1936" s="96">
        <f t="shared" si="60"/>
        <v>77.538461538461533</v>
      </c>
      <c r="F1936" s="96">
        <f t="shared" si="61"/>
        <v>252</v>
      </c>
    </row>
    <row r="1937" spans="1:6" x14ac:dyDescent="0.15">
      <c r="A1937" s="1" t="s">
        <v>1940</v>
      </c>
      <c r="B1937" s="34">
        <v>7</v>
      </c>
      <c r="C1937" s="34">
        <v>15</v>
      </c>
      <c r="D1937" s="34">
        <v>1005</v>
      </c>
      <c r="E1937" s="96">
        <f t="shared" si="60"/>
        <v>67</v>
      </c>
      <c r="F1937" s="96">
        <f t="shared" si="61"/>
        <v>143.57142857142858</v>
      </c>
    </row>
    <row r="1938" spans="1:6" x14ac:dyDescent="0.15">
      <c r="A1938" s="1" t="s">
        <v>565</v>
      </c>
      <c r="B1938" s="34">
        <v>8</v>
      </c>
      <c r="C1938" s="34">
        <v>10</v>
      </c>
      <c r="D1938" s="34">
        <v>1005</v>
      </c>
      <c r="E1938" s="96">
        <f t="shared" si="60"/>
        <v>100.5</v>
      </c>
      <c r="F1938" s="96">
        <f t="shared" si="61"/>
        <v>125.625</v>
      </c>
    </row>
    <row r="1939" spans="1:6" x14ac:dyDescent="0.15">
      <c r="A1939" s="1" t="s">
        <v>1237</v>
      </c>
      <c r="B1939" s="34">
        <v>7</v>
      </c>
      <c r="C1939" s="34">
        <v>12</v>
      </c>
      <c r="D1939" s="34">
        <v>998</v>
      </c>
      <c r="E1939" s="96">
        <f t="shared" si="60"/>
        <v>83.166666666666671</v>
      </c>
      <c r="F1939" s="96">
        <f t="shared" si="61"/>
        <v>142.57142857142858</v>
      </c>
    </row>
    <row r="1940" spans="1:6" x14ac:dyDescent="0.15">
      <c r="A1940" s="1" t="s">
        <v>624</v>
      </c>
      <c r="B1940" s="34">
        <v>3</v>
      </c>
      <c r="C1940" s="34">
        <v>7</v>
      </c>
      <c r="D1940" s="34">
        <v>994</v>
      </c>
      <c r="E1940" s="96">
        <f t="shared" si="60"/>
        <v>142</v>
      </c>
      <c r="F1940" s="96">
        <f t="shared" si="61"/>
        <v>331.33333333333331</v>
      </c>
    </row>
    <row r="1941" spans="1:6" x14ac:dyDescent="0.15">
      <c r="A1941" s="1" t="s">
        <v>518</v>
      </c>
      <c r="B1941" s="34">
        <v>2</v>
      </c>
      <c r="C1941" s="34">
        <v>2</v>
      </c>
      <c r="D1941" s="34">
        <v>992</v>
      </c>
      <c r="E1941" s="96">
        <f t="shared" si="60"/>
        <v>496</v>
      </c>
      <c r="F1941" s="96">
        <f t="shared" si="61"/>
        <v>496</v>
      </c>
    </row>
    <row r="1942" spans="1:6" x14ac:dyDescent="0.15">
      <c r="A1942" s="1" t="s">
        <v>1761</v>
      </c>
      <c r="B1942" s="34">
        <v>2</v>
      </c>
      <c r="C1942" s="34">
        <v>5</v>
      </c>
      <c r="D1942" s="34">
        <v>990</v>
      </c>
      <c r="E1942" s="96">
        <f t="shared" si="60"/>
        <v>198</v>
      </c>
      <c r="F1942" s="96">
        <f t="shared" si="61"/>
        <v>495</v>
      </c>
    </row>
    <row r="1943" spans="1:6" x14ac:dyDescent="0.15">
      <c r="A1943" s="1" t="s">
        <v>1252</v>
      </c>
      <c r="B1943" s="34">
        <v>3</v>
      </c>
      <c r="C1943" s="34">
        <v>5</v>
      </c>
      <c r="D1943" s="34">
        <v>990</v>
      </c>
      <c r="E1943" s="96">
        <f t="shared" si="60"/>
        <v>198</v>
      </c>
      <c r="F1943" s="96">
        <f t="shared" si="61"/>
        <v>330</v>
      </c>
    </row>
    <row r="1944" spans="1:6" x14ac:dyDescent="0.15">
      <c r="A1944" s="1" t="s">
        <v>302</v>
      </c>
      <c r="B1944" s="34">
        <v>2</v>
      </c>
      <c r="C1944" s="34">
        <v>5</v>
      </c>
      <c r="D1944" s="34">
        <v>990</v>
      </c>
      <c r="E1944" s="96">
        <f t="shared" si="60"/>
        <v>198</v>
      </c>
      <c r="F1944" s="96">
        <f t="shared" si="61"/>
        <v>495</v>
      </c>
    </row>
    <row r="1945" spans="1:6" x14ac:dyDescent="0.15">
      <c r="A1945" s="1" t="s">
        <v>388</v>
      </c>
      <c r="B1945" s="34">
        <v>3</v>
      </c>
      <c r="C1945" s="34">
        <v>33</v>
      </c>
      <c r="D1945" s="34">
        <v>990</v>
      </c>
      <c r="E1945" s="96">
        <f t="shared" si="60"/>
        <v>30</v>
      </c>
      <c r="F1945" s="96">
        <f t="shared" si="61"/>
        <v>330</v>
      </c>
    </row>
    <row r="1946" spans="1:6" x14ac:dyDescent="0.15">
      <c r="A1946" s="1" t="s">
        <v>1866</v>
      </c>
      <c r="B1946" s="34">
        <v>2</v>
      </c>
      <c r="C1946" s="34">
        <v>7</v>
      </c>
      <c r="D1946" s="34">
        <v>987</v>
      </c>
      <c r="E1946" s="96">
        <f t="shared" si="60"/>
        <v>141</v>
      </c>
      <c r="F1946" s="96">
        <f t="shared" si="61"/>
        <v>493.5</v>
      </c>
    </row>
    <row r="1947" spans="1:6" x14ac:dyDescent="0.15">
      <c r="A1947" s="1" t="s">
        <v>2624</v>
      </c>
      <c r="B1947" s="34">
        <v>3</v>
      </c>
      <c r="C1947" s="34">
        <v>10</v>
      </c>
      <c r="D1947" s="34">
        <v>980</v>
      </c>
      <c r="E1947" s="96">
        <f t="shared" si="60"/>
        <v>98</v>
      </c>
      <c r="F1947" s="96">
        <f t="shared" si="61"/>
        <v>326.66666666666669</v>
      </c>
    </row>
    <row r="1948" spans="1:6" x14ac:dyDescent="0.15">
      <c r="A1948" s="1" t="s">
        <v>1831</v>
      </c>
      <c r="B1948" s="34">
        <v>6</v>
      </c>
      <c r="C1948" s="34">
        <v>10</v>
      </c>
      <c r="D1948" s="34">
        <v>980</v>
      </c>
      <c r="E1948" s="96">
        <f t="shared" si="60"/>
        <v>98</v>
      </c>
      <c r="F1948" s="96">
        <f t="shared" si="61"/>
        <v>163.33333333333334</v>
      </c>
    </row>
    <row r="1949" spans="1:6" x14ac:dyDescent="0.15">
      <c r="A1949" s="1" t="s">
        <v>341</v>
      </c>
      <c r="B1949" s="34">
        <v>2</v>
      </c>
      <c r="C1949" s="34">
        <v>7</v>
      </c>
      <c r="D1949" s="34">
        <v>980</v>
      </c>
      <c r="E1949" s="96">
        <f t="shared" si="60"/>
        <v>140</v>
      </c>
      <c r="F1949" s="96">
        <f t="shared" si="61"/>
        <v>490</v>
      </c>
    </row>
    <row r="1950" spans="1:6" x14ac:dyDescent="0.15">
      <c r="A1950" s="1" t="s">
        <v>201</v>
      </c>
      <c r="B1950" s="34">
        <v>5</v>
      </c>
      <c r="C1950" s="34">
        <v>10</v>
      </c>
      <c r="D1950" s="34">
        <v>980</v>
      </c>
      <c r="E1950" s="96">
        <f t="shared" si="60"/>
        <v>98</v>
      </c>
      <c r="F1950" s="96">
        <f t="shared" si="61"/>
        <v>196</v>
      </c>
    </row>
    <row r="1951" spans="1:6" x14ac:dyDescent="0.15">
      <c r="A1951" s="1" t="s">
        <v>1888</v>
      </c>
      <c r="B1951" s="34">
        <v>4</v>
      </c>
      <c r="C1951" s="34">
        <v>20</v>
      </c>
      <c r="D1951" s="34">
        <v>976</v>
      </c>
      <c r="E1951" s="96">
        <f t="shared" si="60"/>
        <v>48.8</v>
      </c>
      <c r="F1951" s="96">
        <f t="shared" si="61"/>
        <v>244</v>
      </c>
    </row>
    <row r="1952" spans="1:6" x14ac:dyDescent="0.15">
      <c r="A1952" s="1" t="s">
        <v>2087</v>
      </c>
      <c r="B1952" s="34">
        <v>4</v>
      </c>
      <c r="C1952" s="34">
        <v>8</v>
      </c>
      <c r="D1952" s="34">
        <v>974</v>
      </c>
      <c r="E1952" s="96">
        <f t="shared" si="60"/>
        <v>121.75</v>
      </c>
      <c r="F1952" s="96">
        <f t="shared" si="61"/>
        <v>243.5</v>
      </c>
    </row>
    <row r="1953" spans="1:6" x14ac:dyDescent="0.15">
      <c r="A1953" s="1" t="s">
        <v>340</v>
      </c>
      <c r="B1953" s="34">
        <v>4</v>
      </c>
      <c r="C1953" s="34">
        <v>7</v>
      </c>
      <c r="D1953" s="34">
        <v>973</v>
      </c>
      <c r="E1953" s="96">
        <f t="shared" si="60"/>
        <v>139</v>
      </c>
      <c r="F1953" s="96">
        <f t="shared" si="61"/>
        <v>243.25</v>
      </c>
    </row>
    <row r="1954" spans="1:6" x14ac:dyDescent="0.15">
      <c r="A1954" s="1" t="s">
        <v>259</v>
      </c>
      <c r="B1954" s="34">
        <v>8</v>
      </c>
      <c r="C1954" s="34">
        <v>16</v>
      </c>
      <c r="D1954" s="34">
        <v>967</v>
      </c>
      <c r="E1954" s="96">
        <f t="shared" si="60"/>
        <v>60.4375</v>
      </c>
      <c r="F1954" s="96">
        <f t="shared" si="61"/>
        <v>120.875</v>
      </c>
    </row>
    <row r="1955" spans="1:6" x14ac:dyDescent="0.15">
      <c r="A1955" s="1" t="s">
        <v>2058</v>
      </c>
      <c r="B1955" s="34">
        <v>3</v>
      </c>
      <c r="C1955" s="34">
        <v>7</v>
      </c>
      <c r="D1955" s="34">
        <v>966</v>
      </c>
      <c r="E1955" s="96">
        <f t="shared" si="60"/>
        <v>138</v>
      </c>
      <c r="F1955" s="96">
        <f t="shared" si="61"/>
        <v>322</v>
      </c>
    </row>
    <row r="1956" spans="1:6" x14ac:dyDescent="0.15">
      <c r="A1956" s="1" t="s">
        <v>1989</v>
      </c>
      <c r="B1956" s="34">
        <v>14</v>
      </c>
      <c r="C1956" s="34">
        <v>37</v>
      </c>
      <c r="D1956" s="34">
        <v>962</v>
      </c>
      <c r="E1956" s="96">
        <f t="shared" si="60"/>
        <v>26</v>
      </c>
      <c r="F1956" s="96">
        <f t="shared" si="61"/>
        <v>68.714285714285708</v>
      </c>
    </row>
    <row r="1957" spans="1:6" x14ac:dyDescent="0.15">
      <c r="A1957" s="1" t="s">
        <v>2616</v>
      </c>
      <c r="B1957" s="34">
        <v>4</v>
      </c>
      <c r="C1957" s="34">
        <v>4</v>
      </c>
      <c r="D1957" s="34">
        <v>960</v>
      </c>
      <c r="E1957" s="96">
        <f t="shared" si="60"/>
        <v>240</v>
      </c>
      <c r="F1957" s="96">
        <f t="shared" si="61"/>
        <v>240</v>
      </c>
    </row>
    <row r="1958" spans="1:6" x14ac:dyDescent="0.15">
      <c r="A1958" s="1" t="s">
        <v>1929</v>
      </c>
      <c r="B1958" s="34">
        <v>15</v>
      </c>
      <c r="C1958" s="34">
        <v>32</v>
      </c>
      <c r="D1958" s="34">
        <v>960</v>
      </c>
      <c r="E1958" s="96">
        <f t="shared" si="60"/>
        <v>30</v>
      </c>
      <c r="F1958" s="96">
        <f t="shared" si="61"/>
        <v>64</v>
      </c>
    </row>
    <row r="1959" spans="1:6" x14ac:dyDescent="0.15">
      <c r="A1959" s="1" t="s">
        <v>1570</v>
      </c>
      <c r="B1959" s="34">
        <v>4</v>
      </c>
      <c r="C1959" s="34">
        <v>4</v>
      </c>
      <c r="D1959" s="34">
        <v>960</v>
      </c>
      <c r="E1959" s="96">
        <f t="shared" si="60"/>
        <v>240</v>
      </c>
      <c r="F1959" s="96">
        <f t="shared" si="61"/>
        <v>240</v>
      </c>
    </row>
    <row r="1960" spans="1:6" x14ac:dyDescent="0.15">
      <c r="A1960" s="1" t="s">
        <v>1692</v>
      </c>
      <c r="B1960" s="34">
        <v>4</v>
      </c>
      <c r="C1960" s="34">
        <v>4</v>
      </c>
      <c r="D1960" s="34">
        <v>952</v>
      </c>
      <c r="E1960" s="96">
        <f t="shared" si="60"/>
        <v>238</v>
      </c>
      <c r="F1960" s="96">
        <f t="shared" si="61"/>
        <v>238</v>
      </c>
    </row>
    <row r="1961" spans="1:6" x14ac:dyDescent="0.15">
      <c r="A1961" s="1" t="s">
        <v>270</v>
      </c>
      <c r="B1961" s="34">
        <v>13</v>
      </c>
      <c r="C1961" s="34">
        <v>23</v>
      </c>
      <c r="D1961" s="34">
        <v>950</v>
      </c>
      <c r="E1961" s="96">
        <f t="shared" si="60"/>
        <v>41.304347826086953</v>
      </c>
      <c r="F1961" s="96">
        <f t="shared" si="61"/>
        <v>73.07692307692308</v>
      </c>
    </row>
    <row r="1962" spans="1:6" x14ac:dyDescent="0.15">
      <c r="A1962" s="1" t="s">
        <v>589</v>
      </c>
      <c r="B1962" s="34">
        <v>2</v>
      </c>
      <c r="C1962" s="34">
        <v>9</v>
      </c>
      <c r="D1962" s="34">
        <v>945</v>
      </c>
      <c r="E1962" s="96">
        <f t="shared" si="60"/>
        <v>105</v>
      </c>
      <c r="F1962" s="96">
        <f t="shared" si="61"/>
        <v>472.5</v>
      </c>
    </row>
    <row r="1963" spans="1:6" x14ac:dyDescent="0.15">
      <c r="A1963" s="1" t="s">
        <v>2522</v>
      </c>
      <c r="B1963" s="34">
        <v>1</v>
      </c>
      <c r="C1963" s="34">
        <v>7</v>
      </c>
      <c r="D1963" s="34">
        <v>938</v>
      </c>
      <c r="E1963" s="96">
        <f t="shared" si="60"/>
        <v>134</v>
      </c>
      <c r="F1963" s="96">
        <f t="shared" si="61"/>
        <v>938</v>
      </c>
    </row>
    <row r="1964" spans="1:6" x14ac:dyDescent="0.15">
      <c r="A1964" s="1" t="s">
        <v>1576</v>
      </c>
      <c r="B1964" s="34">
        <v>4</v>
      </c>
      <c r="C1964" s="34">
        <v>6</v>
      </c>
      <c r="D1964" s="34">
        <v>936</v>
      </c>
      <c r="E1964" s="96">
        <f t="shared" si="60"/>
        <v>156</v>
      </c>
      <c r="F1964" s="96">
        <f t="shared" si="61"/>
        <v>234</v>
      </c>
    </row>
    <row r="1965" spans="1:6" x14ac:dyDescent="0.15">
      <c r="A1965" s="1" t="s">
        <v>521</v>
      </c>
      <c r="B1965" s="34">
        <v>6</v>
      </c>
      <c r="C1965" s="34">
        <v>24</v>
      </c>
      <c r="D1965" s="34">
        <v>936</v>
      </c>
      <c r="E1965" s="96">
        <f t="shared" si="60"/>
        <v>39</v>
      </c>
      <c r="F1965" s="96">
        <f t="shared" si="61"/>
        <v>156</v>
      </c>
    </row>
    <row r="1966" spans="1:6" x14ac:dyDescent="0.15">
      <c r="A1966" s="1" t="s">
        <v>528</v>
      </c>
      <c r="B1966" s="34">
        <v>2</v>
      </c>
      <c r="C1966" s="34">
        <v>12</v>
      </c>
      <c r="D1966" s="34">
        <v>936</v>
      </c>
      <c r="E1966" s="96">
        <f t="shared" si="60"/>
        <v>78</v>
      </c>
      <c r="F1966" s="96">
        <f t="shared" si="61"/>
        <v>468</v>
      </c>
    </row>
    <row r="1967" spans="1:6" x14ac:dyDescent="0.15">
      <c r="A1967" s="1" t="s">
        <v>217</v>
      </c>
      <c r="B1967" s="34">
        <v>11</v>
      </c>
      <c r="C1967" s="34">
        <v>36</v>
      </c>
      <c r="D1967" s="34">
        <v>936</v>
      </c>
      <c r="E1967" s="96">
        <f t="shared" si="60"/>
        <v>26</v>
      </c>
      <c r="F1967" s="96">
        <f t="shared" si="61"/>
        <v>85.090909090909093</v>
      </c>
    </row>
    <row r="1968" spans="1:6" x14ac:dyDescent="0.15">
      <c r="A1968" s="1" t="s">
        <v>1439</v>
      </c>
      <c r="B1968" s="34">
        <v>4</v>
      </c>
      <c r="C1968" s="34">
        <v>5</v>
      </c>
      <c r="D1968" s="34">
        <v>935</v>
      </c>
      <c r="E1968" s="96">
        <f t="shared" si="60"/>
        <v>187</v>
      </c>
      <c r="F1968" s="96">
        <f t="shared" si="61"/>
        <v>233.75</v>
      </c>
    </row>
    <row r="1969" spans="1:6" x14ac:dyDescent="0.15">
      <c r="A1969" s="1" t="s">
        <v>313</v>
      </c>
      <c r="B1969" s="34">
        <v>4</v>
      </c>
      <c r="C1969" s="34">
        <v>11</v>
      </c>
      <c r="D1969" s="34">
        <v>935</v>
      </c>
      <c r="E1969" s="96">
        <f t="shared" si="60"/>
        <v>85</v>
      </c>
      <c r="F1969" s="96">
        <f t="shared" si="61"/>
        <v>233.75</v>
      </c>
    </row>
    <row r="1970" spans="1:6" x14ac:dyDescent="0.15">
      <c r="A1970" s="1" t="s">
        <v>1619</v>
      </c>
      <c r="B1970" s="34">
        <v>4</v>
      </c>
      <c r="C1970" s="34">
        <v>6</v>
      </c>
      <c r="D1970" s="34">
        <v>933</v>
      </c>
      <c r="E1970" s="96">
        <f t="shared" si="60"/>
        <v>155.5</v>
      </c>
      <c r="F1970" s="96">
        <f t="shared" si="61"/>
        <v>233.25</v>
      </c>
    </row>
    <row r="1971" spans="1:6" x14ac:dyDescent="0.15">
      <c r="A1971" s="1" t="s">
        <v>2143</v>
      </c>
      <c r="B1971" s="34">
        <v>10</v>
      </c>
      <c r="C1971" s="34">
        <v>30</v>
      </c>
      <c r="D1971" s="34">
        <v>930</v>
      </c>
      <c r="E1971" s="96">
        <f t="shared" si="60"/>
        <v>31</v>
      </c>
      <c r="F1971" s="96">
        <f t="shared" si="61"/>
        <v>93</v>
      </c>
    </row>
    <row r="1972" spans="1:6" x14ac:dyDescent="0.15">
      <c r="A1972" s="1" t="s">
        <v>1353</v>
      </c>
      <c r="B1972" s="34">
        <v>13</v>
      </c>
      <c r="C1972" s="34">
        <v>16</v>
      </c>
      <c r="D1972" s="34">
        <v>922</v>
      </c>
      <c r="E1972" s="96">
        <f t="shared" si="60"/>
        <v>57.625</v>
      </c>
      <c r="F1972" s="96">
        <f t="shared" si="61"/>
        <v>70.92307692307692</v>
      </c>
    </row>
    <row r="1973" spans="1:6" x14ac:dyDescent="0.15">
      <c r="A1973" s="1" t="s">
        <v>1532</v>
      </c>
      <c r="B1973" s="34">
        <v>2</v>
      </c>
      <c r="C1973" s="34">
        <v>4</v>
      </c>
      <c r="D1973" s="34">
        <v>912</v>
      </c>
      <c r="E1973" s="96">
        <f t="shared" si="60"/>
        <v>228</v>
      </c>
      <c r="F1973" s="96">
        <f t="shared" si="61"/>
        <v>456</v>
      </c>
    </row>
    <row r="1974" spans="1:6" x14ac:dyDescent="0.15">
      <c r="A1974" s="1" t="s">
        <v>436</v>
      </c>
      <c r="B1974" s="34">
        <v>4</v>
      </c>
      <c r="C1974" s="34">
        <v>4</v>
      </c>
      <c r="D1974" s="34">
        <v>912</v>
      </c>
      <c r="E1974" s="96">
        <f t="shared" si="60"/>
        <v>228</v>
      </c>
      <c r="F1974" s="96">
        <f t="shared" si="61"/>
        <v>228</v>
      </c>
    </row>
    <row r="1975" spans="1:6" x14ac:dyDescent="0.15">
      <c r="A1975" s="1" t="s">
        <v>760</v>
      </c>
      <c r="B1975" s="34">
        <v>4</v>
      </c>
      <c r="C1975" s="34">
        <v>65</v>
      </c>
      <c r="D1975" s="34">
        <v>910</v>
      </c>
      <c r="E1975" s="96">
        <f t="shared" si="60"/>
        <v>14</v>
      </c>
      <c r="F1975" s="96">
        <f t="shared" si="61"/>
        <v>227.5</v>
      </c>
    </row>
    <row r="1976" spans="1:6" x14ac:dyDescent="0.15">
      <c r="A1976" s="1" t="s">
        <v>2537</v>
      </c>
      <c r="B1976" s="34">
        <v>4</v>
      </c>
      <c r="C1976" s="34">
        <v>5</v>
      </c>
      <c r="D1976" s="34">
        <v>902</v>
      </c>
      <c r="E1976" s="96">
        <f t="shared" si="60"/>
        <v>180.4</v>
      </c>
      <c r="F1976" s="96">
        <f t="shared" si="61"/>
        <v>225.5</v>
      </c>
    </row>
    <row r="1977" spans="1:6" x14ac:dyDescent="0.15">
      <c r="A1977" s="1" t="s">
        <v>1767</v>
      </c>
      <c r="B1977" s="34">
        <v>1</v>
      </c>
      <c r="C1977" s="34">
        <v>12</v>
      </c>
      <c r="D1977" s="34">
        <v>900</v>
      </c>
      <c r="E1977" s="96">
        <f t="shared" si="60"/>
        <v>75</v>
      </c>
      <c r="F1977" s="96">
        <f t="shared" si="61"/>
        <v>900</v>
      </c>
    </row>
    <row r="1978" spans="1:6" x14ac:dyDescent="0.15">
      <c r="A1978" s="1" t="s">
        <v>453</v>
      </c>
      <c r="B1978" s="34">
        <v>3</v>
      </c>
      <c r="C1978" s="34">
        <v>6</v>
      </c>
      <c r="D1978" s="34">
        <v>900</v>
      </c>
      <c r="E1978" s="96">
        <f t="shared" si="60"/>
        <v>150</v>
      </c>
      <c r="F1978" s="96">
        <f t="shared" si="61"/>
        <v>300</v>
      </c>
    </row>
    <row r="1979" spans="1:6" x14ac:dyDescent="0.15">
      <c r="A1979" s="1" t="s">
        <v>248</v>
      </c>
      <c r="B1979" s="34">
        <v>12</v>
      </c>
      <c r="C1979" s="34">
        <v>15</v>
      </c>
      <c r="D1979" s="34">
        <v>900</v>
      </c>
      <c r="E1979" s="96">
        <f t="shared" si="60"/>
        <v>60</v>
      </c>
      <c r="F1979" s="96">
        <f t="shared" si="61"/>
        <v>75</v>
      </c>
    </row>
    <row r="1980" spans="1:6" x14ac:dyDescent="0.15">
      <c r="A1980" s="1" t="s">
        <v>851</v>
      </c>
      <c r="B1980" s="34">
        <v>2</v>
      </c>
      <c r="C1980" s="34">
        <v>3</v>
      </c>
      <c r="D1980" s="34">
        <v>897</v>
      </c>
      <c r="E1980" s="96">
        <f t="shared" si="60"/>
        <v>299</v>
      </c>
      <c r="F1980" s="96">
        <f t="shared" si="61"/>
        <v>448.5</v>
      </c>
    </row>
    <row r="1981" spans="1:6" x14ac:dyDescent="0.15">
      <c r="A1981" s="1" t="s">
        <v>1476</v>
      </c>
      <c r="B1981" s="34">
        <v>3</v>
      </c>
      <c r="C1981" s="34">
        <v>7</v>
      </c>
      <c r="D1981" s="34">
        <v>896</v>
      </c>
      <c r="E1981" s="96">
        <f t="shared" si="60"/>
        <v>128</v>
      </c>
      <c r="F1981" s="96">
        <f t="shared" si="61"/>
        <v>298.66666666666669</v>
      </c>
    </row>
    <row r="1982" spans="1:6" x14ac:dyDescent="0.15">
      <c r="A1982" s="1" t="s">
        <v>1743</v>
      </c>
      <c r="B1982" s="34">
        <v>4</v>
      </c>
      <c r="C1982" s="34">
        <v>7</v>
      </c>
      <c r="D1982" s="34">
        <v>896</v>
      </c>
      <c r="E1982" s="96">
        <f t="shared" si="60"/>
        <v>128</v>
      </c>
      <c r="F1982" s="96">
        <f t="shared" si="61"/>
        <v>224</v>
      </c>
    </row>
    <row r="1983" spans="1:6" x14ac:dyDescent="0.15">
      <c r="A1983" s="1" t="s">
        <v>1891</v>
      </c>
      <c r="B1983" s="34">
        <v>3</v>
      </c>
      <c r="C1983" s="34">
        <v>3</v>
      </c>
      <c r="D1983" s="34">
        <v>894</v>
      </c>
      <c r="E1983" s="96">
        <f t="shared" si="60"/>
        <v>298</v>
      </c>
      <c r="F1983" s="96">
        <f t="shared" si="61"/>
        <v>298</v>
      </c>
    </row>
    <row r="1984" spans="1:6" x14ac:dyDescent="0.15">
      <c r="A1984" s="1" t="s">
        <v>980</v>
      </c>
      <c r="B1984" s="34">
        <v>4</v>
      </c>
      <c r="C1984" s="34">
        <v>9</v>
      </c>
      <c r="D1984" s="34">
        <v>891</v>
      </c>
      <c r="E1984" s="96">
        <f t="shared" si="60"/>
        <v>99</v>
      </c>
      <c r="F1984" s="96">
        <f t="shared" si="61"/>
        <v>222.75</v>
      </c>
    </row>
    <row r="1985" spans="1:6" x14ac:dyDescent="0.15">
      <c r="A1985" s="1" t="s">
        <v>1312</v>
      </c>
      <c r="B1985" s="34">
        <v>4</v>
      </c>
      <c r="C1985" s="34">
        <v>10</v>
      </c>
      <c r="D1985" s="34">
        <v>890</v>
      </c>
      <c r="E1985" s="96">
        <f t="shared" si="60"/>
        <v>89</v>
      </c>
      <c r="F1985" s="96">
        <f t="shared" si="61"/>
        <v>222.5</v>
      </c>
    </row>
    <row r="1986" spans="1:6" x14ac:dyDescent="0.15">
      <c r="A1986" s="1" t="s">
        <v>2347</v>
      </c>
      <c r="B1986" s="34">
        <v>4</v>
      </c>
      <c r="C1986" s="34">
        <v>8</v>
      </c>
      <c r="D1986" s="34">
        <v>889</v>
      </c>
      <c r="E1986" s="96">
        <f t="shared" si="60"/>
        <v>111.125</v>
      </c>
      <c r="F1986" s="96">
        <f t="shared" si="61"/>
        <v>222.25</v>
      </c>
    </row>
    <row r="1987" spans="1:6" x14ac:dyDescent="0.15">
      <c r="A1987" s="1" t="s">
        <v>1951</v>
      </c>
      <c r="B1987" s="34">
        <v>6</v>
      </c>
      <c r="C1987" s="34">
        <v>10</v>
      </c>
      <c r="D1987" s="34">
        <v>880</v>
      </c>
      <c r="E1987" s="96">
        <f t="shared" si="60"/>
        <v>88</v>
      </c>
      <c r="F1987" s="96">
        <f t="shared" si="61"/>
        <v>146.66666666666666</v>
      </c>
    </row>
    <row r="1988" spans="1:6" x14ac:dyDescent="0.15">
      <c r="A1988" s="1" t="s">
        <v>1420</v>
      </c>
      <c r="B1988" s="34">
        <v>6</v>
      </c>
      <c r="C1988" s="34">
        <v>10</v>
      </c>
      <c r="D1988" s="34">
        <v>880</v>
      </c>
      <c r="E1988" s="96">
        <f t="shared" ref="E1988:E2051" si="62">D1988/C1988</f>
        <v>88</v>
      </c>
      <c r="F1988" s="96">
        <f t="shared" ref="F1988:F2051" si="63">D1988/B1988</f>
        <v>146.66666666666666</v>
      </c>
    </row>
    <row r="1989" spans="1:6" x14ac:dyDescent="0.15">
      <c r="A1989" s="1" t="s">
        <v>433</v>
      </c>
      <c r="B1989" s="34">
        <v>5</v>
      </c>
      <c r="C1989" s="34">
        <v>20</v>
      </c>
      <c r="D1989" s="34">
        <v>880</v>
      </c>
      <c r="E1989" s="96">
        <f t="shared" si="62"/>
        <v>44</v>
      </c>
      <c r="F1989" s="96">
        <f t="shared" si="63"/>
        <v>176</v>
      </c>
    </row>
    <row r="1990" spans="1:6" x14ac:dyDescent="0.15">
      <c r="A1990" s="1" t="s">
        <v>1625</v>
      </c>
      <c r="B1990" s="34">
        <v>6</v>
      </c>
      <c r="C1990" s="34">
        <v>6</v>
      </c>
      <c r="D1990" s="34">
        <v>874</v>
      </c>
      <c r="E1990" s="96">
        <f t="shared" si="62"/>
        <v>145.66666666666666</v>
      </c>
      <c r="F1990" s="96">
        <f t="shared" si="63"/>
        <v>145.66666666666666</v>
      </c>
    </row>
    <row r="1991" spans="1:6" x14ac:dyDescent="0.15">
      <c r="A1991" s="1" t="s">
        <v>2048</v>
      </c>
      <c r="B1991" s="34">
        <v>3</v>
      </c>
      <c r="C1991" s="34">
        <v>9</v>
      </c>
      <c r="D1991" s="34">
        <v>873.18</v>
      </c>
      <c r="E1991" s="96">
        <f t="shared" si="62"/>
        <v>97.02</v>
      </c>
      <c r="F1991" s="96">
        <f t="shared" si="63"/>
        <v>291.06</v>
      </c>
    </row>
    <row r="1992" spans="1:6" x14ac:dyDescent="0.15">
      <c r="A1992" s="1" t="s">
        <v>1751</v>
      </c>
      <c r="B1992" s="34">
        <v>12</v>
      </c>
      <c r="C1992" s="34">
        <v>15</v>
      </c>
      <c r="D1992" s="34">
        <v>870</v>
      </c>
      <c r="E1992" s="96">
        <f t="shared" si="62"/>
        <v>58</v>
      </c>
      <c r="F1992" s="96">
        <f t="shared" si="63"/>
        <v>72.5</v>
      </c>
    </row>
    <row r="1993" spans="1:6" x14ac:dyDescent="0.15">
      <c r="A1993" s="1" t="s">
        <v>2631</v>
      </c>
      <c r="B1993" s="34">
        <v>2</v>
      </c>
      <c r="C1993" s="34">
        <v>9</v>
      </c>
      <c r="D1993" s="34">
        <v>864</v>
      </c>
      <c r="E1993" s="96">
        <f t="shared" si="62"/>
        <v>96</v>
      </c>
      <c r="F1993" s="96">
        <f t="shared" si="63"/>
        <v>432</v>
      </c>
    </row>
    <row r="1994" spans="1:6" x14ac:dyDescent="0.15">
      <c r="A1994" s="1" t="s">
        <v>2462</v>
      </c>
      <c r="B1994" s="34">
        <v>7</v>
      </c>
      <c r="C1994" s="34">
        <v>9</v>
      </c>
      <c r="D1994" s="34">
        <v>855</v>
      </c>
      <c r="E1994" s="96">
        <f t="shared" si="62"/>
        <v>95</v>
      </c>
      <c r="F1994" s="96">
        <f t="shared" si="63"/>
        <v>122.14285714285714</v>
      </c>
    </row>
    <row r="1995" spans="1:6" x14ac:dyDescent="0.15">
      <c r="A1995" s="1" t="s">
        <v>979</v>
      </c>
      <c r="B1995" s="34">
        <v>14</v>
      </c>
      <c r="C1995" s="34">
        <v>54</v>
      </c>
      <c r="D1995" s="34">
        <v>853.2</v>
      </c>
      <c r="E1995" s="96">
        <f t="shared" si="62"/>
        <v>15.8</v>
      </c>
      <c r="F1995" s="96">
        <f t="shared" si="63"/>
        <v>60.942857142857143</v>
      </c>
    </row>
    <row r="1996" spans="1:6" x14ac:dyDescent="0.15">
      <c r="A1996" s="1" t="s">
        <v>2339</v>
      </c>
      <c r="B1996" s="34">
        <v>6</v>
      </c>
      <c r="C1996" s="34">
        <v>131</v>
      </c>
      <c r="D1996" s="34">
        <v>851.5</v>
      </c>
      <c r="E1996" s="96">
        <f t="shared" si="62"/>
        <v>6.5</v>
      </c>
      <c r="F1996" s="96">
        <f t="shared" si="63"/>
        <v>141.91666666666666</v>
      </c>
    </row>
    <row r="1997" spans="1:6" x14ac:dyDescent="0.15">
      <c r="A1997" s="1" t="s">
        <v>2344</v>
      </c>
      <c r="B1997" s="34">
        <v>2</v>
      </c>
      <c r="C1997" s="34">
        <v>39</v>
      </c>
      <c r="D1997" s="34">
        <v>850.2</v>
      </c>
      <c r="E1997" s="96">
        <f t="shared" si="62"/>
        <v>21.8</v>
      </c>
      <c r="F1997" s="96">
        <f t="shared" si="63"/>
        <v>425.1</v>
      </c>
    </row>
    <row r="1998" spans="1:6" x14ac:dyDescent="0.15">
      <c r="A1998" s="1" t="s">
        <v>1704</v>
      </c>
      <c r="B1998" s="34">
        <v>2</v>
      </c>
      <c r="C1998" s="34">
        <v>5</v>
      </c>
      <c r="D1998" s="34">
        <v>850</v>
      </c>
      <c r="E1998" s="96">
        <f t="shared" si="62"/>
        <v>170</v>
      </c>
      <c r="F1998" s="96">
        <f t="shared" si="63"/>
        <v>425</v>
      </c>
    </row>
    <row r="1999" spans="1:6" x14ac:dyDescent="0.15">
      <c r="A1999" s="1" t="s">
        <v>2360</v>
      </c>
      <c r="B1999" s="34">
        <v>6</v>
      </c>
      <c r="C1999" s="34">
        <v>13</v>
      </c>
      <c r="D1999" s="34">
        <v>849</v>
      </c>
      <c r="E1999" s="96">
        <f t="shared" si="62"/>
        <v>65.307692307692307</v>
      </c>
      <c r="F1999" s="96">
        <f t="shared" si="63"/>
        <v>141.5</v>
      </c>
    </row>
    <row r="2000" spans="1:6" x14ac:dyDescent="0.15">
      <c r="A2000" s="1" t="s">
        <v>233</v>
      </c>
      <c r="B2000" s="34">
        <v>7</v>
      </c>
      <c r="C2000" s="34">
        <v>8</v>
      </c>
      <c r="D2000" s="34">
        <v>842.4</v>
      </c>
      <c r="E2000" s="96">
        <f t="shared" si="62"/>
        <v>105.3</v>
      </c>
      <c r="F2000" s="96">
        <f t="shared" si="63"/>
        <v>120.34285714285714</v>
      </c>
    </row>
    <row r="2001" spans="1:6" x14ac:dyDescent="0.15">
      <c r="A2001" s="1" t="s">
        <v>1641</v>
      </c>
      <c r="B2001" s="34">
        <v>11</v>
      </c>
      <c r="C2001" s="34">
        <v>14</v>
      </c>
      <c r="D2001" s="34">
        <v>840</v>
      </c>
      <c r="E2001" s="96">
        <f t="shared" si="62"/>
        <v>60</v>
      </c>
      <c r="F2001" s="96">
        <f t="shared" si="63"/>
        <v>76.36363636363636</v>
      </c>
    </row>
    <row r="2002" spans="1:6" x14ac:dyDescent="0.15">
      <c r="A2002" s="1" t="s">
        <v>1083</v>
      </c>
      <c r="B2002" s="34">
        <v>12</v>
      </c>
      <c r="C2002" s="34">
        <v>60</v>
      </c>
      <c r="D2002" s="34">
        <v>840</v>
      </c>
      <c r="E2002" s="96">
        <f t="shared" si="62"/>
        <v>14</v>
      </c>
      <c r="F2002" s="96">
        <f t="shared" si="63"/>
        <v>70</v>
      </c>
    </row>
    <row r="2003" spans="1:6" x14ac:dyDescent="0.15">
      <c r="A2003" s="1" t="s">
        <v>824</v>
      </c>
      <c r="B2003" s="34">
        <v>7</v>
      </c>
      <c r="C2003" s="34">
        <v>31</v>
      </c>
      <c r="D2003" s="34">
        <v>838.4</v>
      </c>
      <c r="E2003" s="96">
        <f t="shared" si="62"/>
        <v>27.045161290322579</v>
      </c>
      <c r="F2003" s="96">
        <f t="shared" si="63"/>
        <v>119.77142857142857</v>
      </c>
    </row>
    <row r="2004" spans="1:6" x14ac:dyDescent="0.15">
      <c r="A2004" s="1" t="s">
        <v>1026</v>
      </c>
      <c r="B2004" s="34">
        <v>1</v>
      </c>
      <c r="C2004" s="34">
        <v>3</v>
      </c>
      <c r="D2004" s="34">
        <v>834</v>
      </c>
      <c r="E2004" s="96">
        <f t="shared" si="62"/>
        <v>278</v>
      </c>
      <c r="F2004" s="96">
        <f t="shared" si="63"/>
        <v>834</v>
      </c>
    </row>
    <row r="2005" spans="1:6" x14ac:dyDescent="0.15">
      <c r="A2005" s="1" t="s">
        <v>918</v>
      </c>
      <c r="B2005" s="34">
        <v>7</v>
      </c>
      <c r="C2005" s="34">
        <v>17</v>
      </c>
      <c r="D2005" s="34">
        <v>833</v>
      </c>
      <c r="E2005" s="96">
        <f t="shared" si="62"/>
        <v>49</v>
      </c>
      <c r="F2005" s="96">
        <f t="shared" si="63"/>
        <v>119</v>
      </c>
    </row>
    <row r="2006" spans="1:6" x14ac:dyDescent="0.15">
      <c r="A2006" s="1" t="s">
        <v>606</v>
      </c>
      <c r="B2006" s="34">
        <v>2</v>
      </c>
      <c r="C2006" s="34">
        <v>4</v>
      </c>
      <c r="D2006" s="34">
        <v>832</v>
      </c>
      <c r="E2006" s="96">
        <f t="shared" si="62"/>
        <v>208</v>
      </c>
      <c r="F2006" s="96">
        <f t="shared" si="63"/>
        <v>416</v>
      </c>
    </row>
    <row r="2007" spans="1:6" x14ac:dyDescent="0.15">
      <c r="A2007" s="1" t="s">
        <v>1547</v>
      </c>
      <c r="B2007" s="34">
        <v>5</v>
      </c>
      <c r="C2007" s="34">
        <v>11</v>
      </c>
      <c r="D2007" s="34">
        <v>825</v>
      </c>
      <c r="E2007" s="96">
        <f t="shared" si="62"/>
        <v>75</v>
      </c>
      <c r="F2007" s="96">
        <f t="shared" si="63"/>
        <v>165</v>
      </c>
    </row>
    <row r="2008" spans="1:6" x14ac:dyDescent="0.15">
      <c r="A2008" s="1" t="s">
        <v>247</v>
      </c>
      <c r="B2008" s="34">
        <v>2</v>
      </c>
      <c r="C2008" s="34">
        <v>25</v>
      </c>
      <c r="D2008" s="34">
        <v>825</v>
      </c>
      <c r="E2008" s="96">
        <f t="shared" si="62"/>
        <v>33</v>
      </c>
      <c r="F2008" s="96">
        <f t="shared" si="63"/>
        <v>412.5</v>
      </c>
    </row>
    <row r="2009" spans="1:6" x14ac:dyDescent="0.15">
      <c r="A2009" s="1" t="s">
        <v>1804</v>
      </c>
      <c r="B2009" s="34">
        <v>2</v>
      </c>
      <c r="C2009" s="34">
        <v>12</v>
      </c>
      <c r="D2009" s="34">
        <v>816</v>
      </c>
      <c r="E2009" s="96">
        <f t="shared" si="62"/>
        <v>68</v>
      </c>
      <c r="F2009" s="96">
        <f t="shared" si="63"/>
        <v>408</v>
      </c>
    </row>
    <row r="2010" spans="1:6" x14ac:dyDescent="0.15">
      <c r="A2010" s="1" t="s">
        <v>1117</v>
      </c>
      <c r="B2010" s="34">
        <v>2</v>
      </c>
      <c r="C2010" s="34">
        <v>17</v>
      </c>
      <c r="D2010" s="34">
        <v>816</v>
      </c>
      <c r="E2010" s="96">
        <f t="shared" si="62"/>
        <v>48</v>
      </c>
      <c r="F2010" s="96">
        <f t="shared" si="63"/>
        <v>408</v>
      </c>
    </row>
    <row r="2011" spans="1:6" x14ac:dyDescent="0.15">
      <c r="A2011" s="1" t="s">
        <v>578</v>
      </c>
      <c r="B2011" s="34">
        <v>5</v>
      </c>
      <c r="C2011" s="34">
        <v>14</v>
      </c>
      <c r="D2011" s="34">
        <v>812</v>
      </c>
      <c r="E2011" s="96">
        <f t="shared" si="62"/>
        <v>58</v>
      </c>
      <c r="F2011" s="96">
        <f t="shared" si="63"/>
        <v>162.4</v>
      </c>
    </row>
    <row r="2012" spans="1:6" x14ac:dyDescent="0.15">
      <c r="A2012" s="1" t="s">
        <v>580</v>
      </c>
      <c r="B2012" s="34">
        <v>2</v>
      </c>
      <c r="C2012" s="34">
        <v>3</v>
      </c>
      <c r="D2012" s="34">
        <v>804</v>
      </c>
      <c r="E2012" s="96">
        <f t="shared" si="62"/>
        <v>268</v>
      </c>
      <c r="F2012" s="96">
        <f t="shared" si="63"/>
        <v>402</v>
      </c>
    </row>
    <row r="2013" spans="1:6" x14ac:dyDescent="0.15">
      <c r="A2013" s="1" t="s">
        <v>1964</v>
      </c>
      <c r="B2013" s="34">
        <v>2</v>
      </c>
      <c r="C2013" s="34">
        <v>5</v>
      </c>
      <c r="D2013" s="34">
        <v>800</v>
      </c>
      <c r="E2013" s="96">
        <f t="shared" si="62"/>
        <v>160</v>
      </c>
      <c r="F2013" s="96">
        <f t="shared" si="63"/>
        <v>400</v>
      </c>
    </row>
    <row r="2014" spans="1:6" x14ac:dyDescent="0.15">
      <c r="A2014" s="1" t="s">
        <v>2049</v>
      </c>
      <c r="B2014" s="34">
        <v>2</v>
      </c>
      <c r="C2014" s="34">
        <v>8</v>
      </c>
      <c r="D2014" s="34">
        <v>799.84</v>
      </c>
      <c r="E2014" s="96">
        <f t="shared" si="62"/>
        <v>99.98</v>
      </c>
      <c r="F2014" s="96">
        <f t="shared" si="63"/>
        <v>399.92</v>
      </c>
    </row>
    <row r="2015" spans="1:6" x14ac:dyDescent="0.15">
      <c r="A2015" s="1" t="s">
        <v>1910</v>
      </c>
      <c r="B2015" s="34">
        <v>2</v>
      </c>
      <c r="C2015" s="34">
        <v>2</v>
      </c>
      <c r="D2015" s="34">
        <v>798</v>
      </c>
      <c r="E2015" s="96">
        <f t="shared" si="62"/>
        <v>399</v>
      </c>
      <c r="F2015" s="96">
        <f t="shared" si="63"/>
        <v>399</v>
      </c>
    </row>
    <row r="2016" spans="1:6" x14ac:dyDescent="0.15">
      <c r="A2016" s="1" t="s">
        <v>1288</v>
      </c>
      <c r="B2016" s="34">
        <v>3</v>
      </c>
      <c r="C2016" s="34">
        <v>14</v>
      </c>
      <c r="D2016" s="34">
        <v>798</v>
      </c>
      <c r="E2016" s="96">
        <f t="shared" si="62"/>
        <v>57</v>
      </c>
      <c r="F2016" s="96">
        <f t="shared" si="63"/>
        <v>266</v>
      </c>
    </row>
    <row r="2017" spans="1:6" x14ac:dyDescent="0.15">
      <c r="A2017" s="1" t="s">
        <v>1191</v>
      </c>
      <c r="B2017" s="34">
        <v>2</v>
      </c>
      <c r="C2017" s="34">
        <v>9</v>
      </c>
      <c r="D2017" s="34">
        <v>792</v>
      </c>
      <c r="E2017" s="96">
        <f t="shared" si="62"/>
        <v>88</v>
      </c>
      <c r="F2017" s="96">
        <f t="shared" si="63"/>
        <v>396</v>
      </c>
    </row>
    <row r="2018" spans="1:6" x14ac:dyDescent="0.15">
      <c r="A2018" s="1" t="s">
        <v>490</v>
      </c>
      <c r="B2018" s="34">
        <v>2</v>
      </c>
      <c r="C2018" s="34">
        <v>8</v>
      </c>
      <c r="D2018" s="34">
        <v>792</v>
      </c>
      <c r="E2018" s="96">
        <f t="shared" si="62"/>
        <v>99</v>
      </c>
      <c r="F2018" s="96">
        <f t="shared" si="63"/>
        <v>396</v>
      </c>
    </row>
    <row r="2019" spans="1:6" x14ac:dyDescent="0.15">
      <c r="A2019" s="1" t="s">
        <v>491</v>
      </c>
      <c r="B2019" s="34">
        <v>3</v>
      </c>
      <c r="C2019" s="34">
        <v>4</v>
      </c>
      <c r="D2019" s="34">
        <v>792</v>
      </c>
      <c r="E2019" s="96">
        <f t="shared" si="62"/>
        <v>198</v>
      </c>
      <c r="F2019" s="96">
        <f t="shared" si="63"/>
        <v>264</v>
      </c>
    </row>
    <row r="2020" spans="1:6" x14ac:dyDescent="0.15">
      <c r="A2020" s="1" t="s">
        <v>2161</v>
      </c>
      <c r="B2020" s="34">
        <v>2</v>
      </c>
      <c r="C2020" s="34">
        <v>10</v>
      </c>
      <c r="D2020" s="34">
        <v>790</v>
      </c>
      <c r="E2020" s="96">
        <f t="shared" si="62"/>
        <v>79</v>
      </c>
      <c r="F2020" s="96">
        <f t="shared" si="63"/>
        <v>395</v>
      </c>
    </row>
    <row r="2021" spans="1:6" x14ac:dyDescent="0.15">
      <c r="A2021" s="1" t="s">
        <v>1992</v>
      </c>
      <c r="B2021" s="34">
        <v>7</v>
      </c>
      <c r="C2021" s="34">
        <v>11</v>
      </c>
      <c r="D2021" s="34">
        <v>788</v>
      </c>
      <c r="E2021" s="96">
        <f t="shared" si="62"/>
        <v>71.63636363636364</v>
      </c>
      <c r="F2021" s="96">
        <f t="shared" si="63"/>
        <v>112.57142857142857</v>
      </c>
    </row>
    <row r="2022" spans="1:6" x14ac:dyDescent="0.15">
      <c r="A2022" s="1" t="s">
        <v>891</v>
      </c>
      <c r="B2022" s="34">
        <v>4</v>
      </c>
      <c r="C2022" s="34">
        <v>4</v>
      </c>
      <c r="D2022" s="34">
        <v>784</v>
      </c>
      <c r="E2022" s="96">
        <f t="shared" si="62"/>
        <v>196</v>
      </c>
      <c r="F2022" s="96">
        <f t="shared" si="63"/>
        <v>196</v>
      </c>
    </row>
    <row r="2023" spans="1:6" x14ac:dyDescent="0.15">
      <c r="A2023" s="1" t="s">
        <v>2067</v>
      </c>
      <c r="B2023" s="34">
        <v>2</v>
      </c>
      <c r="C2023" s="34">
        <v>15</v>
      </c>
      <c r="D2023" s="34">
        <v>780</v>
      </c>
      <c r="E2023" s="96">
        <f t="shared" si="62"/>
        <v>52</v>
      </c>
      <c r="F2023" s="96">
        <f t="shared" si="63"/>
        <v>390</v>
      </c>
    </row>
    <row r="2024" spans="1:6" x14ac:dyDescent="0.15">
      <c r="A2024" s="1" t="s">
        <v>536</v>
      </c>
      <c r="B2024" s="34">
        <v>4</v>
      </c>
      <c r="C2024" s="34">
        <v>10</v>
      </c>
      <c r="D2024" s="34">
        <v>780</v>
      </c>
      <c r="E2024" s="96">
        <f t="shared" si="62"/>
        <v>78</v>
      </c>
      <c r="F2024" s="96">
        <f t="shared" si="63"/>
        <v>195</v>
      </c>
    </row>
    <row r="2025" spans="1:6" x14ac:dyDescent="0.15">
      <c r="A2025" s="1" t="s">
        <v>553</v>
      </c>
      <c r="B2025" s="34">
        <v>2</v>
      </c>
      <c r="C2025" s="34">
        <v>8</v>
      </c>
      <c r="D2025" s="34">
        <v>776.16</v>
      </c>
      <c r="E2025" s="96">
        <f t="shared" si="62"/>
        <v>97.02</v>
      </c>
      <c r="F2025" s="96">
        <f t="shared" si="63"/>
        <v>388.08</v>
      </c>
    </row>
    <row r="2026" spans="1:6" x14ac:dyDescent="0.15">
      <c r="A2026" s="1" t="s">
        <v>1134</v>
      </c>
      <c r="B2026" s="34">
        <v>5</v>
      </c>
      <c r="C2026" s="34">
        <v>16</v>
      </c>
      <c r="D2026" s="34">
        <v>776</v>
      </c>
      <c r="E2026" s="96">
        <f t="shared" si="62"/>
        <v>48.5</v>
      </c>
      <c r="F2026" s="96">
        <f t="shared" si="63"/>
        <v>155.19999999999999</v>
      </c>
    </row>
    <row r="2027" spans="1:6" x14ac:dyDescent="0.15">
      <c r="A2027" s="1" t="s">
        <v>1335</v>
      </c>
      <c r="B2027" s="34">
        <v>3</v>
      </c>
      <c r="C2027" s="34">
        <v>6</v>
      </c>
      <c r="D2027" s="34">
        <v>774</v>
      </c>
      <c r="E2027" s="96">
        <f t="shared" si="62"/>
        <v>129</v>
      </c>
      <c r="F2027" s="96">
        <f t="shared" si="63"/>
        <v>258</v>
      </c>
    </row>
    <row r="2028" spans="1:6" x14ac:dyDescent="0.15">
      <c r="A2028" s="1" t="s">
        <v>1150</v>
      </c>
      <c r="B2028" s="34">
        <v>2</v>
      </c>
      <c r="C2028" s="34">
        <v>22</v>
      </c>
      <c r="D2028" s="34">
        <v>770</v>
      </c>
      <c r="E2028" s="96">
        <f t="shared" si="62"/>
        <v>35</v>
      </c>
      <c r="F2028" s="96">
        <f t="shared" si="63"/>
        <v>385</v>
      </c>
    </row>
    <row r="2029" spans="1:6" x14ac:dyDescent="0.15">
      <c r="A2029" s="1" t="s">
        <v>985</v>
      </c>
      <c r="B2029" s="34">
        <v>6</v>
      </c>
      <c r="C2029" s="34">
        <v>13</v>
      </c>
      <c r="D2029" s="34">
        <v>767</v>
      </c>
      <c r="E2029" s="96">
        <f t="shared" si="62"/>
        <v>59</v>
      </c>
      <c r="F2029" s="96">
        <f t="shared" si="63"/>
        <v>127.83333333333333</v>
      </c>
    </row>
    <row r="2030" spans="1:6" x14ac:dyDescent="0.15">
      <c r="A2030" s="1" t="s">
        <v>385</v>
      </c>
      <c r="B2030" s="34">
        <v>8</v>
      </c>
      <c r="C2030" s="34">
        <v>22</v>
      </c>
      <c r="D2030" s="34">
        <v>756</v>
      </c>
      <c r="E2030" s="96">
        <f t="shared" si="62"/>
        <v>34.363636363636367</v>
      </c>
      <c r="F2030" s="96">
        <f t="shared" si="63"/>
        <v>94.5</v>
      </c>
    </row>
    <row r="2031" spans="1:6" x14ac:dyDescent="0.15">
      <c r="A2031" s="1" t="s">
        <v>295</v>
      </c>
      <c r="B2031" s="34">
        <v>7</v>
      </c>
      <c r="C2031" s="34">
        <v>7</v>
      </c>
      <c r="D2031" s="34">
        <v>756</v>
      </c>
      <c r="E2031" s="96">
        <f t="shared" si="62"/>
        <v>108</v>
      </c>
      <c r="F2031" s="96">
        <f t="shared" si="63"/>
        <v>108</v>
      </c>
    </row>
    <row r="2032" spans="1:6" x14ac:dyDescent="0.15">
      <c r="A2032" s="1" t="s">
        <v>2020</v>
      </c>
      <c r="B2032" s="34">
        <v>4</v>
      </c>
      <c r="C2032" s="34">
        <v>29</v>
      </c>
      <c r="D2032" s="34">
        <v>754.78</v>
      </c>
      <c r="E2032" s="96">
        <f t="shared" si="62"/>
        <v>26.026896551724136</v>
      </c>
      <c r="F2032" s="96">
        <f t="shared" si="63"/>
        <v>188.69499999999999</v>
      </c>
    </row>
    <row r="2033" spans="1:6" x14ac:dyDescent="0.15">
      <c r="A2033" s="1" t="s">
        <v>1544</v>
      </c>
      <c r="B2033" s="34">
        <v>11</v>
      </c>
      <c r="C2033" s="34">
        <v>16</v>
      </c>
      <c r="D2033" s="34">
        <v>753</v>
      </c>
      <c r="E2033" s="96">
        <f t="shared" si="62"/>
        <v>47.0625</v>
      </c>
      <c r="F2033" s="96">
        <f t="shared" si="63"/>
        <v>68.454545454545453</v>
      </c>
    </row>
    <row r="2034" spans="1:6" x14ac:dyDescent="0.15">
      <c r="A2034" s="1" t="s">
        <v>1758</v>
      </c>
      <c r="B2034" s="34">
        <v>4</v>
      </c>
      <c r="C2034" s="34">
        <v>18</v>
      </c>
      <c r="D2034" s="34">
        <v>752</v>
      </c>
      <c r="E2034" s="96">
        <f t="shared" si="62"/>
        <v>41.777777777777779</v>
      </c>
      <c r="F2034" s="96">
        <f t="shared" si="63"/>
        <v>188</v>
      </c>
    </row>
    <row r="2035" spans="1:6" x14ac:dyDescent="0.15">
      <c r="A2035" s="1" t="s">
        <v>1380</v>
      </c>
      <c r="B2035" s="34">
        <v>3</v>
      </c>
      <c r="C2035" s="34">
        <v>4</v>
      </c>
      <c r="D2035" s="34">
        <v>752</v>
      </c>
      <c r="E2035" s="96">
        <f t="shared" si="62"/>
        <v>188</v>
      </c>
      <c r="F2035" s="96">
        <f t="shared" si="63"/>
        <v>250.66666666666666</v>
      </c>
    </row>
    <row r="2036" spans="1:6" x14ac:dyDescent="0.15">
      <c r="A2036" s="1" t="s">
        <v>1044</v>
      </c>
      <c r="B2036" s="34">
        <v>3</v>
      </c>
      <c r="C2036" s="34">
        <v>4</v>
      </c>
      <c r="D2036" s="34">
        <v>752</v>
      </c>
      <c r="E2036" s="96">
        <f t="shared" si="62"/>
        <v>188</v>
      </c>
      <c r="F2036" s="96">
        <f t="shared" si="63"/>
        <v>250.66666666666666</v>
      </c>
    </row>
    <row r="2037" spans="1:6" x14ac:dyDescent="0.15">
      <c r="A2037" s="1" t="s">
        <v>2224</v>
      </c>
      <c r="B2037" s="34">
        <v>4</v>
      </c>
      <c r="C2037" s="34">
        <v>5</v>
      </c>
      <c r="D2037" s="34">
        <v>750</v>
      </c>
      <c r="E2037" s="96">
        <f t="shared" si="62"/>
        <v>150</v>
      </c>
      <c r="F2037" s="96">
        <f t="shared" si="63"/>
        <v>187.5</v>
      </c>
    </row>
    <row r="2038" spans="1:6" x14ac:dyDescent="0.15">
      <c r="A2038" s="1" t="s">
        <v>382</v>
      </c>
      <c r="B2038" s="34">
        <v>2</v>
      </c>
      <c r="C2038" s="34">
        <v>6</v>
      </c>
      <c r="D2038" s="34">
        <v>750</v>
      </c>
      <c r="E2038" s="96">
        <f t="shared" si="62"/>
        <v>125</v>
      </c>
      <c r="F2038" s="96">
        <f t="shared" si="63"/>
        <v>375</v>
      </c>
    </row>
    <row r="2039" spans="1:6" x14ac:dyDescent="0.15">
      <c r="A2039" s="1" t="s">
        <v>463</v>
      </c>
      <c r="B2039" s="34">
        <v>6</v>
      </c>
      <c r="C2039" s="34">
        <v>25</v>
      </c>
      <c r="D2039" s="34">
        <v>747.5</v>
      </c>
      <c r="E2039" s="96">
        <f t="shared" si="62"/>
        <v>29.9</v>
      </c>
      <c r="F2039" s="96">
        <f t="shared" si="63"/>
        <v>124.58333333333333</v>
      </c>
    </row>
    <row r="2040" spans="1:6" x14ac:dyDescent="0.15">
      <c r="A2040" s="1" t="s">
        <v>735</v>
      </c>
      <c r="B2040" s="34">
        <v>12</v>
      </c>
      <c r="C2040" s="34">
        <v>15</v>
      </c>
      <c r="D2040" s="34">
        <v>747</v>
      </c>
      <c r="E2040" s="96">
        <f t="shared" si="62"/>
        <v>49.8</v>
      </c>
      <c r="F2040" s="96">
        <f t="shared" si="63"/>
        <v>62.25</v>
      </c>
    </row>
    <row r="2041" spans="1:6" x14ac:dyDescent="0.15">
      <c r="A2041" s="1" t="s">
        <v>544</v>
      </c>
      <c r="B2041" s="34">
        <v>9</v>
      </c>
      <c r="C2041" s="34">
        <v>15</v>
      </c>
      <c r="D2041" s="34">
        <v>747</v>
      </c>
      <c r="E2041" s="96">
        <f t="shared" si="62"/>
        <v>49.8</v>
      </c>
      <c r="F2041" s="96">
        <f t="shared" si="63"/>
        <v>83</v>
      </c>
    </row>
    <row r="2042" spans="1:6" x14ac:dyDescent="0.15">
      <c r="A2042" s="1" t="s">
        <v>2137</v>
      </c>
      <c r="B2042" s="34">
        <v>4</v>
      </c>
      <c r="C2042" s="34">
        <v>5</v>
      </c>
      <c r="D2042" s="34">
        <v>745</v>
      </c>
      <c r="E2042" s="96">
        <f t="shared" si="62"/>
        <v>149</v>
      </c>
      <c r="F2042" s="96">
        <f t="shared" si="63"/>
        <v>186.25</v>
      </c>
    </row>
    <row r="2043" spans="1:6" x14ac:dyDescent="0.15">
      <c r="A2043" s="1" t="s">
        <v>1529</v>
      </c>
      <c r="B2043" s="34">
        <v>5</v>
      </c>
      <c r="C2043" s="34">
        <v>33</v>
      </c>
      <c r="D2043" s="34">
        <v>744</v>
      </c>
      <c r="E2043" s="96">
        <f t="shared" si="62"/>
        <v>22.545454545454547</v>
      </c>
      <c r="F2043" s="96">
        <f t="shared" si="63"/>
        <v>148.80000000000001</v>
      </c>
    </row>
    <row r="2044" spans="1:6" x14ac:dyDescent="0.15">
      <c r="A2044" s="1" t="s">
        <v>1869</v>
      </c>
      <c r="B2044" s="34">
        <v>3</v>
      </c>
      <c r="C2044" s="34">
        <v>7</v>
      </c>
      <c r="D2044" s="34">
        <v>742</v>
      </c>
      <c r="E2044" s="96">
        <f t="shared" si="62"/>
        <v>106</v>
      </c>
      <c r="F2044" s="96">
        <f t="shared" si="63"/>
        <v>247.33333333333334</v>
      </c>
    </row>
    <row r="2045" spans="1:6" x14ac:dyDescent="0.15">
      <c r="A2045" s="1" t="s">
        <v>2513</v>
      </c>
      <c r="B2045" s="34">
        <v>8</v>
      </c>
      <c r="C2045" s="34">
        <v>19</v>
      </c>
      <c r="D2045" s="34">
        <v>741</v>
      </c>
      <c r="E2045" s="96">
        <f t="shared" si="62"/>
        <v>39</v>
      </c>
      <c r="F2045" s="96">
        <f t="shared" si="63"/>
        <v>92.625</v>
      </c>
    </row>
    <row r="2046" spans="1:6" x14ac:dyDescent="0.15">
      <c r="A2046" s="1" t="s">
        <v>2013</v>
      </c>
      <c r="B2046" s="34">
        <v>9</v>
      </c>
      <c r="C2046" s="34">
        <v>13</v>
      </c>
      <c r="D2046" s="34">
        <v>741</v>
      </c>
      <c r="E2046" s="96">
        <f t="shared" si="62"/>
        <v>57</v>
      </c>
      <c r="F2046" s="96">
        <f t="shared" si="63"/>
        <v>82.333333333333329</v>
      </c>
    </row>
    <row r="2047" spans="1:6" x14ac:dyDescent="0.15">
      <c r="A2047" s="1" t="s">
        <v>2423</v>
      </c>
      <c r="B2047" s="34">
        <v>12</v>
      </c>
      <c r="C2047" s="34">
        <v>13</v>
      </c>
      <c r="D2047" s="34">
        <v>738.4</v>
      </c>
      <c r="E2047" s="96">
        <f t="shared" si="62"/>
        <v>56.8</v>
      </c>
      <c r="F2047" s="96">
        <f t="shared" si="63"/>
        <v>61.533333333333331</v>
      </c>
    </row>
    <row r="2048" spans="1:6" x14ac:dyDescent="0.15">
      <c r="A2048" s="1" t="s">
        <v>684</v>
      </c>
      <c r="B2048" s="34">
        <v>3</v>
      </c>
      <c r="C2048" s="34">
        <v>6</v>
      </c>
      <c r="D2048" s="34">
        <v>732</v>
      </c>
      <c r="E2048" s="96">
        <f t="shared" si="62"/>
        <v>122</v>
      </c>
      <c r="F2048" s="96">
        <f t="shared" si="63"/>
        <v>244</v>
      </c>
    </row>
    <row r="2049" spans="1:6" x14ac:dyDescent="0.15">
      <c r="A2049" s="1" t="s">
        <v>863</v>
      </c>
      <c r="B2049" s="34">
        <v>4</v>
      </c>
      <c r="C2049" s="34">
        <v>13</v>
      </c>
      <c r="D2049" s="34">
        <v>728</v>
      </c>
      <c r="E2049" s="96">
        <f t="shared" si="62"/>
        <v>56</v>
      </c>
      <c r="F2049" s="96">
        <f t="shared" si="63"/>
        <v>182</v>
      </c>
    </row>
    <row r="2050" spans="1:6" x14ac:dyDescent="0.15">
      <c r="A2050" s="1" t="s">
        <v>743</v>
      </c>
      <c r="B2050" s="34">
        <v>6</v>
      </c>
      <c r="C2050" s="34">
        <v>25</v>
      </c>
      <c r="D2050" s="34">
        <v>725</v>
      </c>
      <c r="E2050" s="96">
        <f t="shared" si="62"/>
        <v>29</v>
      </c>
      <c r="F2050" s="96">
        <f t="shared" si="63"/>
        <v>120.83333333333333</v>
      </c>
    </row>
    <row r="2051" spans="1:6" x14ac:dyDescent="0.15">
      <c r="A2051" s="1" t="s">
        <v>1652</v>
      </c>
      <c r="B2051" s="34">
        <v>5</v>
      </c>
      <c r="C2051" s="34">
        <v>19</v>
      </c>
      <c r="D2051" s="34">
        <v>722</v>
      </c>
      <c r="E2051" s="96">
        <f t="shared" si="62"/>
        <v>38</v>
      </c>
      <c r="F2051" s="96">
        <f t="shared" si="63"/>
        <v>144.4</v>
      </c>
    </row>
    <row r="2052" spans="1:6" x14ac:dyDescent="0.15">
      <c r="A2052" s="1" t="s">
        <v>2246</v>
      </c>
      <c r="B2052" s="34">
        <v>1</v>
      </c>
      <c r="C2052" s="34">
        <v>20</v>
      </c>
      <c r="D2052" s="34">
        <v>720</v>
      </c>
      <c r="E2052" s="96">
        <f t="shared" ref="E2052:E2115" si="64">D2052/C2052</f>
        <v>36</v>
      </c>
      <c r="F2052" s="96">
        <f t="shared" ref="F2052:F2115" si="65">D2052/B2052</f>
        <v>720</v>
      </c>
    </row>
    <row r="2053" spans="1:6" x14ac:dyDescent="0.15">
      <c r="A2053" s="1" t="s">
        <v>2205</v>
      </c>
      <c r="B2053" s="34">
        <v>3</v>
      </c>
      <c r="C2053" s="34">
        <v>8</v>
      </c>
      <c r="D2053" s="34">
        <v>720</v>
      </c>
      <c r="E2053" s="96">
        <f t="shared" si="64"/>
        <v>90</v>
      </c>
      <c r="F2053" s="96">
        <f t="shared" si="65"/>
        <v>240</v>
      </c>
    </row>
    <row r="2054" spans="1:6" x14ac:dyDescent="0.15">
      <c r="A2054" s="1" t="s">
        <v>2337</v>
      </c>
      <c r="B2054" s="34">
        <v>3</v>
      </c>
      <c r="C2054" s="34">
        <v>4</v>
      </c>
      <c r="D2054" s="34">
        <v>720</v>
      </c>
      <c r="E2054" s="96">
        <f t="shared" si="64"/>
        <v>180</v>
      </c>
      <c r="F2054" s="96">
        <f t="shared" si="65"/>
        <v>240</v>
      </c>
    </row>
    <row r="2055" spans="1:6" x14ac:dyDescent="0.15">
      <c r="A2055" s="1" t="s">
        <v>2255</v>
      </c>
      <c r="B2055" s="34">
        <v>1</v>
      </c>
      <c r="C2055" s="34">
        <v>3</v>
      </c>
      <c r="D2055" s="34">
        <v>720</v>
      </c>
      <c r="E2055" s="96">
        <f t="shared" si="64"/>
        <v>240</v>
      </c>
      <c r="F2055" s="96">
        <f t="shared" si="65"/>
        <v>720</v>
      </c>
    </row>
    <row r="2056" spans="1:6" x14ac:dyDescent="0.15">
      <c r="A2056" s="1" t="s">
        <v>1603</v>
      </c>
      <c r="B2056" s="34">
        <v>4</v>
      </c>
      <c r="C2056" s="34">
        <v>12</v>
      </c>
      <c r="D2056" s="34">
        <v>720</v>
      </c>
      <c r="E2056" s="96">
        <f t="shared" si="64"/>
        <v>60</v>
      </c>
      <c r="F2056" s="96">
        <f t="shared" si="65"/>
        <v>180</v>
      </c>
    </row>
    <row r="2057" spans="1:6" x14ac:dyDescent="0.15">
      <c r="A2057" s="1" t="s">
        <v>937</v>
      </c>
      <c r="B2057" s="34">
        <v>6</v>
      </c>
      <c r="C2057" s="34">
        <v>9</v>
      </c>
      <c r="D2057" s="34">
        <v>720</v>
      </c>
      <c r="E2057" s="96">
        <f t="shared" si="64"/>
        <v>80</v>
      </c>
      <c r="F2057" s="96">
        <f t="shared" si="65"/>
        <v>120</v>
      </c>
    </row>
    <row r="2058" spans="1:6" x14ac:dyDescent="0.15">
      <c r="A2058" s="1" t="s">
        <v>255</v>
      </c>
      <c r="B2058" s="34">
        <v>2</v>
      </c>
      <c r="C2058" s="34">
        <v>5</v>
      </c>
      <c r="D2058" s="34">
        <v>720</v>
      </c>
      <c r="E2058" s="96">
        <f t="shared" si="64"/>
        <v>144</v>
      </c>
      <c r="F2058" s="96">
        <f t="shared" si="65"/>
        <v>360</v>
      </c>
    </row>
    <row r="2059" spans="1:6" x14ac:dyDescent="0.15">
      <c r="A2059" s="1" t="s">
        <v>1231</v>
      </c>
      <c r="B2059" s="34">
        <v>5</v>
      </c>
      <c r="C2059" s="34">
        <v>9</v>
      </c>
      <c r="D2059" s="34">
        <v>719</v>
      </c>
      <c r="E2059" s="96">
        <f t="shared" si="64"/>
        <v>79.888888888888886</v>
      </c>
      <c r="F2059" s="96">
        <f t="shared" si="65"/>
        <v>143.80000000000001</v>
      </c>
    </row>
    <row r="2060" spans="1:6" x14ac:dyDescent="0.15">
      <c r="A2060" s="1" t="s">
        <v>475</v>
      </c>
      <c r="B2060" s="34">
        <v>2</v>
      </c>
      <c r="C2060" s="34">
        <v>11</v>
      </c>
      <c r="D2060" s="34">
        <v>715</v>
      </c>
      <c r="E2060" s="96">
        <f t="shared" si="64"/>
        <v>65</v>
      </c>
      <c r="F2060" s="96">
        <f t="shared" si="65"/>
        <v>357.5</v>
      </c>
    </row>
    <row r="2061" spans="1:6" x14ac:dyDescent="0.15">
      <c r="A2061" s="1" t="s">
        <v>1655</v>
      </c>
      <c r="B2061" s="34">
        <v>4</v>
      </c>
      <c r="C2061" s="34">
        <v>10</v>
      </c>
      <c r="D2061" s="34">
        <v>705</v>
      </c>
      <c r="E2061" s="96">
        <f t="shared" si="64"/>
        <v>70.5</v>
      </c>
      <c r="F2061" s="96">
        <f t="shared" si="65"/>
        <v>176.25</v>
      </c>
    </row>
    <row r="2062" spans="1:6" x14ac:dyDescent="0.15">
      <c r="A2062" s="1" t="s">
        <v>621</v>
      </c>
      <c r="B2062" s="34">
        <v>2</v>
      </c>
      <c r="C2062" s="34">
        <v>47</v>
      </c>
      <c r="D2062" s="34">
        <v>705</v>
      </c>
      <c r="E2062" s="96">
        <f t="shared" si="64"/>
        <v>15</v>
      </c>
      <c r="F2062" s="96">
        <f t="shared" si="65"/>
        <v>352.5</v>
      </c>
    </row>
    <row r="2063" spans="1:6" x14ac:dyDescent="0.15">
      <c r="A2063" s="1" t="s">
        <v>2509</v>
      </c>
      <c r="B2063" s="34">
        <v>7</v>
      </c>
      <c r="C2063" s="34">
        <v>8</v>
      </c>
      <c r="D2063" s="34">
        <v>704</v>
      </c>
      <c r="E2063" s="96">
        <f t="shared" si="64"/>
        <v>88</v>
      </c>
      <c r="F2063" s="96">
        <f t="shared" si="65"/>
        <v>100.57142857142857</v>
      </c>
    </row>
    <row r="2064" spans="1:6" x14ac:dyDescent="0.15">
      <c r="A2064" s="1" t="s">
        <v>883</v>
      </c>
      <c r="B2064" s="34">
        <v>9</v>
      </c>
      <c r="C2064" s="34">
        <v>9</v>
      </c>
      <c r="D2064" s="34">
        <v>702</v>
      </c>
      <c r="E2064" s="96">
        <f t="shared" si="64"/>
        <v>78</v>
      </c>
      <c r="F2064" s="96">
        <f t="shared" si="65"/>
        <v>78</v>
      </c>
    </row>
    <row r="2065" spans="1:6" x14ac:dyDescent="0.15">
      <c r="A2065" s="1" t="s">
        <v>296</v>
      </c>
      <c r="B2065" s="34">
        <v>5</v>
      </c>
      <c r="C2065" s="34">
        <v>28</v>
      </c>
      <c r="D2065" s="34">
        <v>700</v>
      </c>
      <c r="E2065" s="96">
        <f t="shared" si="64"/>
        <v>25</v>
      </c>
      <c r="F2065" s="96">
        <f t="shared" si="65"/>
        <v>140</v>
      </c>
    </row>
    <row r="2066" spans="1:6" x14ac:dyDescent="0.15">
      <c r="A2066" s="1" t="s">
        <v>2286</v>
      </c>
      <c r="B2066" s="34">
        <v>2</v>
      </c>
      <c r="C2066" s="34">
        <v>2</v>
      </c>
      <c r="D2066" s="34">
        <v>696</v>
      </c>
      <c r="E2066" s="96">
        <f t="shared" si="64"/>
        <v>348</v>
      </c>
      <c r="F2066" s="96">
        <f t="shared" si="65"/>
        <v>348</v>
      </c>
    </row>
    <row r="2067" spans="1:6" x14ac:dyDescent="0.15">
      <c r="A2067" s="1" t="s">
        <v>549</v>
      </c>
      <c r="B2067" s="34">
        <v>2</v>
      </c>
      <c r="C2067" s="34">
        <v>2</v>
      </c>
      <c r="D2067" s="34">
        <v>692</v>
      </c>
      <c r="E2067" s="96">
        <f t="shared" si="64"/>
        <v>346</v>
      </c>
      <c r="F2067" s="96">
        <f t="shared" si="65"/>
        <v>346</v>
      </c>
    </row>
    <row r="2068" spans="1:6" x14ac:dyDescent="0.15">
      <c r="A2068" s="1" t="s">
        <v>870</v>
      </c>
      <c r="B2068" s="34">
        <v>5</v>
      </c>
      <c r="C2068" s="34">
        <v>5</v>
      </c>
      <c r="D2068" s="34">
        <v>690</v>
      </c>
      <c r="E2068" s="96">
        <f t="shared" si="64"/>
        <v>138</v>
      </c>
      <c r="F2068" s="96">
        <f t="shared" si="65"/>
        <v>138</v>
      </c>
    </row>
    <row r="2069" spans="1:6" x14ac:dyDescent="0.15">
      <c r="A2069" s="1" t="s">
        <v>1738</v>
      </c>
      <c r="B2069" s="34">
        <v>3</v>
      </c>
      <c r="C2069" s="34">
        <v>4</v>
      </c>
      <c r="D2069" s="34">
        <v>689</v>
      </c>
      <c r="E2069" s="96">
        <f t="shared" si="64"/>
        <v>172.25</v>
      </c>
      <c r="F2069" s="96">
        <f t="shared" si="65"/>
        <v>229.66666666666666</v>
      </c>
    </row>
    <row r="2070" spans="1:6" x14ac:dyDescent="0.15">
      <c r="A2070" s="1" t="s">
        <v>999</v>
      </c>
      <c r="B2070" s="34">
        <v>1</v>
      </c>
      <c r="C2070" s="34">
        <v>3</v>
      </c>
      <c r="D2070" s="34">
        <v>684</v>
      </c>
      <c r="E2070" s="96">
        <f t="shared" si="64"/>
        <v>228</v>
      </c>
      <c r="F2070" s="96">
        <f t="shared" si="65"/>
        <v>684</v>
      </c>
    </row>
    <row r="2071" spans="1:6" x14ac:dyDescent="0.15">
      <c r="A2071" s="1" t="s">
        <v>1509</v>
      </c>
      <c r="B2071" s="34">
        <v>2</v>
      </c>
      <c r="C2071" s="34">
        <v>8</v>
      </c>
      <c r="D2071" s="34">
        <v>680</v>
      </c>
      <c r="E2071" s="96">
        <f t="shared" si="64"/>
        <v>85</v>
      </c>
      <c r="F2071" s="96">
        <f t="shared" si="65"/>
        <v>340</v>
      </c>
    </row>
    <row r="2072" spans="1:6" x14ac:dyDescent="0.15">
      <c r="A2072" s="1" t="s">
        <v>1546</v>
      </c>
      <c r="B2072" s="34">
        <v>2</v>
      </c>
      <c r="C2072" s="34">
        <v>2</v>
      </c>
      <c r="D2072" s="34">
        <v>680</v>
      </c>
      <c r="E2072" s="96">
        <f t="shared" si="64"/>
        <v>340</v>
      </c>
      <c r="F2072" s="96">
        <f t="shared" si="65"/>
        <v>340</v>
      </c>
    </row>
    <row r="2073" spans="1:6" x14ac:dyDescent="0.15">
      <c r="A2073" s="1" t="s">
        <v>638</v>
      </c>
      <c r="B2073" s="34">
        <v>2</v>
      </c>
      <c r="C2073" s="34">
        <v>4</v>
      </c>
      <c r="D2073" s="34">
        <v>680</v>
      </c>
      <c r="E2073" s="96">
        <f t="shared" si="64"/>
        <v>170</v>
      </c>
      <c r="F2073" s="96">
        <f t="shared" si="65"/>
        <v>340</v>
      </c>
    </row>
    <row r="2074" spans="1:6" x14ac:dyDescent="0.15">
      <c r="A2074" s="1" t="s">
        <v>921</v>
      </c>
      <c r="B2074" s="34">
        <v>1</v>
      </c>
      <c r="C2074" s="34">
        <v>4</v>
      </c>
      <c r="D2074" s="34">
        <v>676</v>
      </c>
      <c r="E2074" s="96">
        <f t="shared" si="64"/>
        <v>169</v>
      </c>
      <c r="F2074" s="96">
        <f t="shared" si="65"/>
        <v>676</v>
      </c>
    </row>
    <row r="2075" spans="1:6" x14ac:dyDescent="0.15">
      <c r="A2075" s="1" t="s">
        <v>1065</v>
      </c>
      <c r="B2075" s="34">
        <v>6</v>
      </c>
      <c r="C2075" s="34">
        <v>13</v>
      </c>
      <c r="D2075" s="34">
        <v>674</v>
      </c>
      <c r="E2075" s="96">
        <f t="shared" si="64"/>
        <v>51.846153846153847</v>
      </c>
      <c r="F2075" s="96">
        <f t="shared" si="65"/>
        <v>112.33333333333333</v>
      </c>
    </row>
    <row r="2076" spans="1:6" x14ac:dyDescent="0.15">
      <c r="A2076" s="1" t="s">
        <v>2604</v>
      </c>
      <c r="B2076" s="34">
        <v>2</v>
      </c>
      <c r="C2076" s="34">
        <v>12</v>
      </c>
      <c r="D2076" s="34">
        <v>672</v>
      </c>
      <c r="E2076" s="96">
        <f t="shared" si="64"/>
        <v>56</v>
      </c>
      <c r="F2076" s="96">
        <f t="shared" si="65"/>
        <v>336</v>
      </c>
    </row>
    <row r="2077" spans="1:6" x14ac:dyDescent="0.15">
      <c r="A2077" s="1" t="s">
        <v>1229</v>
      </c>
      <c r="B2077" s="34">
        <v>2</v>
      </c>
      <c r="C2077" s="34">
        <v>4</v>
      </c>
      <c r="D2077" s="34">
        <v>672</v>
      </c>
      <c r="E2077" s="96">
        <f t="shared" si="64"/>
        <v>168</v>
      </c>
      <c r="F2077" s="96">
        <f t="shared" si="65"/>
        <v>336</v>
      </c>
    </row>
    <row r="2078" spans="1:6" x14ac:dyDescent="0.15">
      <c r="A2078" s="1" t="s">
        <v>2596</v>
      </c>
      <c r="B2078" s="34">
        <v>2</v>
      </c>
      <c r="C2078" s="34">
        <v>2</v>
      </c>
      <c r="D2078" s="34">
        <v>668</v>
      </c>
      <c r="E2078" s="96">
        <f t="shared" si="64"/>
        <v>334</v>
      </c>
      <c r="F2078" s="96">
        <f t="shared" si="65"/>
        <v>334</v>
      </c>
    </row>
    <row r="2079" spans="1:6" x14ac:dyDescent="0.15">
      <c r="A2079" s="1" t="s">
        <v>1821</v>
      </c>
      <c r="B2079" s="34">
        <v>10</v>
      </c>
      <c r="C2079" s="34">
        <v>23</v>
      </c>
      <c r="D2079" s="34">
        <v>664.69999999999993</v>
      </c>
      <c r="E2079" s="96">
        <f t="shared" si="64"/>
        <v>28.9</v>
      </c>
      <c r="F2079" s="96">
        <f t="shared" si="65"/>
        <v>66.47</v>
      </c>
    </row>
    <row r="2080" spans="1:6" x14ac:dyDescent="0.15">
      <c r="A2080" s="1" t="s">
        <v>2600</v>
      </c>
      <c r="B2080" s="34">
        <v>2</v>
      </c>
      <c r="C2080" s="34">
        <v>4</v>
      </c>
      <c r="D2080" s="34">
        <v>660</v>
      </c>
      <c r="E2080" s="96">
        <f t="shared" si="64"/>
        <v>165</v>
      </c>
      <c r="F2080" s="96">
        <f t="shared" si="65"/>
        <v>330</v>
      </c>
    </row>
    <row r="2081" spans="1:6" x14ac:dyDescent="0.15">
      <c r="A2081" s="1" t="s">
        <v>1389</v>
      </c>
      <c r="B2081" s="34">
        <v>8</v>
      </c>
      <c r="C2081" s="34">
        <v>88</v>
      </c>
      <c r="D2081" s="34">
        <v>660</v>
      </c>
      <c r="E2081" s="96">
        <f t="shared" si="64"/>
        <v>7.5</v>
      </c>
      <c r="F2081" s="96">
        <f t="shared" si="65"/>
        <v>82.5</v>
      </c>
    </row>
    <row r="2082" spans="1:6" x14ac:dyDescent="0.15">
      <c r="A2082" s="1" t="s">
        <v>1260</v>
      </c>
      <c r="B2082" s="34">
        <v>4</v>
      </c>
      <c r="C2082" s="34">
        <v>5</v>
      </c>
      <c r="D2082" s="34">
        <v>660</v>
      </c>
      <c r="E2082" s="96">
        <f t="shared" si="64"/>
        <v>132</v>
      </c>
      <c r="F2082" s="96">
        <f t="shared" si="65"/>
        <v>165</v>
      </c>
    </row>
    <row r="2083" spans="1:6" x14ac:dyDescent="0.15">
      <c r="A2083" s="1" t="s">
        <v>1020</v>
      </c>
      <c r="B2083" s="34">
        <v>26</v>
      </c>
      <c r="C2083" s="34">
        <v>33</v>
      </c>
      <c r="D2083" s="34">
        <v>660</v>
      </c>
      <c r="E2083" s="96">
        <f t="shared" si="64"/>
        <v>20</v>
      </c>
      <c r="F2083" s="96">
        <f t="shared" si="65"/>
        <v>25.384615384615383</v>
      </c>
    </row>
    <row r="2084" spans="1:6" x14ac:dyDescent="0.15">
      <c r="A2084" s="1" t="s">
        <v>929</v>
      </c>
      <c r="B2084" s="34">
        <v>2</v>
      </c>
      <c r="C2084" s="34">
        <v>20</v>
      </c>
      <c r="D2084" s="34">
        <v>660</v>
      </c>
      <c r="E2084" s="96">
        <f t="shared" si="64"/>
        <v>33</v>
      </c>
      <c r="F2084" s="96">
        <f t="shared" si="65"/>
        <v>330</v>
      </c>
    </row>
    <row r="2085" spans="1:6" x14ac:dyDescent="0.15">
      <c r="A2085" s="1" t="s">
        <v>2009</v>
      </c>
      <c r="B2085" s="34">
        <v>2</v>
      </c>
      <c r="C2085" s="34">
        <v>2</v>
      </c>
      <c r="D2085" s="34">
        <v>656</v>
      </c>
      <c r="E2085" s="96">
        <f t="shared" si="64"/>
        <v>328</v>
      </c>
      <c r="F2085" s="96">
        <f t="shared" si="65"/>
        <v>328</v>
      </c>
    </row>
    <row r="2086" spans="1:6" x14ac:dyDescent="0.15">
      <c r="A2086" s="1" t="s">
        <v>2254</v>
      </c>
      <c r="B2086" s="34">
        <v>5</v>
      </c>
      <c r="C2086" s="34">
        <v>6</v>
      </c>
      <c r="D2086" s="34">
        <v>649.79999999999995</v>
      </c>
      <c r="E2086" s="96">
        <f t="shared" si="64"/>
        <v>108.3</v>
      </c>
      <c r="F2086" s="96">
        <f t="shared" si="65"/>
        <v>129.95999999999998</v>
      </c>
    </row>
    <row r="2087" spans="1:6" x14ac:dyDescent="0.15">
      <c r="A2087" s="1" t="s">
        <v>298</v>
      </c>
      <c r="B2087" s="34">
        <v>5</v>
      </c>
      <c r="C2087" s="34">
        <v>6</v>
      </c>
      <c r="D2087" s="34">
        <v>648</v>
      </c>
      <c r="E2087" s="96">
        <f t="shared" si="64"/>
        <v>108</v>
      </c>
      <c r="F2087" s="96">
        <f t="shared" si="65"/>
        <v>129.6</v>
      </c>
    </row>
    <row r="2088" spans="1:6" x14ac:dyDescent="0.15">
      <c r="A2088" s="1" t="s">
        <v>799</v>
      </c>
      <c r="B2088" s="34">
        <v>2</v>
      </c>
      <c r="C2088" s="34">
        <v>3</v>
      </c>
      <c r="D2088" s="34">
        <v>646.4</v>
      </c>
      <c r="E2088" s="96">
        <f t="shared" si="64"/>
        <v>215.46666666666667</v>
      </c>
      <c r="F2088" s="96">
        <f t="shared" si="65"/>
        <v>323.2</v>
      </c>
    </row>
    <row r="2089" spans="1:6" x14ac:dyDescent="0.15">
      <c r="A2089" s="1" t="s">
        <v>1656</v>
      </c>
      <c r="B2089" s="34">
        <v>5</v>
      </c>
      <c r="C2089" s="34">
        <v>20</v>
      </c>
      <c r="D2089" s="34">
        <v>644</v>
      </c>
      <c r="E2089" s="96">
        <f t="shared" si="64"/>
        <v>32.200000000000003</v>
      </c>
      <c r="F2089" s="96">
        <f t="shared" si="65"/>
        <v>128.80000000000001</v>
      </c>
    </row>
    <row r="2090" spans="1:6" x14ac:dyDescent="0.15">
      <c r="A2090" s="1" t="s">
        <v>2492</v>
      </c>
      <c r="B2090" s="34">
        <v>8</v>
      </c>
      <c r="C2090" s="34">
        <v>27</v>
      </c>
      <c r="D2090" s="34">
        <v>642.6</v>
      </c>
      <c r="E2090" s="96">
        <f t="shared" si="64"/>
        <v>23.8</v>
      </c>
      <c r="F2090" s="96">
        <f t="shared" si="65"/>
        <v>80.325000000000003</v>
      </c>
    </row>
    <row r="2091" spans="1:6" x14ac:dyDescent="0.15">
      <c r="A2091" s="1" t="s">
        <v>1013</v>
      </c>
      <c r="B2091" s="34">
        <v>3</v>
      </c>
      <c r="C2091" s="34">
        <v>6</v>
      </c>
      <c r="D2091" s="34">
        <v>642</v>
      </c>
      <c r="E2091" s="96">
        <f t="shared" si="64"/>
        <v>107</v>
      </c>
      <c r="F2091" s="96">
        <f t="shared" si="65"/>
        <v>214</v>
      </c>
    </row>
    <row r="2092" spans="1:6" x14ac:dyDescent="0.15">
      <c r="A2092" s="1" t="s">
        <v>2019</v>
      </c>
      <c r="B2092" s="34">
        <v>2</v>
      </c>
      <c r="C2092" s="34">
        <v>5</v>
      </c>
      <c r="D2092" s="34">
        <v>640</v>
      </c>
      <c r="E2092" s="96">
        <f t="shared" si="64"/>
        <v>128</v>
      </c>
      <c r="F2092" s="96">
        <f t="shared" si="65"/>
        <v>320</v>
      </c>
    </row>
    <row r="2093" spans="1:6" x14ac:dyDescent="0.15">
      <c r="A2093" s="1" t="s">
        <v>280</v>
      </c>
      <c r="B2093" s="34">
        <v>1</v>
      </c>
      <c r="C2093" s="34">
        <v>2</v>
      </c>
      <c r="D2093" s="34">
        <v>636</v>
      </c>
      <c r="E2093" s="96">
        <f t="shared" si="64"/>
        <v>318</v>
      </c>
      <c r="F2093" s="96">
        <f t="shared" si="65"/>
        <v>636</v>
      </c>
    </row>
    <row r="2094" spans="1:6" x14ac:dyDescent="0.15">
      <c r="A2094" s="1" t="s">
        <v>1010</v>
      </c>
      <c r="B2094" s="34">
        <v>6</v>
      </c>
      <c r="C2094" s="34">
        <v>12</v>
      </c>
      <c r="D2094" s="34">
        <v>633</v>
      </c>
      <c r="E2094" s="96">
        <f t="shared" si="64"/>
        <v>52.75</v>
      </c>
      <c r="F2094" s="96">
        <f t="shared" si="65"/>
        <v>105.5</v>
      </c>
    </row>
    <row r="2095" spans="1:6" x14ac:dyDescent="0.15">
      <c r="A2095" s="1" t="s">
        <v>2452</v>
      </c>
      <c r="B2095" s="34">
        <v>2</v>
      </c>
      <c r="C2095" s="34">
        <v>6</v>
      </c>
      <c r="D2095" s="34">
        <v>630</v>
      </c>
      <c r="E2095" s="96">
        <f t="shared" si="64"/>
        <v>105</v>
      </c>
      <c r="F2095" s="96">
        <f t="shared" si="65"/>
        <v>315</v>
      </c>
    </row>
    <row r="2096" spans="1:6" x14ac:dyDescent="0.15">
      <c r="A2096" s="1" t="s">
        <v>1426</v>
      </c>
      <c r="B2096" s="34">
        <v>3</v>
      </c>
      <c r="C2096" s="34">
        <v>7</v>
      </c>
      <c r="D2096" s="34">
        <v>630</v>
      </c>
      <c r="E2096" s="96">
        <f t="shared" si="64"/>
        <v>90</v>
      </c>
      <c r="F2096" s="96">
        <f t="shared" si="65"/>
        <v>210</v>
      </c>
    </row>
    <row r="2097" spans="1:6" x14ac:dyDescent="0.15">
      <c r="A2097" s="1" t="s">
        <v>200</v>
      </c>
      <c r="B2097" s="34">
        <v>2</v>
      </c>
      <c r="C2097" s="34">
        <v>7</v>
      </c>
      <c r="D2097" s="34">
        <v>629.92999999999995</v>
      </c>
      <c r="E2097" s="96">
        <f t="shared" si="64"/>
        <v>89.99</v>
      </c>
      <c r="F2097" s="96">
        <f t="shared" si="65"/>
        <v>314.96499999999997</v>
      </c>
    </row>
    <row r="2098" spans="1:6" x14ac:dyDescent="0.15">
      <c r="A2098" s="1" t="s">
        <v>1939</v>
      </c>
      <c r="B2098" s="34">
        <v>2</v>
      </c>
      <c r="C2098" s="34">
        <v>3</v>
      </c>
      <c r="D2098" s="34">
        <v>629.52</v>
      </c>
      <c r="E2098" s="96">
        <f t="shared" si="64"/>
        <v>209.84</v>
      </c>
      <c r="F2098" s="96">
        <f t="shared" si="65"/>
        <v>314.76</v>
      </c>
    </row>
    <row r="2099" spans="1:6" x14ac:dyDescent="0.15">
      <c r="A2099" s="1" t="s">
        <v>2573</v>
      </c>
      <c r="B2099" s="34">
        <v>2</v>
      </c>
      <c r="C2099" s="34">
        <v>3</v>
      </c>
      <c r="D2099" s="34">
        <v>624</v>
      </c>
      <c r="E2099" s="96">
        <f t="shared" si="64"/>
        <v>208</v>
      </c>
      <c r="F2099" s="96">
        <f t="shared" si="65"/>
        <v>312</v>
      </c>
    </row>
    <row r="2100" spans="1:6" x14ac:dyDescent="0.15">
      <c r="A2100" s="1" t="s">
        <v>2015</v>
      </c>
      <c r="B2100" s="34">
        <v>3</v>
      </c>
      <c r="C2100" s="34">
        <v>3</v>
      </c>
      <c r="D2100" s="34">
        <v>624</v>
      </c>
      <c r="E2100" s="96">
        <f t="shared" si="64"/>
        <v>208</v>
      </c>
      <c r="F2100" s="96">
        <f t="shared" si="65"/>
        <v>208</v>
      </c>
    </row>
    <row r="2101" spans="1:6" x14ac:dyDescent="0.15">
      <c r="A2101" s="1" t="s">
        <v>617</v>
      </c>
      <c r="B2101" s="34">
        <v>2</v>
      </c>
      <c r="C2101" s="34">
        <v>7</v>
      </c>
      <c r="D2101" s="34">
        <v>623</v>
      </c>
      <c r="E2101" s="96">
        <f t="shared" si="64"/>
        <v>89</v>
      </c>
      <c r="F2101" s="96">
        <f t="shared" si="65"/>
        <v>311.5</v>
      </c>
    </row>
    <row r="2102" spans="1:6" x14ac:dyDescent="0.15">
      <c r="A2102" s="1" t="s">
        <v>997</v>
      </c>
      <c r="B2102" s="34">
        <v>11</v>
      </c>
      <c r="C2102" s="34">
        <v>11</v>
      </c>
      <c r="D2102" s="34">
        <v>622</v>
      </c>
      <c r="E2102" s="96">
        <f t="shared" si="64"/>
        <v>56.545454545454547</v>
      </c>
      <c r="F2102" s="96">
        <f t="shared" si="65"/>
        <v>56.545454545454547</v>
      </c>
    </row>
    <row r="2103" spans="1:6" x14ac:dyDescent="0.15">
      <c r="A2103" s="1" t="s">
        <v>794</v>
      </c>
      <c r="B2103" s="34">
        <v>4</v>
      </c>
      <c r="C2103" s="34">
        <v>9</v>
      </c>
      <c r="D2103" s="34">
        <v>612</v>
      </c>
      <c r="E2103" s="96">
        <f t="shared" si="64"/>
        <v>68</v>
      </c>
      <c r="F2103" s="96">
        <f t="shared" si="65"/>
        <v>153</v>
      </c>
    </row>
    <row r="2104" spans="1:6" x14ac:dyDescent="0.15">
      <c r="A2104" s="1" t="s">
        <v>333</v>
      </c>
      <c r="B2104" s="34">
        <v>3</v>
      </c>
      <c r="C2104" s="34">
        <v>5</v>
      </c>
      <c r="D2104" s="34">
        <v>610</v>
      </c>
      <c r="E2104" s="96">
        <f t="shared" si="64"/>
        <v>122</v>
      </c>
      <c r="F2104" s="96">
        <f t="shared" si="65"/>
        <v>203.33333333333334</v>
      </c>
    </row>
    <row r="2105" spans="1:6" x14ac:dyDescent="0.15">
      <c r="A2105" s="1" t="s">
        <v>220</v>
      </c>
      <c r="B2105" s="34">
        <v>5</v>
      </c>
      <c r="C2105" s="34">
        <v>5</v>
      </c>
      <c r="D2105" s="34">
        <v>605</v>
      </c>
      <c r="E2105" s="96">
        <f t="shared" si="64"/>
        <v>121</v>
      </c>
      <c r="F2105" s="96">
        <f t="shared" si="65"/>
        <v>121</v>
      </c>
    </row>
    <row r="2106" spans="1:6" x14ac:dyDescent="0.15">
      <c r="A2106" s="1" t="s">
        <v>1251</v>
      </c>
      <c r="B2106" s="34">
        <v>4</v>
      </c>
      <c r="C2106" s="34">
        <v>4</v>
      </c>
      <c r="D2106" s="34">
        <v>603.5</v>
      </c>
      <c r="E2106" s="96">
        <f t="shared" si="64"/>
        <v>150.875</v>
      </c>
      <c r="F2106" s="96">
        <f t="shared" si="65"/>
        <v>150.875</v>
      </c>
    </row>
    <row r="2107" spans="1:6" x14ac:dyDescent="0.15">
      <c r="A2107" s="1" t="s">
        <v>2659</v>
      </c>
      <c r="B2107" s="34">
        <v>7</v>
      </c>
      <c r="C2107" s="34">
        <v>15</v>
      </c>
      <c r="D2107" s="34">
        <v>600</v>
      </c>
      <c r="E2107" s="96">
        <f t="shared" si="64"/>
        <v>40</v>
      </c>
      <c r="F2107" s="96">
        <f t="shared" si="65"/>
        <v>85.714285714285708</v>
      </c>
    </row>
    <row r="2108" spans="1:6" x14ac:dyDescent="0.15">
      <c r="A2108" s="1" t="s">
        <v>746</v>
      </c>
      <c r="B2108" s="34">
        <v>7</v>
      </c>
      <c r="C2108" s="34">
        <v>8</v>
      </c>
      <c r="D2108" s="34">
        <v>596.4</v>
      </c>
      <c r="E2108" s="96">
        <f t="shared" si="64"/>
        <v>74.55</v>
      </c>
      <c r="F2108" s="96">
        <f t="shared" si="65"/>
        <v>85.2</v>
      </c>
    </row>
    <row r="2109" spans="1:6" x14ac:dyDescent="0.15">
      <c r="A2109" s="1" t="s">
        <v>2321</v>
      </c>
      <c r="B2109" s="34">
        <v>1</v>
      </c>
      <c r="C2109" s="34">
        <v>2</v>
      </c>
      <c r="D2109" s="34">
        <v>596</v>
      </c>
      <c r="E2109" s="96">
        <f t="shared" si="64"/>
        <v>298</v>
      </c>
      <c r="F2109" s="96">
        <f t="shared" si="65"/>
        <v>596</v>
      </c>
    </row>
    <row r="2110" spans="1:6" x14ac:dyDescent="0.15">
      <c r="A2110" s="1" t="s">
        <v>732</v>
      </c>
      <c r="B2110" s="34">
        <v>2</v>
      </c>
      <c r="C2110" s="34">
        <v>2</v>
      </c>
      <c r="D2110" s="34">
        <v>596</v>
      </c>
      <c r="E2110" s="96">
        <f t="shared" si="64"/>
        <v>298</v>
      </c>
      <c r="F2110" s="96">
        <f t="shared" si="65"/>
        <v>298</v>
      </c>
    </row>
    <row r="2111" spans="1:6" x14ac:dyDescent="0.15">
      <c r="A2111" s="1" t="s">
        <v>2664</v>
      </c>
      <c r="B2111" s="34">
        <v>2</v>
      </c>
      <c r="C2111" s="34">
        <v>6</v>
      </c>
      <c r="D2111" s="34">
        <v>594</v>
      </c>
      <c r="E2111" s="96">
        <f t="shared" si="64"/>
        <v>99</v>
      </c>
      <c r="F2111" s="96">
        <f t="shared" si="65"/>
        <v>297</v>
      </c>
    </row>
    <row r="2112" spans="1:6" x14ac:dyDescent="0.15">
      <c r="A2112" s="1" t="s">
        <v>1958</v>
      </c>
      <c r="B2112" s="34">
        <v>4</v>
      </c>
      <c r="C2112" s="34">
        <v>9</v>
      </c>
      <c r="D2112" s="34">
        <v>594</v>
      </c>
      <c r="E2112" s="96">
        <f t="shared" si="64"/>
        <v>66</v>
      </c>
      <c r="F2112" s="96">
        <f t="shared" si="65"/>
        <v>148.5</v>
      </c>
    </row>
    <row r="2113" spans="1:6" x14ac:dyDescent="0.15">
      <c r="A2113" s="1" t="s">
        <v>930</v>
      </c>
      <c r="B2113" s="34">
        <v>3</v>
      </c>
      <c r="C2113" s="34">
        <v>3</v>
      </c>
      <c r="D2113" s="34">
        <v>594</v>
      </c>
      <c r="E2113" s="96">
        <f t="shared" si="64"/>
        <v>198</v>
      </c>
      <c r="F2113" s="96">
        <f t="shared" si="65"/>
        <v>198</v>
      </c>
    </row>
    <row r="2114" spans="1:6" x14ac:dyDescent="0.15">
      <c r="A2114" s="1" t="s">
        <v>625</v>
      </c>
      <c r="B2114" s="34">
        <v>1</v>
      </c>
      <c r="C2114" s="34">
        <v>3</v>
      </c>
      <c r="D2114" s="34">
        <v>594</v>
      </c>
      <c r="E2114" s="96">
        <f t="shared" si="64"/>
        <v>198</v>
      </c>
      <c r="F2114" s="96">
        <f t="shared" si="65"/>
        <v>594</v>
      </c>
    </row>
    <row r="2115" spans="1:6" x14ac:dyDescent="0.15">
      <c r="A2115" s="1" t="s">
        <v>2566</v>
      </c>
      <c r="B2115" s="34">
        <v>4</v>
      </c>
      <c r="C2115" s="34">
        <v>4</v>
      </c>
      <c r="D2115" s="34">
        <v>592</v>
      </c>
      <c r="E2115" s="96">
        <f t="shared" si="64"/>
        <v>148</v>
      </c>
      <c r="F2115" s="96">
        <f t="shared" si="65"/>
        <v>148</v>
      </c>
    </row>
    <row r="2116" spans="1:6" x14ac:dyDescent="0.15">
      <c r="A2116" s="1" t="s">
        <v>2096</v>
      </c>
      <c r="B2116" s="34">
        <v>6</v>
      </c>
      <c r="C2116" s="34">
        <v>12</v>
      </c>
      <c r="D2116" s="34">
        <v>592</v>
      </c>
      <c r="E2116" s="96">
        <f t="shared" ref="E2116:E2179" si="66">D2116/C2116</f>
        <v>49.333333333333336</v>
      </c>
      <c r="F2116" s="96">
        <f t="shared" ref="F2116:F2179" si="67">D2116/B2116</f>
        <v>98.666666666666671</v>
      </c>
    </row>
    <row r="2117" spans="1:6" x14ac:dyDescent="0.15">
      <c r="A2117" s="1" t="s">
        <v>744</v>
      </c>
      <c r="B2117" s="34">
        <v>3</v>
      </c>
      <c r="C2117" s="34">
        <v>4</v>
      </c>
      <c r="D2117" s="34">
        <v>592</v>
      </c>
      <c r="E2117" s="96">
        <f t="shared" si="66"/>
        <v>148</v>
      </c>
      <c r="F2117" s="96">
        <f t="shared" si="67"/>
        <v>197.33333333333334</v>
      </c>
    </row>
    <row r="2118" spans="1:6" x14ac:dyDescent="0.15">
      <c r="A2118" s="1" t="s">
        <v>1230</v>
      </c>
      <c r="B2118" s="34">
        <v>2</v>
      </c>
      <c r="C2118" s="34">
        <v>6</v>
      </c>
      <c r="D2118" s="34">
        <v>588</v>
      </c>
      <c r="E2118" s="96">
        <f t="shared" si="66"/>
        <v>98</v>
      </c>
      <c r="F2118" s="96">
        <f t="shared" si="67"/>
        <v>294</v>
      </c>
    </row>
    <row r="2119" spans="1:6" x14ac:dyDescent="0.15">
      <c r="A2119" s="1" t="s">
        <v>1145</v>
      </c>
      <c r="B2119" s="34">
        <v>4</v>
      </c>
      <c r="C2119" s="34">
        <v>5</v>
      </c>
      <c r="D2119" s="34">
        <v>586.4</v>
      </c>
      <c r="E2119" s="96">
        <f t="shared" si="66"/>
        <v>117.28</v>
      </c>
      <c r="F2119" s="96">
        <f t="shared" si="67"/>
        <v>146.6</v>
      </c>
    </row>
    <row r="2120" spans="1:6" x14ac:dyDescent="0.15">
      <c r="A2120" s="1" t="s">
        <v>2226</v>
      </c>
      <c r="B2120" s="34">
        <v>2</v>
      </c>
      <c r="C2120" s="34">
        <v>15</v>
      </c>
      <c r="D2120" s="34">
        <v>585</v>
      </c>
      <c r="E2120" s="96">
        <f t="shared" si="66"/>
        <v>39</v>
      </c>
      <c r="F2120" s="96">
        <f t="shared" si="67"/>
        <v>292.5</v>
      </c>
    </row>
    <row r="2121" spans="1:6" x14ac:dyDescent="0.15">
      <c r="A2121" s="1" t="s">
        <v>2356</v>
      </c>
      <c r="B2121" s="34">
        <v>2</v>
      </c>
      <c r="C2121" s="34">
        <v>4</v>
      </c>
      <c r="D2121" s="34">
        <v>584</v>
      </c>
      <c r="E2121" s="96">
        <f t="shared" si="66"/>
        <v>146</v>
      </c>
      <c r="F2121" s="96">
        <f t="shared" si="67"/>
        <v>292</v>
      </c>
    </row>
    <row r="2122" spans="1:6" x14ac:dyDescent="0.15">
      <c r="A2122" s="1" t="s">
        <v>1192</v>
      </c>
      <c r="B2122" s="34">
        <v>2</v>
      </c>
      <c r="C2122" s="34">
        <v>11</v>
      </c>
      <c r="D2122" s="34">
        <v>583</v>
      </c>
      <c r="E2122" s="96">
        <f t="shared" si="66"/>
        <v>53</v>
      </c>
      <c r="F2122" s="96">
        <f t="shared" si="67"/>
        <v>291.5</v>
      </c>
    </row>
    <row r="2123" spans="1:6" x14ac:dyDescent="0.15">
      <c r="A2123" s="1" t="s">
        <v>533</v>
      </c>
      <c r="B2123" s="34">
        <v>8</v>
      </c>
      <c r="C2123" s="34">
        <v>12</v>
      </c>
      <c r="D2123" s="34">
        <v>576</v>
      </c>
      <c r="E2123" s="96">
        <f t="shared" si="66"/>
        <v>48</v>
      </c>
      <c r="F2123" s="96">
        <f t="shared" si="67"/>
        <v>72</v>
      </c>
    </row>
    <row r="2124" spans="1:6" x14ac:dyDescent="0.15">
      <c r="A2124" s="1" t="s">
        <v>963</v>
      </c>
      <c r="B2124" s="34">
        <v>4</v>
      </c>
      <c r="C2124" s="34">
        <v>5</v>
      </c>
      <c r="D2124" s="34">
        <v>575</v>
      </c>
      <c r="E2124" s="96">
        <f t="shared" si="66"/>
        <v>115</v>
      </c>
      <c r="F2124" s="96">
        <f t="shared" si="67"/>
        <v>143.75</v>
      </c>
    </row>
    <row r="2125" spans="1:6" x14ac:dyDescent="0.15">
      <c r="A2125" s="1" t="s">
        <v>439</v>
      </c>
      <c r="B2125" s="34">
        <v>3</v>
      </c>
      <c r="C2125" s="34">
        <v>11</v>
      </c>
      <c r="D2125" s="34">
        <v>572</v>
      </c>
      <c r="E2125" s="96">
        <f t="shared" si="66"/>
        <v>52</v>
      </c>
      <c r="F2125" s="96">
        <f t="shared" si="67"/>
        <v>190.66666666666666</v>
      </c>
    </row>
    <row r="2126" spans="1:6" x14ac:dyDescent="0.15">
      <c r="A2126" s="1" t="s">
        <v>1828</v>
      </c>
      <c r="B2126" s="34">
        <v>3</v>
      </c>
      <c r="C2126" s="34">
        <v>6</v>
      </c>
      <c r="D2126" s="34">
        <v>570</v>
      </c>
      <c r="E2126" s="96">
        <f t="shared" si="66"/>
        <v>95</v>
      </c>
      <c r="F2126" s="96">
        <f t="shared" si="67"/>
        <v>190</v>
      </c>
    </row>
    <row r="2127" spans="1:6" x14ac:dyDescent="0.15">
      <c r="A2127" s="1" t="s">
        <v>830</v>
      </c>
      <c r="B2127" s="34">
        <v>4</v>
      </c>
      <c r="C2127" s="34">
        <v>15</v>
      </c>
      <c r="D2127" s="34">
        <v>570</v>
      </c>
      <c r="E2127" s="96">
        <f t="shared" si="66"/>
        <v>38</v>
      </c>
      <c r="F2127" s="96">
        <f t="shared" si="67"/>
        <v>142.5</v>
      </c>
    </row>
    <row r="2128" spans="1:6" x14ac:dyDescent="0.15">
      <c r="A2128" s="1" t="s">
        <v>2479</v>
      </c>
      <c r="B2128" s="34">
        <v>3</v>
      </c>
      <c r="C2128" s="34">
        <v>3</v>
      </c>
      <c r="D2128" s="34">
        <v>564</v>
      </c>
      <c r="E2128" s="96">
        <f t="shared" si="66"/>
        <v>188</v>
      </c>
      <c r="F2128" s="96">
        <f t="shared" si="67"/>
        <v>188</v>
      </c>
    </row>
    <row r="2129" spans="1:6" x14ac:dyDescent="0.15">
      <c r="A2129" s="1" t="s">
        <v>1778</v>
      </c>
      <c r="B2129" s="34">
        <v>3</v>
      </c>
      <c r="C2129" s="34">
        <v>3</v>
      </c>
      <c r="D2129" s="34">
        <v>564</v>
      </c>
      <c r="E2129" s="96">
        <f t="shared" si="66"/>
        <v>188</v>
      </c>
      <c r="F2129" s="96">
        <f t="shared" si="67"/>
        <v>188</v>
      </c>
    </row>
    <row r="2130" spans="1:6" x14ac:dyDescent="0.15">
      <c r="A2130" s="1" t="s">
        <v>2055</v>
      </c>
      <c r="B2130" s="34">
        <v>1</v>
      </c>
      <c r="C2130" s="34">
        <v>4</v>
      </c>
      <c r="D2130" s="34">
        <v>564</v>
      </c>
      <c r="E2130" s="96">
        <f t="shared" si="66"/>
        <v>141</v>
      </c>
      <c r="F2130" s="96">
        <f t="shared" si="67"/>
        <v>564</v>
      </c>
    </row>
    <row r="2131" spans="1:6" x14ac:dyDescent="0.15">
      <c r="A2131" s="1" t="s">
        <v>1076</v>
      </c>
      <c r="B2131" s="34">
        <v>5</v>
      </c>
      <c r="C2131" s="34">
        <v>12</v>
      </c>
      <c r="D2131" s="34">
        <v>564</v>
      </c>
      <c r="E2131" s="96">
        <f t="shared" si="66"/>
        <v>47</v>
      </c>
      <c r="F2131" s="96">
        <f t="shared" si="67"/>
        <v>112.8</v>
      </c>
    </row>
    <row r="2132" spans="1:6" x14ac:dyDescent="0.15">
      <c r="A2132" s="1" t="s">
        <v>2195</v>
      </c>
      <c r="B2132" s="34">
        <v>2</v>
      </c>
      <c r="C2132" s="34">
        <v>2</v>
      </c>
      <c r="D2132" s="34">
        <v>560</v>
      </c>
      <c r="E2132" s="96">
        <f t="shared" si="66"/>
        <v>280</v>
      </c>
      <c r="F2132" s="96">
        <f t="shared" si="67"/>
        <v>280</v>
      </c>
    </row>
    <row r="2133" spans="1:6" x14ac:dyDescent="0.15">
      <c r="A2133" s="1" t="s">
        <v>1632</v>
      </c>
      <c r="B2133" s="34">
        <v>3</v>
      </c>
      <c r="C2133" s="34">
        <v>7</v>
      </c>
      <c r="D2133" s="34">
        <v>560</v>
      </c>
      <c r="E2133" s="96">
        <f t="shared" si="66"/>
        <v>80</v>
      </c>
      <c r="F2133" s="96">
        <f t="shared" si="67"/>
        <v>186.66666666666666</v>
      </c>
    </row>
    <row r="2134" spans="1:6" x14ac:dyDescent="0.15">
      <c r="A2134" s="1" t="s">
        <v>1356</v>
      </c>
      <c r="B2134" s="34">
        <v>2</v>
      </c>
      <c r="C2134" s="34">
        <v>2</v>
      </c>
      <c r="D2134" s="34">
        <v>560</v>
      </c>
      <c r="E2134" s="96">
        <f t="shared" si="66"/>
        <v>280</v>
      </c>
      <c r="F2134" s="96">
        <f t="shared" si="67"/>
        <v>280</v>
      </c>
    </row>
    <row r="2135" spans="1:6" x14ac:dyDescent="0.15">
      <c r="A2135" s="1" t="s">
        <v>1012</v>
      </c>
      <c r="B2135" s="34">
        <v>1</v>
      </c>
      <c r="C2135" s="34">
        <v>20</v>
      </c>
      <c r="D2135" s="34">
        <v>560</v>
      </c>
      <c r="E2135" s="96">
        <f t="shared" si="66"/>
        <v>28</v>
      </c>
      <c r="F2135" s="96">
        <f t="shared" si="67"/>
        <v>560</v>
      </c>
    </row>
    <row r="2136" spans="1:6" x14ac:dyDescent="0.15">
      <c r="A2136" s="1" t="s">
        <v>942</v>
      </c>
      <c r="B2136" s="34">
        <v>5</v>
      </c>
      <c r="C2136" s="34">
        <v>46</v>
      </c>
      <c r="D2136" s="34">
        <v>555.79999999999995</v>
      </c>
      <c r="E2136" s="96">
        <f t="shared" si="66"/>
        <v>12.082608695652173</v>
      </c>
      <c r="F2136" s="96">
        <f t="shared" si="67"/>
        <v>111.16</v>
      </c>
    </row>
    <row r="2137" spans="1:6" x14ac:dyDescent="0.15">
      <c r="A2137" s="1" t="s">
        <v>1121</v>
      </c>
      <c r="B2137" s="34">
        <v>3</v>
      </c>
      <c r="C2137" s="34">
        <v>22</v>
      </c>
      <c r="D2137" s="34">
        <v>550</v>
      </c>
      <c r="E2137" s="96">
        <f t="shared" si="66"/>
        <v>25</v>
      </c>
      <c r="F2137" s="96">
        <f t="shared" si="67"/>
        <v>183.33333333333334</v>
      </c>
    </row>
    <row r="2138" spans="1:6" x14ac:dyDescent="0.15">
      <c r="A2138" s="1" t="s">
        <v>2388</v>
      </c>
      <c r="B2138" s="34">
        <v>2</v>
      </c>
      <c r="C2138" s="34">
        <v>14</v>
      </c>
      <c r="D2138" s="34">
        <v>546</v>
      </c>
      <c r="E2138" s="96">
        <f t="shared" si="66"/>
        <v>39</v>
      </c>
      <c r="F2138" s="96">
        <f t="shared" si="67"/>
        <v>273</v>
      </c>
    </row>
    <row r="2139" spans="1:6" x14ac:dyDescent="0.15">
      <c r="A2139" s="1" t="s">
        <v>1417</v>
      </c>
      <c r="B2139" s="34">
        <v>3</v>
      </c>
      <c r="C2139" s="34">
        <v>6</v>
      </c>
      <c r="D2139" s="34">
        <v>546</v>
      </c>
      <c r="E2139" s="96">
        <f t="shared" si="66"/>
        <v>91</v>
      </c>
      <c r="F2139" s="96">
        <f t="shared" si="67"/>
        <v>182</v>
      </c>
    </row>
    <row r="2140" spans="1:6" x14ac:dyDescent="0.15">
      <c r="A2140" s="1" t="s">
        <v>909</v>
      </c>
      <c r="B2140" s="34">
        <v>3</v>
      </c>
      <c r="C2140" s="34">
        <v>8</v>
      </c>
      <c r="D2140" s="34">
        <v>544</v>
      </c>
      <c r="E2140" s="96">
        <f t="shared" si="66"/>
        <v>68</v>
      </c>
      <c r="F2140" s="96">
        <f t="shared" si="67"/>
        <v>181.33333333333334</v>
      </c>
    </row>
    <row r="2141" spans="1:6" x14ac:dyDescent="0.15">
      <c r="A2141" s="1" t="s">
        <v>350</v>
      </c>
      <c r="B2141" s="34">
        <v>4</v>
      </c>
      <c r="C2141" s="34">
        <v>5</v>
      </c>
      <c r="D2141" s="34">
        <v>542.1</v>
      </c>
      <c r="E2141" s="96">
        <f t="shared" si="66"/>
        <v>108.42</v>
      </c>
      <c r="F2141" s="96">
        <f t="shared" si="67"/>
        <v>135.52500000000001</v>
      </c>
    </row>
    <row r="2142" spans="1:6" x14ac:dyDescent="0.15">
      <c r="A2142" s="1" t="s">
        <v>251</v>
      </c>
      <c r="B2142" s="34">
        <v>5</v>
      </c>
      <c r="C2142" s="34">
        <v>5</v>
      </c>
      <c r="D2142" s="34">
        <v>540</v>
      </c>
      <c r="E2142" s="96">
        <f t="shared" si="66"/>
        <v>108</v>
      </c>
      <c r="F2142" s="96">
        <f t="shared" si="67"/>
        <v>108</v>
      </c>
    </row>
    <row r="2143" spans="1:6" x14ac:dyDescent="0.15">
      <c r="A2143" s="1" t="s">
        <v>2458</v>
      </c>
      <c r="B2143" s="34">
        <v>5</v>
      </c>
      <c r="C2143" s="34">
        <v>9</v>
      </c>
      <c r="D2143" s="34">
        <v>539.1</v>
      </c>
      <c r="E2143" s="96">
        <f t="shared" si="66"/>
        <v>59.900000000000006</v>
      </c>
      <c r="F2143" s="96">
        <f t="shared" si="67"/>
        <v>107.82000000000001</v>
      </c>
    </row>
    <row r="2144" spans="1:6" x14ac:dyDescent="0.15">
      <c r="A2144" s="1" t="s">
        <v>487</v>
      </c>
      <c r="B2144" s="34">
        <v>8</v>
      </c>
      <c r="C2144" s="34">
        <v>12</v>
      </c>
      <c r="D2144" s="34">
        <v>537</v>
      </c>
      <c r="E2144" s="96">
        <f t="shared" si="66"/>
        <v>44.75</v>
      </c>
      <c r="F2144" s="96">
        <f t="shared" si="67"/>
        <v>67.125</v>
      </c>
    </row>
    <row r="2145" spans="1:6" x14ac:dyDescent="0.15">
      <c r="A2145" s="1" t="s">
        <v>1895</v>
      </c>
      <c r="B2145" s="34">
        <v>2</v>
      </c>
      <c r="C2145" s="34">
        <v>3</v>
      </c>
      <c r="D2145" s="34">
        <v>536.40000000000009</v>
      </c>
      <c r="E2145" s="96">
        <f t="shared" si="66"/>
        <v>178.80000000000004</v>
      </c>
      <c r="F2145" s="96">
        <f t="shared" si="67"/>
        <v>268.20000000000005</v>
      </c>
    </row>
    <row r="2146" spans="1:6" x14ac:dyDescent="0.15">
      <c r="A2146" s="1" t="s">
        <v>2676</v>
      </c>
      <c r="B2146" s="34">
        <v>2</v>
      </c>
      <c r="C2146" s="34">
        <v>2</v>
      </c>
      <c r="D2146" s="34">
        <v>536</v>
      </c>
      <c r="E2146" s="96">
        <f t="shared" si="66"/>
        <v>268</v>
      </c>
      <c r="F2146" s="96">
        <f t="shared" si="67"/>
        <v>268</v>
      </c>
    </row>
    <row r="2147" spans="1:6" x14ac:dyDescent="0.15">
      <c r="A2147" s="1" t="s">
        <v>817</v>
      </c>
      <c r="B2147" s="34">
        <v>2</v>
      </c>
      <c r="C2147" s="34">
        <v>2</v>
      </c>
      <c r="D2147" s="34">
        <v>536</v>
      </c>
      <c r="E2147" s="96">
        <f t="shared" si="66"/>
        <v>268</v>
      </c>
      <c r="F2147" s="96">
        <f t="shared" si="67"/>
        <v>268</v>
      </c>
    </row>
    <row r="2148" spans="1:6" x14ac:dyDescent="0.15">
      <c r="A2148" s="1" t="s">
        <v>581</v>
      </c>
      <c r="B2148" s="34">
        <v>9</v>
      </c>
      <c r="C2148" s="34">
        <v>13</v>
      </c>
      <c r="D2148" s="34">
        <v>536</v>
      </c>
      <c r="E2148" s="96">
        <f t="shared" si="66"/>
        <v>41.230769230769234</v>
      </c>
      <c r="F2148" s="96">
        <f t="shared" si="67"/>
        <v>59.555555555555557</v>
      </c>
    </row>
    <row r="2149" spans="1:6" x14ac:dyDescent="0.15">
      <c r="A2149" s="1" t="s">
        <v>2500</v>
      </c>
      <c r="B2149" s="34">
        <v>3</v>
      </c>
      <c r="C2149" s="34">
        <v>3</v>
      </c>
      <c r="D2149" s="34">
        <v>534</v>
      </c>
      <c r="E2149" s="96">
        <f t="shared" si="66"/>
        <v>178</v>
      </c>
      <c r="F2149" s="96">
        <f t="shared" si="67"/>
        <v>178</v>
      </c>
    </row>
    <row r="2150" spans="1:6" x14ac:dyDescent="0.15">
      <c r="A2150" s="1" t="s">
        <v>1845</v>
      </c>
      <c r="B2150" s="34">
        <v>4</v>
      </c>
      <c r="C2150" s="34">
        <v>5</v>
      </c>
      <c r="D2150" s="34">
        <v>530</v>
      </c>
      <c r="E2150" s="96">
        <f t="shared" si="66"/>
        <v>106</v>
      </c>
      <c r="F2150" s="96">
        <f t="shared" si="67"/>
        <v>132.5</v>
      </c>
    </row>
    <row r="2151" spans="1:6" x14ac:dyDescent="0.15">
      <c r="A2151" s="1" t="s">
        <v>2014</v>
      </c>
      <c r="B2151" s="34">
        <v>4</v>
      </c>
      <c r="C2151" s="34">
        <v>11</v>
      </c>
      <c r="D2151" s="34">
        <v>528</v>
      </c>
      <c r="E2151" s="96">
        <f t="shared" si="66"/>
        <v>48</v>
      </c>
      <c r="F2151" s="96">
        <f t="shared" si="67"/>
        <v>132</v>
      </c>
    </row>
    <row r="2152" spans="1:6" x14ac:dyDescent="0.15">
      <c r="A2152" s="1" t="s">
        <v>671</v>
      </c>
      <c r="B2152" s="34">
        <v>2</v>
      </c>
      <c r="C2152" s="34">
        <v>4</v>
      </c>
      <c r="D2152" s="34">
        <v>528</v>
      </c>
      <c r="E2152" s="96">
        <f t="shared" si="66"/>
        <v>132</v>
      </c>
      <c r="F2152" s="96">
        <f t="shared" si="67"/>
        <v>264</v>
      </c>
    </row>
    <row r="2153" spans="1:6" x14ac:dyDescent="0.15">
      <c r="A2153" s="1" t="s">
        <v>284</v>
      </c>
      <c r="B2153" s="34">
        <v>1</v>
      </c>
      <c r="C2153" s="34">
        <v>2</v>
      </c>
      <c r="D2153" s="34">
        <v>528</v>
      </c>
      <c r="E2153" s="96">
        <f t="shared" si="66"/>
        <v>264</v>
      </c>
      <c r="F2153" s="96">
        <f t="shared" si="67"/>
        <v>528</v>
      </c>
    </row>
    <row r="2154" spans="1:6" x14ac:dyDescent="0.15">
      <c r="A2154" s="1" t="s">
        <v>2238</v>
      </c>
      <c r="B2154" s="34">
        <v>5</v>
      </c>
      <c r="C2154" s="34">
        <v>18</v>
      </c>
      <c r="D2154" s="34">
        <v>522</v>
      </c>
      <c r="E2154" s="96">
        <f t="shared" si="66"/>
        <v>29</v>
      </c>
      <c r="F2154" s="96">
        <f t="shared" si="67"/>
        <v>104.4</v>
      </c>
    </row>
    <row r="2155" spans="1:6" x14ac:dyDescent="0.15">
      <c r="A2155" s="1" t="s">
        <v>1568</v>
      </c>
      <c r="B2155" s="34">
        <v>3</v>
      </c>
      <c r="C2155" s="34">
        <v>31</v>
      </c>
      <c r="D2155" s="34">
        <v>520.80000000000007</v>
      </c>
      <c r="E2155" s="96">
        <f t="shared" si="66"/>
        <v>16.8</v>
      </c>
      <c r="F2155" s="96">
        <f t="shared" si="67"/>
        <v>173.60000000000002</v>
      </c>
    </row>
    <row r="2156" spans="1:6" x14ac:dyDescent="0.15">
      <c r="A2156" s="1" t="s">
        <v>1617</v>
      </c>
      <c r="B2156" s="34">
        <v>10</v>
      </c>
      <c r="C2156" s="34">
        <v>13</v>
      </c>
      <c r="D2156" s="34">
        <v>520</v>
      </c>
      <c r="E2156" s="96">
        <f t="shared" si="66"/>
        <v>40</v>
      </c>
      <c r="F2156" s="96">
        <f t="shared" si="67"/>
        <v>52</v>
      </c>
    </row>
    <row r="2157" spans="1:6" x14ac:dyDescent="0.15">
      <c r="A2157" s="1" t="s">
        <v>564</v>
      </c>
      <c r="B2157" s="34">
        <v>3</v>
      </c>
      <c r="C2157" s="34">
        <v>5</v>
      </c>
      <c r="D2157" s="34">
        <v>520</v>
      </c>
      <c r="E2157" s="96">
        <f t="shared" si="66"/>
        <v>104</v>
      </c>
      <c r="F2157" s="96">
        <f t="shared" si="67"/>
        <v>173.33333333333334</v>
      </c>
    </row>
    <row r="2158" spans="1:6" x14ac:dyDescent="0.15">
      <c r="A2158" s="1" t="s">
        <v>1616</v>
      </c>
      <c r="B2158" s="34">
        <v>5</v>
      </c>
      <c r="C2158" s="34">
        <v>9</v>
      </c>
      <c r="D2158" s="34">
        <v>511.2</v>
      </c>
      <c r="E2158" s="96">
        <f t="shared" si="66"/>
        <v>56.8</v>
      </c>
      <c r="F2158" s="96">
        <f t="shared" si="67"/>
        <v>102.24</v>
      </c>
    </row>
    <row r="2159" spans="1:6" x14ac:dyDescent="0.15">
      <c r="A2159" s="1" t="s">
        <v>435</v>
      </c>
      <c r="B2159" s="34">
        <v>3</v>
      </c>
      <c r="C2159" s="34">
        <v>5</v>
      </c>
      <c r="D2159" s="34">
        <v>510</v>
      </c>
      <c r="E2159" s="96">
        <f t="shared" si="66"/>
        <v>102</v>
      </c>
      <c r="F2159" s="96">
        <f t="shared" si="67"/>
        <v>170</v>
      </c>
    </row>
    <row r="2160" spans="1:6" x14ac:dyDescent="0.15">
      <c r="A2160" s="1" t="s">
        <v>316</v>
      </c>
      <c r="B2160" s="34">
        <v>14</v>
      </c>
      <c r="C2160" s="34">
        <v>35</v>
      </c>
      <c r="D2160" s="34">
        <v>507.5</v>
      </c>
      <c r="E2160" s="96">
        <f t="shared" si="66"/>
        <v>14.5</v>
      </c>
      <c r="F2160" s="96">
        <f t="shared" si="67"/>
        <v>36.25</v>
      </c>
    </row>
    <row r="2161" spans="1:6" x14ac:dyDescent="0.15">
      <c r="A2161" s="1" t="s">
        <v>2111</v>
      </c>
      <c r="B2161" s="34">
        <v>2</v>
      </c>
      <c r="C2161" s="34">
        <v>3</v>
      </c>
      <c r="D2161" s="34">
        <v>507</v>
      </c>
      <c r="E2161" s="96">
        <f t="shared" si="66"/>
        <v>169</v>
      </c>
      <c r="F2161" s="96">
        <f t="shared" si="67"/>
        <v>253.5</v>
      </c>
    </row>
    <row r="2162" spans="1:6" x14ac:dyDescent="0.15">
      <c r="A2162" s="1" t="s">
        <v>612</v>
      </c>
      <c r="B2162" s="34">
        <v>8</v>
      </c>
      <c r="C2162" s="34">
        <v>9</v>
      </c>
      <c r="D2162" s="34">
        <v>504</v>
      </c>
      <c r="E2162" s="96">
        <f t="shared" si="66"/>
        <v>56</v>
      </c>
      <c r="F2162" s="96">
        <f t="shared" si="67"/>
        <v>63</v>
      </c>
    </row>
    <row r="2163" spans="1:6" x14ac:dyDescent="0.15">
      <c r="A2163" s="1" t="s">
        <v>379</v>
      </c>
      <c r="B2163" s="34">
        <v>3</v>
      </c>
      <c r="C2163" s="34">
        <v>3</v>
      </c>
      <c r="D2163" s="34">
        <v>504</v>
      </c>
      <c r="E2163" s="96">
        <f t="shared" si="66"/>
        <v>168</v>
      </c>
      <c r="F2163" s="96">
        <f t="shared" si="67"/>
        <v>168</v>
      </c>
    </row>
    <row r="2164" spans="1:6" x14ac:dyDescent="0.15">
      <c r="A2164" s="1" t="s">
        <v>2689</v>
      </c>
      <c r="B2164" s="34">
        <v>2</v>
      </c>
      <c r="C2164" s="34">
        <v>5</v>
      </c>
      <c r="D2164" s="34">
        <v>495</v>
      </c>
      <c r="E2164" s="96">
        <f t="shared" si="66"/>
        <v>99</v>
      </c>
      <c r="F2164" s="96">
        <f t="shared" si="67"/>
        <v>247.5</v>
      </c>
    </row>
    <row r="2165" spans="1:6" x14ac:dyDescent="0.15">
      <c r="A2165" s="1" t="s">
        <v>702</v>
      </c>
      <c r="B2165" s="34">
        <v>5</v>
      </c>
      <c r="C2165" s="34">
        <v>17</v>
      </c>
      <c r="D2165" s="34">
        <v>493</v>
      </c>
      <c r="E2165" s="96">
        <f t="shared" si="66"/>
        <v>29</v>
      </c>
      <c r="F2165" s="96">
        <f t="shared" si="67"/>
        <v>98.6</v>
      </c>
    </row>
    <row r="2166" spans="1:6" x14ac:dyDescent="0.15">
      <c r="A2166" s="1" t="s">
        <v>865</v>
      </c>
      <c r="B2166" s="34">
        <v>3</v>
      </c>
      <c r="C2166" s="34">
        <v>56</v>
      </c>
      <c r="D2166" s="34">
        <v>492.80000000000007</v>
      </c>
      <c r="E2166" s="96">
        <f t="shared" si="66"/>
        <v>8.8000000000000007</v>
      </c>
      <c r="F2166" s="96">
        <f t="shared" si="67"/>
        <v>164.26666666666668</v>
      </c>
    </row>
    <row r="2167" spans="1:6" x14ac:dyDescent="0.15">
      <c r="A2167" s="1" t="s">
        <v>934</v>
      </c>
      <c r="B2167" s="34">
        <v>5</v>
      </c>
      <c r="C2167" s="34">
        <v>10</v>
      </c>
      <c r="D2167" s="34">
        <v>490</v>
      </c>
      <c r="E2167" s="96">
        <f t="shared" si="66"/>
        <v>49</v>
      </c>
      <c r="F2167" s="96">
        <f t="shared" si="67"/>
        <v>98</v>
      </c>
    </row>
    <row r="2168" spans="1:6" x14ac:dyDescent="0.15">
      <c r="A2168" s="1" t="s">
        <v>905</v>
      </c>
      <c r="B2168" s="34">
        <v>5</v>
      </c>
      <c r="C2168" s="34">
        <v>6</v>
      </c>
      <c r="D2168" s="34">
        <v>486</v>
      </c>
      <c r="E2168" s="96">
        <f t="shared" si="66"/>
        <v>81</v>
      </c>
      <c r="F2168" s="96">
        <f t="shared" si="67"/>
        <v>97.2</v>
      </c>
    </row>
    <row r="2169" spans="1:6" x14ac:dyDescent="0.15">
      <c r="A2169" s="1" t="s">
        <v>1871</v>
      </c>
      <c r="B2169" s="34">
        <v>2</v>
      </c>
      <c r="C2169" s="34">
        <v>2</v>
      </c>
      <c r="D2169" s="34">
        <v>482</v>
      </c>
      <c r="E2169" s="96">
        <f t="shared" si="66"/>
        <v>241</v>
      </c>
      <c r="F2169" s="96">
        <f t="shared" si="67"/>
        <v>241</v>
      </c>
    </row>
    <row r="2170" spans="1:6" x14ac:dyDescent="0.15">
      <c r="A2170" s="1" t="s">
        <v>2468</v>
      </c>
      <c r="B2170" s="34">
        <v>4</v>
      </c>
      <c r="C2170" s="34">
        <v>7</v>
      </c>
      <c r="D2170" s="34">
        <v>477</v>
      </c>
      <c r="E2170" s="96">
        <f t="shared" si="66"/>
        <v>68.142857142857139</v>
      </c>
      <c r="F2170" s="96">
        <f t="shared" si="67"/>
        <v>119.25</v>
      </c>
    </row>
    <row r="2171" spans="1:6" x14ac:dyDescent="0.15">
      <c r="A2171" s="1" t="s">
        <v>1687</v>
      </c>
      <c r="B2171" s="34">
        <v>9</v>
      </c>
      <c r="C2171" s="34">
        <v>106</v>
      </c>
      <c r="D2171" s="34">
        <v>477</v>
      </c>
      <c r="E2171" s="96">
        <f t="shared" si="66"/>
        <v>4.5</v>
      </c>
      <c r="F2171" s="96">
        <f t="shared" si="67"/>
        <v>53</v>
      </c>
    </row>
    <row r="2172" spans="1:6" x14ac:dyDescent="0.15">
      <c r="A2172" s="1" t="s">
        <v>257</v>
      </c>
      <c r="B2172" s="34">
        <v>3</v>
      </c>
      <c r="C2172" s="34">
        <v>9</v>
      </c>
      <c r="D2172" s="34">
        <v>477</v>
      </c>
      <c r="E2172" s="96">
        <f t="shared" si="66"/>
        <v>53</v>
      </c>
      <c r="F2172" s="96">
        <f t="shared" si="67"/>
        <v>159</v>
      </c>
    </row>
    <row r="2173" spans="1:6" x14ac:dyDescent="0.15">
      <c r="A2173" s="1" t="s">
        <v>524</v>
      </c>
      <c r="B2173" s="34">
        <v>2</v>
      </c>
      <c r="C2173" s="34">
        <v>2</v>
      </c>
      <c r="D2173" s="34">
        <v>476</v>
      </c>
      <c r="E2173" s="96">
        <f t="shared" si="66"/>
        <v>238</v>
      </c>
      <c r="F2173" s="96">
        <f t="shared" si="67"/>
        <v>238</v>
      </c>
    </row>
    <row r="2174" spans="1:6" x14ac:dyDescent="0.15">
      <c r="A2174" s="1" t="s">
        <v>444</v>
      </c>
      <c r="B2174" s="34">
        <v>1</v>
      </c>
      <c r="C2174" s="34">
        <v>1</v>
      </c>
      <c r="D2174" s="34">
        <v>476</v>
      </c>
      <c r="E2174" s="96">
        <f t="shared" si="66"/>
        <v>476</v>
      </c>
      <c r="F2174" s="96">
        <f t="shared" si="67"/>
        <v>476</v>
      </c>
    </row>
    <row r="2175" spans="1:6" x14ac:dyDescent="0.15">
      <c r="A2175" s="1" t="s">
        <v>2684</v>
      </c>
      <c r="B2175" s="34">
        <v>2</v>
      </c>
      <c r="C2175" s="34">
        <v>5</v>
      </c>
      <c r="D2175" s="34">
        <v>474</v>
      </c>
      <c r="E2175" s="96">
        <f t="shared" si="66"/>
        <v>94.8</v>
      </c>
      <c r="F2175" s="96">
        <f t="shared" si="67"/>
        <v>237</v>
      </c>
    </row>
    <row r="2176" spans="1:6" x14ac:dyDescent="0.15">
      <c r="A2176" s="1" t="s">
        <v>2272</v>
      </c>
      <c r="B2176" s="34">
        <v>3</v>
      </c>
      <c r="C2176" s="34">
        <v>3</v>
      </c>
      <c r="D2176" s="34">
        <v>474</v>
      </c>
      <c r="E2176" s="96">
        <f t="shared" si="66"/>
        <v>158</v>
      </c>
      <c r="F2176" s="96">
        <f t="shared" si="67"/>
        <v>158</v>
      </c>
    </row>
    <row r="2177" spans="1:6" x14ac:dyDescent="0.15">
      <c r="A2177" s="1" t="s">
        <v>2113</v>
      </c>
      <c r="B2177" s="34">
        <v>2</v>
      </c>
      <c r="C2177" s="34">
        <v>6</v>
      </c>
      <c r="D2177" s="34">
        <v>474</v>
      </c>
      <c r="E2177" s="96">
        <f t="shared" si="66"/>
        <v>79</v>
      </c>
      <c r="F2177" s="96">
        <f t="shared" si="67"/>
        <v>237</v>
      </c>
    </row>
    <row r="2178" spans="1:6" x14ac:dyDescent="0.15">
      <c r="A2178" s="1" t="s">
        <v>2407</v>
      </c>
      <c r="B2178" s="34">
        <v>1</v>
      </c>
      <c r="C2178" s="34">
        <v>1</v>
      </c>
      <c r="D2178" s="34">
        <v>472</v>
      </c>
      <c r="E2178" s="96">
        <f t="shared" si="66"/>
        <v>472</v>
      </c>
      <c r="F2178" s="96">
        <f t="shared" si="67"/>
        <v>472</v>
      </c>
    </row>
    <row r="2179" spans="1:6" x14ac:dyDescent="0.15">
      <c r="A2179" s="1" t="s">
        <v>1763</v>
      </c>
      <c r="B2179" s="34">
        <v>3</v>
      </c>
      <c r="C2179" s="34">
        <v>6</v>
      </c>
      <c r="D2179" s="34">
        <v>468</v>
      </c>
      <c r="E2179" s="96">
        <f t="shared" si="66"/>
        <v>78</v>
      </c>
      <c r="F2179" s="96">
        <f t="shared" si="67"/>
        <v>156</v>
      </c>
    </row>
    <row r="2180" spans="1:6" x14ac:dyDescent="0.15">
      <c r="A2180" s="1" t="s">
        <v>1498</v>
      </c>
      <c r="B2180" s="34">
        <v>2</v>
      </c>
      <c r="C2180" s="34">
        <v>6</v>
      </c>
      <c r="D2180" s="34">
        <v>468</v>
      </c>
      <c r="E2180" s="96">
        <f t="shared" ref="E2180:E2243" si="68">D2180/C2180</f>
        <v>78</v>
      </c>
      <c r="F2180" s="96">
        <f t="shared" ref="F2180:F2243" si="69">D2180/B2180</f>
        <v>234</v>
      </c>
    </row>
    <row r="2181" spans="1:6" x14ac:dyDescent="0.15">
      <c r="A2181" s="1" t="s">
        <v>733</v>
      </c>
      <c r="B2181" s="34">
        <v>5</v>
      </c>
      <c r="C2181" s="34">
        <v>8</v>
      </c>
      <c r="D2181" s="34">
        <v>464</v>
      </c>
      <c r="E2181" s="96">
        <f t="shared" si="68"/>
        <v>58</v>
      </c>
      <c r="F2181" s="96">
        <f t="shared" si="69"/>
        <v>92.8</v>
      </c>
    </row>
    <row r="2182" spans="1:6" x14ac:dyDescent="0.15">
      <c r="A2182" s="1" t="s">
        <v>2371</v>
      </c>
      <c r="B2182" s="34">
        <v>2</v>
      </c>
      <c r="C2182" s="34">
        <v>2</v>
      </c>
      <c r="D2182" s="34">
        <v>460.8</v>
      </c>
      <c r="E2182" s="96">
        <f t="shared" si="68"/>
        <v>230.4</v>
      </c>
      <c r="F2182" s="96">
        <f t="shared" si="69"/>
        <v>230.4</v>
      </c>
    </row>
    <row r="2183" spans="1:6" x14ac:dyDescent="0.15">
      <c r="A2183" s="1" t="s">
        <v>1376</v>
      </c>
      <c r="B2183" s="34">
        <v>2</v>
      </c>
      <c r="C2183" s="34">
        <v>48</v>
      </c>
      <c r="D2183" s="34">
        <v>460.79999999999995</v>
      </c>
      <c r="E2183" s="96">
        <f t="shared" si="68"/>
        <v>9.6</v>
      </c>
      <c r="F2183" s="96">
        <f t="shared" si="69"/>
        <v>230.39999999999998</v>
      </c>
    </row>
    <row r="2184" spans="1:6" x14ac:dyDescent="0.15">
      <c r="A2184" s="1" t="s">
        <v>742</v>
      </c>
      <c r="B2184" s="34">
        <v>2</v>
      </c>
      <c r="C2184" s="34">
        <v>2</v>
      </c>
      <c r="D2184" s="34">
        <v>459.2</v>
      </c>
      <c r="E2184" s="96">
        <f t="shared" si="68"/>
        <v>229.6</v>
      </c>
      <c r="F2184" s="96">
        <f t="shared" si="69"/>
        <v>229.6</v>
      </c>
    </row>
    <row r="2185" spans="1:6" x14ac:dyDescent="0.15">
      <c r="A2185" s="1" t="s">
        <v>1668</v>
      </c>
      <c r="B2185" s="34">
        <v>4</v>
      </c>
      <c r="C2185" s="34">
        <v>24</v>
      </c>
      <c r="D2185" s="34">
        <v>459</v>
      </c>
      <c r="E2185" s="96">
        <f t="shared" si="68"/>
        <v>19.125</v>
      </c>
      <c r="F2185" s="96">
        <f t="shared" si="69"/>
        <v>114.75</v>
      </c>
    </row>
    <row r="2186" spans="1:6" x14ac:dyDescent="0.15">
      <c r="A2186" s="1" t="s">
        <v>1414</v>
      </c>
      <c r="B2186" s="34">
        <v>1</v>
      </c>
      <c r="C2186" s="34">
        <v>10</v>
      </c>
      <c r="D2186" s="34">
        <v>459</v>
      </c>
      <c r="E2186" s="96">
        <f t="shared" si="68"/>
        <v>45.9</v>
      </c>
      <c r="F2186" s="96">
        <f t="shared" si="69"/>
        <v>459</v>
      </c>
    </row>
    <row r="2187" spans="1:6" x14ac:dyDescent="0.15">
      <c r="A2187" s="1" t="s">
        <v>2164</v>
      </c>
      <c r="B2187" s="34">
        <v>2</v>
      </c>
      <c r="C2187" s="34">
        <v>2</v>
      </c>
      <c r="D2187" s="34">
        <v>458</v>
      </c>
      <c r="E2187" s="96">
        <f t="shared" si="68"/>
        <v>229</v>
      </c>
      <c r="F2187" s="96">
        <f t="shared" si="69"/>
        <v>229</v>
      </c>
    </row>
    <row r="2188" spans="1:6" x14ac:dyDescent="0.15">
      <c r="A2188" s="1" t="s">
        <v>2298</v>
      </c>
      <c r="B2188" s="34">
        <v>2</v>
      </c>
      <c r="C2188" s="34">
        <v>2</v>
      </c>
      <c r="D2188" s="34">
        <v>456</v>
      </c>
      <c r="E2188" s="96">
        <f t="shared" si="68"/>
        <v>228</v>
      </c>
      <c r="F2188" s="96">
        <f t="shared" si="69"/>
        <v>228</v>
      </c>
    </row>
    <row r="2189" spans="1:6" x14ac:dyDescent="0.15">
      <c r="A2189" s="1" t="s">
        <v>1827</v>
      </c>
      <c r="B2189" s="34">
        <v>2</v>
      </c>
      <c r="C2189" s="34">
        <v>8</v>
      </c>
      <c r="D2189" s="34">
        <v>456</v>
      </c>
      <c r="E2189" s="96">
        <f t="shared" si="68"/>
        <v>57</v>
      </c>
      <c r="F2189" s="96">
        <f t="shared" si="69"/>
        <v>228</v>
      </c>
    </row>
    <row r="2190" spans="1:6" x14ac:dyDescent="0.15">
      <c r="A2190" s="1" t="s">
        <v>1854</v>
      </c>
      <c r="B2190" s="34">
        <v>2</v>
      </c>
      <c r="C2190" s="34">
        <v>2</v>
      </c>
      <c r="D2190" s="34">
        <v>456</v>
      </c>
      <c r="E2190" s="96">
        <f t="shared" si="68"/>
        <v>228</v>
      </c>
      <c r="F2190" s="96">
        <f t="shared" si="69"/>
        <v>228</v>
      </c>
    </row>
    <row r="2191" spans="1:6" x14ac:dyDescent="0.15">
      <c r="A2191" s="1" t="s">
        <v>1985</v>
      </c>
      <c r="B2191" s="34">
        <v>2</v>
      </c>
      <c r="C2191" s="34">
        <v>12</v>
      </c>
      <c r="D2191" s="34">
        <v>456</v>
      </c>
      <c r="E2191" s="96">
        <f t="shared" si="68"/>
        <v>38</v>
      </c>
      <c r="F2191" s="96">
        <f t="shared" si="69"/>
        <v>228</v>
      </c>
    </row>
    <row r="2192" spans="1:6" x14ac:dyDescent="0.15">
      <c r="A2192" s="1" t="s">
        <v>309</v>
      </c>
      <c r="B2192" s="34">
        <v>2</v>
      </c>
      <c r="C2192" s="34">
        <v>2</v>
      </c>
      <c r="D2192" s="34">
        <v>456</v>
      </c>
      <c r="E2192" s="96">
        <f t="shared" si="68"/>
        <v>228</v>
      </c>
      <c r="F2192" s="96">
        <f t="shared" si="69"/>
        <v>228</v>
      </c>
    </row>
    <row r="2193" spans="1:6" x14ac:dyDescent="0.15">
      <c r="A2193" s="1" t="s">
        <v>2104</v>
      </c>
      <c r="B2193" s="34">
        <v>3</v>
      </c>
      <c r="C2193" s="34">
        <v>5</v>
      </c>
      <c r="D2193" s="34">
        <v>450</v>
      </c>
      <c r="E2193" s="96">
        <f t="shared" si="68"/>
        <v>90</v>
      </c>
      <c r="F2193" s="96">
        <f t="shared" si="69"/>
        <v>150</v>
      </c>
    </row>
    <row r="2194" spans="1:6" x14ac:dyDescent="0.15">
      <c r="A2194" s="1" t="s">
        <v>421</v>
      </c>
      <c r="B2194" s="34">
        <v>2</v>
      </c>
      <c r="C2194" s="34">
        <v>7</v>
      </c>
      <c r="D2194" s="34">
        <v>445.2</v>
      </c>
      <c r="E2194" s="96">
        <f t="shared" si="68"/>
        <v>63.6</v>
      </c>
      <c r="F2194" s="96">
        <f t="shared" si="69"/>
        <v>222.6</v>
      </c>
    </row>
    <row r="2195" spans="1:6" x14ac:dyDescent="0.15">
      <c r="A2195" s="1" t="s">
        <v>2256</v>
      </c>
      <c r="B2195" s="34">
        <v>2</v>
      </c>
      <c r="C2195" s="34">
        <v>3</v>
      </c>
      <c r="D2195" s="34">
        <v>444</v>
      </c>
      <c r="E2195" s="96">
        <f t="shared" si="68"/>
        <v>148</v>
      </c>
      <c r="F2195" s="96">
        <f t="shared" si="69"/>
        <v>222</v>
      </c>
    </row>
    <row r="2196" spans="1:6" x14ac:dyDescent="0.15">
      <c r="A2196" s="1" t="s">
        <v>1819</v>
      </c>
      <c r="B2196" s="34">
        <v>3</v>
      </c>
      <c r="C2196" s="34">
        <v>28</v>
      </c>
      <c r="D2196" s="34">
        <v>442.40000000000003</v>
      </c>
      <c r="E2196" s="96">
        <f t="shared" si="68"/>
        <v>15.8</v>
      </c>
      <c r="F2196" s="96">
        <f t="shared" si="69"/>
        <v>147.46666666666667</v>
      </c>
    </row>
    <row r="2197" spans="1:6" x14ac:dyDescent="0.15">
      <c r="A2197" s="1" t="s">
        <v>2430</v>
      </c>
      <c r="B2197" s="34">
        <v>2</v>
      </c>
      <c r="C2197" s="34">
        <v>44</v>
      </c>
      <c r="D2197" s="34">
        <v>440</v>
      </c>
      <c r="E2197" s="96">
        <f t="shared" si="68"/>
        <v>10</v>
      </c>
      <c r="F2197" s="96">
        <f t="shared" si="69"/>
        <v>220</v>
      </c>
    </row>
    <row r="2198" spans="1:6" x14ac:dyDescent="0.15">
      <c r="A2198" s="1" t="s">
        <v>2352</v>
      </c>
      <c r="B2198" s="34">
        <v>3</v>
      </c>
      <c r="C2198" s="34">
        <v>8</v>
      </c>
      <c r="D2198" s="34">
        <v>440</v>
      </c>
      <c r="E2198" s="96">
        <f t="shared" si="68"/>
        <v>55</v>
      </c>
      <c r="F2198" s="96">
        <f t="shared" si="69"/>
        <v>146.66666666666666</v>
      </c>
    </row>
    <row r="2199" spans="1:6" x14ac:dyDescent="0.15">
      <c r="A2199" s="1" t="s">
        <v>899</v>
      </c>
      <c r="B2199" s="34">
        <v>4</v>
      </c>
      <c r="C2199" s="34">
        <v>8</v>
      </c>
      <c r="D2199" s="34">
        <v>440</v>
      </c>
      <c r="E2199" s="96">
        <f t="shared" si="68"/>
        <v>55</v>
      </c>
      <c r="F2199" s="96">
        <f t="shared" si="69"/>
        <v>110</v>
      </c>
    </row>
    <row r="2200" spans="1:6" x14ac:dyDescent="0.15">
      <c r="A2200" s="1" t="s">
        <v>215</v>
      </c>
      <c r="B2200" s="34">
        <v>2</v>
      </c>
      <c r="C2200" s="34">
        <v>2</v>
      </c>
      <c r="D2200" s="34">
        <v>440</v>
      </c>
      <c r="E2200" s="96">
        <f t="shared" si="68"/>
        <v>220</v>
      </c>
      <c r="F2200" s="96">
        <f t="shared" si="69"/>
        <v>220</v>
      </c>
    </row>
    <row r="2201" spans="1:6" x14ac:dyDescent="0.15">
      <c r="A2201" s="1" t="s">
        <v>489</v>
      </c>
      <c r="B2201" s="34">
        <v>2</v>
      </c>
      <c r="C2201" s="34">
        <v>2</v>
      </c>
      <c r="D2201" s="34">
        <v>438</v>
      </c>
      <c r="E2201" s="96">
        <f t="shared" si="68"/>
        <v>219</v>
      </c>
      <c r="F2201" s="96">
        <f t="shared" si="69"/>
        <v>219</v>
      </c>
    </row>
    <row r="2202" spans="1:6" x14ac:dyDescent="0.15">
      <c r="A2202" s="1" t="s">
        <v>2630</v>
      </c>
      <c r="B2202" s="34">
        <v>2</v>
      </c>
      <c r="C2202" s="34">
        <v>15</v>
      </c>
      <c r="D2202" s="34">
        <v>435</v>
      </c>
      <c r="E2202" s="96">
        <f t="shared" si="68"/>
        <v>29</v>
      </c>
      <c r="F2202" s="96">
        <f t="shared" si="69"/>
        <v>217.5</v>
      </c>
    </row>
    <row r="2203" spans="1:6" x14ac:dyDescent="0.15">
      <c r="A2203" s="1" t="s">
        <v>2217</v>
      </c>
      <c r="B2203" s="34">
        <v>2</v>
      </c>
      <c r="C2203" s="34">
        <v>4</v>
      </c>
      <c r="D2203" s="34">
        <v>432</v>
      </c>
      <c r="E2203" s="96">
        <f t="shared" si="68"/>
        <v>108</v>
      </c>
      <c r="F2203" s="96">
        <f t="shared" si="69"/>
        <v>216</v>
      </c>
    </row>
    <row r="2204" spans="1:6" x14ac:dyDescent="0.15">
      <c r="A2204" s="1" t="s">
        <v>1178</v>
      </c>
      <c r="B2204" s="34">
        <v>7</v>
      </c>
      <c r="C2204" s="34">
        <v>9</v>
      </c>
      <c r="D2204" s="34">
        <v>432</v>
      </c>
      <c r="E2204" s="96">
        <f t="shared" si="68"/>
        <v>48</v>
      </c>
      <c r="F2204" s="96">
        <f t="shared" si="69"/>
        <v>61.714285714285715</v>
      </c>
    </row>
    <row r="2205" spans="1:6" x14ac:dyDescent="0.15">
      <c r="A2205" s="1" t="s">
        <v>594</v>
      </c>
      <c r="B2205" s="34">
        <v>9</v>
      </c>
      <c r="C2205" s="34">
        <v>11</v>
      </c>
      <c r="D2205" s="34">
        <v>429</v>
      </c>
      <c r="E2205" s="96">
        <f t="shared" si="68"/>
        <v>39</v>
      </c>
      <c r="F2205" s="96">
        <f t="shared" si="69"/>
        <v>47.666666666666664</v>
      </c>
    </row>
    <row r="2206" spans="1:6" x14ac:dyDescent="0.15">
      <c r="A2206" s="1" t="s">
        <v>2326</v>
      </c>
      <c r="B2206" s="34">
        <v>7</v>
      </c>
      <c r="C2206" s="34">
        <v>17</v>
      </c>
      <c r="D2206" s="34">
        <v>425</v>
      </c>
      <c r="E2206" s="96">
        <f t="shared" si="68"/>
        <v>25</v>
      </c>
      <c r="F2206" s="96">
        <f t="shared" si="69"/>
        <v>60.714285714285715</v>
      </c>
    </row>
    <row r="2207" spans="1:6" x14ac:dyDescent="0.15">
      <c r="A2207" s="1" t="s">
        <v>2228</v>
      </c>
      <c r="B2207" s="34">
        <v>3</v>
      </c>
      <c r="C2207" s="34">
        <v>7</v>
      </c>
      <c r="D2207" s="34">
        <v>420</v>
      </c>
      <c r="E2207" s="96">
        <f t="shared" si="68"/>
        <v>60</v>
      </c>
      <c r="F2207" s="96">
        <f t="shared" si="69"/>
        <v>140</v>
      </c>
    </row>
    <row r="2208" spans="1:6" x14ac:dyDescent="0.15">
      <c r="A2208" s="1" t="s">
        <v>759</v>
      </c>
      <c r="B2208" s="34">
        <v>2</v>
      </c>
      <c r="C2208" s="34">
        <v>4</v>
      </c>
      <c r="D2208" s="34">
        <v>420</v>
      </c>
      <c r="E2208" s="96">
        <f t="shared" si="68"/>
        <v>105</v>
      </c>
      <c r="F2208" s="96">
        <f t="shared" si="69"/>
        <v>210</v>
      </c>
    </row>
    <row r="2209" spans="1:6" x14ac:dyDescent="0.15">
      <c r="A2209" s="1" t="s">
        <v>1373</v>
      </c>
      <c r="B2209" s="34">
        <v>2</v>
      </c>
      <c r="C2209" s="34">
        <v>2</v>
      </c>
      <c r="D2209" s="34">
        <v>418</v>
      </c>
      <c r="E2209" s="96">
        <f t="shared" si="68"/>
        <v>209</v>
      </c>
      <c r="F2209" s="96">
        <f t="shared" si="69"/>
        <v>209</v>
      </c>
    </row>
    <row r="2210" spans="1:6" x14ac:dyDescent="0.15">
      <c r="A2210" s="1" t="s">
        <v>629</v>
      </c>
      <c r="B2210" s="34">
        <v>2</v>
      </c>
      <c r="C2210" s="34">
        <v>2</v>
      </c>
      <c r="D2210" s="34">
        <v>417.6</v>
      </c>
      <c r="E2210" s="96">
        <f t="shared" si="68"/>
        <v>208.8</v>
      </c>
      <c r="F2210" s="96">
        <f t="shared" si="69"/>
        <v>208.8</v>
      </c>
    </row>
    <row r="2211" spans="1:6" x14ac:dyDescent="0.15">
      <c r="A2211" s="1" t="s">
        <v>2180</v>
      </c>
      <c r="B2211" s="34">
        <v>5</v>
      </c>
      <c r="C2211" s="34">
        <v>6</v>
      </c>
      <c r="D2211" s="34">
        <v>414</v>
      </c>
      <c r="E2211" s="96">
        <f t="shared" si="68"/>
        <v>69</v>
      </c>
      <c r="F2211" s="96">
        <f t="shared" si="69"/>
        <v>82.8</v>
      </c>
    </row>
    <row r="2212" spans="1:6" x14ac:dyDescent="0.15">
      <c r="A2212" s="1" t="s">
        <v>861</v>
      </c>
      <c r="B2212" s="34">
        <v>2</v>
      </c>
      <c r="C2212" s="34">
        <v>6</v>
      </c>
      <c r="D2212" s="34">
        <v>414</v>
      </c>
      <c r="E2212" s="96">
        <f t="shared" si="68"/>
        <v>69</v>
      </c>
      <c r="F2212" s="96">
        <f t="shared" si="69"/>
        <v>207</v>
      </c>
    </row>
    <row r="2213" spans="1:6" x14ac:dyDescent="0.15">
      <c r="A2213" s="1" t="s">
        <v>1667</v>
      </c>
      <c r="B2213" s="34">
        <v>3</v>
      </c>
      <c r="C2213" s="34">
        <v>3</v>
      </c>
      <c r="D2213" s="34">
        <v>408</v>
      </c>
      <c r="E2213" s="96">
        <f t="shared" si="68"/>
        <v>136</v>
      </c>
      <c r="F2213" s="96">
        <f t="shared" si="69"/>
        <v>136</v>
      </c>
    </row>
    <row r="2214" spans="1:6" x14ac:dyDescent="0.15">
      <c r="A2214" s="1" t="s">
        <v>369</v>
      </c>
      <c r="B2214" s="34">
        <v>3</v>
      </c>
      <c r="C2214" s="34">
        <v>3</v>
      </c>
      <c r="D2214" s="34">
        <v>408</v>
      </c>
      <c r="E2214" s="96">
        <f t="shared" si="68"/>
        <v>136</v>
      </c>
      <c r="F2214" s="96">
        <f t="shared" si="69"/>
        <v>136</v>
      </c>
    </row>
    <row r="2215" spans="1:6" x14ac:dyDescent="0.15">
      <c r="A2215" s="1" t="s">
        <v>1317</v>
      </c>
      <c r="B2215" s="34">
        <v>2</v>
      </c>
      <c r="C2215" s="34">
        <v>14</v>
      </c>
      <c r="D2215" s="34">
        <v>406</v>
      </c>
      <c r="E2215" s="96">
        <f t="shared" si="68"/>
        <v>29</v>
      </c>
      <c r="F2215" s="96">
        <f t="shared" si="69"/>
        <v>203</v>
      </c>
    </row>
    <row r="2216" spans="1:6" x14ac:dyDescent="0.15">
      <c r="A2216" s="1" t="s">
        <v>2435</v>
      </c>
      <c r="B2216" s="34">
        <v>1</v>
      </c>
      <c r="C2216" s="34">
        <v>9</v>
      </c>
      <c r="D2216" s="34">
        <v>404.09999999999997</v>
      </c>
      <c r="E2216" s="96">
        <f t="shared" si="68"/>
        <v>44.9</v>
      </c>
      <c r="F2216" s="96">
        <f t="shared" si="69"/>
        <v>404.09999999999997</v>
      </c>
    </row>
    <row r="2217" spans="1:6" x14ac:dyDescent="0.15">
      <c r="A2217" s="1" t="s">
        <v>505</v>
      </c>
      <c r="B2217" s="34">
        <v>3</v>
      </c>
      <c r="C2217" s="34">
        <v>8</v>
      </c>
      <c r="D2217" s="34">
        <v>401.06</v>
      </c>
      <c r="E2217" s="96">
        <f t="shared" si="68"/>
        <v>50.1325</v>
      </c>
      <c r="F2217" s="96">
        <f t="shared" si="69"/>
        <v>133.68666666666667</v>
      </c>
    </row>
    <row r="2218" spans="1:6" x14ac:dyDescent="0.15">
      <c r="A2218" s="1" t="s">
        <v>1853</v>
      </c>
      <c r="B2218" s="34">
        <v>1</v>
      </c>
      <c r="C2218" s="34">
        <v>4</v>
      </c>
      <c r="D2218" s="34">
        <v>400.8</v>
      </c>
      <c r="E2218" s="96">
        <f t="shared" si="68"/>
        <v>100.2</v>
      </c>
      <c r="F2218" s="96">
        <f t="shared" si="69"/>
        <v>400.8</v>
      </c>
    </row>
    <row r="2219" spans="1:6" x14ac:dyDescent="0.15">
      <c r="A2219" s="1" t="s">
        <v>2669</v>
      </c>
      <c r="B2219" s="34">
        <v>2</v>
      </c>
      <c r="C2219" s="34">
        <v>4</v>
      </c>
      <c r="D2219" s="34">
        <v>400</v>
      </c>
      <c r="E2219" s="96">
        <f t="shared" si="68"/>
        <v>100</v>
      </c>
      <c r="F2219" s="96">
        <f t="shared" si="69"/>
        <v>200</v>
      </c>
    </row>
    <row r="2220" spans="1:6" x14ac:dyDescent="0.15">
      <c r="A2220" s="1" t="s">
        <v>1802</v>
      </c>
      <c r="B2220" s="34">
        <v>3</v>
      </c>
      <c r="C2220" s="34">
        <v>4</v>
      </c>
      <c r="D2220" s="34">
        <v>400</v>
      </c>
      <c r="E2220" s="96">
        <f t="shared" si="68"/>
        <v>100</v>
      </c>
      <c r="F2220" s="96">
        <f t="shared" si="69"/>
        <v>133.33333333333334</v>
      </c>
    </row>
    <row r="2221" spans="1:6" x14ac:dyDescent="0.15">
      <c r="A2221" s="1" t="s">
        <v>1141</v>
      </c>
      <c r="B2221" s="34">
        <v>5</v>
      </c>
      <c r="C2221" s="34">
        <v>20</v>
      </c>
      <c r="D2221" s="34">
        <v>398</v>
      </c>
      <c r="E2221" s="96">
        <f t="shared" si="68"/>
        <v>19.899999999999999</v>
      </c>
      <c r="F2221" s="96">
        <f t="shared" si="69"/>
        <v>79.599999999999994</v>
      </c>
    </row>
    <row r="2222" spans="1:6" x14ac:dyDescent="0.15">
      <c r="A2222" s="1" t="s">
        <v>365</v>
      </c>
      <c r="B2222" s="34">
        <v>2</v>
      </c>
      <c r="C2222" s="34">
        <v>2</v>
      </c>
      <c r="D2222" s="34">
        <v>398</v>
      </c>
      <c r="E2222" s="96">
        <f t="shared" si="68"/>
        <v>199</v>
      </c>
      <c r="F2222" s="96">
        <f t="shared" si="69"/>
        <v>199</v>
      </c>
    </row>
    <row r="2223" spans="1:6" x14ac:dyDescent="0.15">
      <c r="A2223" s="1" t="s">
        <v>2549</v>
      </c>
      <c r="B2223" s="34">
        <v>2</v>
      </c>
      <c r="C2223" s="34">
        <v>2</v>
      </c>
      <c r="D2223" s="34">
        <v>396</v>
      </c>
      <c r="E2223" s="96">
        <f t="shared" si="68"/>
        <v>198</v>
      </c>
      <c r="F2223" s="96">
        <f t="shared" si="69"/>
        <v>198</v>
      </c>
    </row>
    <row r="2224" spans="1:6" x14ac:dyDescent="0.15">
      <c r="A2224" s="1" t="s">
        <v>2503</v>
      </c>
      <c r="B2224" s="34">
        <v>2</v>
      </c>
      <c r="C2224" s="34">
        <v>2</v>
      </c>
      <c r="D2224" s="34">
        <v>396</v>
      </c>
      <c r="E2224" s="96">
        <f t="shared" si="68"/>
        <v>198</v>
      </c>
      <c r="F2224" s="96">
        <f t="shared" si="69"/>
        <v>198</v>
      </c>
    </row>
    <row r="2225" spans="1:6" x14ac:dyDescent="0.15">
      <c r="A2225" s="1" t="s">
        <v>525</v>
      </c>
      <c r="B2225" s="34">
        <v>1</v>
      </c>
      <c r="C2225" s="34">
        <v>2</v>
      </c>
      <c r="D2225" s="34">
        <v>396</v>
      </c>
      <c r="E2225" s="96">
        <f t="shared" si="68"/>
        <v>198</v>
      </c>
      <c r="F2225" s="96">
        <f t="shared" si="69"/>
        <v>396</v>
      </c>
    </row>
    <row r="2226" spans="1:6" x14ac:dyDescent="0.15">
      <c r="A2226" s="1" t="s">
        <v>665</v>
      </c>
      <c r="B2226" s="34">
        <v>2</v>
      </c>
      <c r="C2226" s="34">
        <v>3</v>
      </c>
      <c r="D2226" s="34">
        <v>391.20000000000005</v>
      </c>
      <c r="E2226" s="96">
        <f t="shared" si="68"/>
        <v>130.4</v>
      </c>
      <c r="F2226" s="96">
        <f t="shared" si="69"/>
        <v>195.60000000000002</v>
      </c>
    </row>
    <row r="2227" spans="1:6" x14ac:dyDescent="0.15">
      <c r="A2227" s="1" t="s">
        <v>2539</v>
      </c>
      <c r="B2227" s="34">
        <v>4</v>
      </c>
      <c r="C2227" s="34">
        <v>5</v>
      </c>
      <c r="D2227" s="34">
        <v>390</v>
      </c>
      <c r="E2227" s="96">
        <f t="shared" si="68"/>
        <v>78</v>
      </c>
      <c r="F2227" s="96">
        <f t="shared" si="69"/>
        <v>97.5</v>
      </c>
    </row>
    <row r="2228" spans="1:6" x14ac:dyDescent="0.15">
      <c r="A2228" s="1" t="s">
        <v>2277</v>
      </c>
      <c r="B2228" s="34">
        <v>4</v>
      </c>
      <c r="C2228" s="34">
        <v>5</v>
      </c>
      <c r="D2228" s="34">
        <v>390</v>
      </c>
      <c r="E2228" s="96">
        <f t="shared" si="68"/>
        <v>78</v>
      </c>
      <c r="F2228" s="96">
        <f t="shared" si="69"/>
        <v>97.5</v>
      </c>
    </row>
    <row r="2229" spans="1:6" x14ac:dyDescent="0.15">
      <c r="A2229" s="1" t="s">
        <v>1455</v>
      </c>
      <c r="B2229" s="34">
        <v>3</v>
      </c>
      <c r="C2229" s="34">
        <v>10</v>
      </c>
      <c r="D2229" s="34">
        <v>390</v>
      </c>
      <c r="E2229" s="96">
        <f t="shared" si="68"/>
        <v>39</v>
      </c>
      <c r="F2229" s="96">
        <f t="shared" si="69"/>
        <v>130</v>
      </c>
    </row>
    <row r="2230" spans="1:6" x14ac:dyDescent="0.15">
      <c r="A2230" s="1" t="s">
        <v>1241</v>
      </c>
      <c r="B2230" s="34">
        <v>2</v>
      </c>
      <c r="C2230" s="34">
        <v>10</v>
      </c>
      <c r="D2230" s="34">
        <v>390</v>
      </c>
      <c r="E2230" s="96">
        <f t="shared" si="68"/>
        <v>39</v>
      </c>
      <c r="F2230" s="96">
        <f t="shared" si="69"/>
        <v>195</v>
      </c>
    </row>
    <row r="2231" spans="1:6" x14ac:dyDescent="0.15">
      <c r="A2231" s="1" t="s">
        <v>685</v>
      </c>
      <c r="B2231" s="34">
        <v>2</v>
      </c>
      <c r="C2231" s="34">
        <v>4</v>
      </c>
      <c r="D2231" s="34">
        <v>388.08</v>
      </c>
      <c r="E2231" s="96">
        <f t="shared" si="68"/>
        <v>97.02</v>
      </c>
      <c r="F2231" s="96">
        <f t="shared" si="69"/>
        <v>194.04</v>
      </c>
    </row>
    <row r="2232" spans="1:6" x14ac:dyDescent="0.15">
      <c r="A2232" s="1" t="s">
        <v>1410</v>
      </c>
      <c r="B2232" s="34">
        <v>1</v>
      </c>
      <c r="C2232" s="34">
        <v>3</v>
      </c>
      <c r="D2232" s="34">
        <v>387</v>
      </c>
      <c r="E2232" s="96">
        <f t="shared" si="68"/>
        <v>129</v>
      </c>
      <c r="F2232" s="96">
        <f t="shared" si="69"/>
        <v>387</v>
      </c>
    </row>
    <row r="2233" spans="1:6" x14ac:dyDescent="0.15">
      <c r="A2233" s="1" t="s">
        <v>1732</v>
      </c>
      <c r="B2233" s="34">
        <v>6</v>
      </c>
      <c r="C2233" s="34">
        <v>7</v>
      </c>
      <c r="D2233" s="34">
        <v>385</v>
      </c>
      <c r="E2233" s="96">
        <f t="shared" si="68"/>
        <v>55</v>
      </c>
      <c r="F2233" s="96">
        <f t="shared" si="69"/>
        <v>64.166666666666671</v>
      </c>
    </row>
    <row r="2234" spans="1:6" x14ac:dyDescent="0.15">
      <c r="A2234" s="1" t="s">
        <v>602</v>
      </c>
      <c r="B2234" s="34">
        <v>4</v>
      </c>
      <c r="C2234" s="34">
        <v>5</v>
      </c>
      <c r="D2234" s="34">
        <v>385</v>
      </c>
      <c r="E2234" s="96">
        <f t="shared" si="68"/>
        <v>77</v>
      </c>
      <c r="F2234" s="96">
        <f t="shared" si="69"/>
        <v>96.25</v>
      </c>
    </row>
    <row r="2235" spans="1:6" x14ac:dyDescent="0.15">
      <c r="A2235" s="1" t="s">
        <v>420</v>
      </c>
      <c r="B2235" s="34">
        <v>2</v>
      </c>
      <c r="C2235" s="34">
        <v>7</v>
      </c>
      <c r="D2235" s="34">
        <v>385</v>
      </c>
      <c r="E2235" s="96">
        <f t="shared" si="68"/>
        <v>55</v>
      </c>
      <c r="F2235" s="96">
        <f t="shared" si="69"/>
        <v>192.5</v>
      </c>
    </row>
    <row r="2236" spans="1:6" x14ac:dyDescent="0.15">
      <c r="A2236" s="1" t="s">
        <v>2694</v>
      </c>
      <c r="B2236" s="34">
        <v>3</v>
      </c>
      <c r="C2236" s="34">
        <v>3</v>
      </c>
      <c r="D2236" s="34">
        <v>384</v>
      </c>
      <c r="E2236" s="96">
        <f t="shared" si="68"/>
        <v>128</v>
      </c>
      <c r="F2236" s="96">
        <f t="shared" si="69"/>
        <v>128</v>
      </c>
    </row>
    <row r="2237" spans="1:6" x14ac:dyDescent="0.15">
      <c r="A2237" s="1" t="s">
        <v>1520</v>
      </c>
      <c r="B2237" s="34">
        <v>3</v>
      </c>
      <c r="C2237" s="34">
        <v>8</v>
      </c>
      <c r="D2237" s="34">
        <v>384</v>
      </c>
      <c r="E2237" s="96">
        <f t="shared" si="68"/>
        <v>48</v>
      </c>
      <c r="F2237" s="96">
        <f t="shared" si="69"/>
        <v>128</v>
      </c>
    </row>
    <row r="2238" spans="1:6" x14ac:dyDescent="0.15">
      <c r="A2238" s="1" t="s">
        <v>1277</v>
      </c>
      <c r="B2238" s="34">
        <v>3</v>
      </c>
      <c r="C2238" s="34">
        <v>3</v>
      </c>
      <c r="D2238" s="34">
        <v>384</v>
      </c>
      <c r="E2238" s="96">
        <f t="shared" si="68"/>
        <v>128</v>
      </c>
      <c r="F2238" s="96">
        <f t="shared" si="69"/>
        <v>128</v>
      </c>
    </row>
    <row r="2239" spans="1:6" x14ac:dyDescent="0.15">
      <c r="A2239" s="1" t="s">
        <v>644</v>
      </c>
      <c r="B2239" s="34">
        <v>2</v>
      </c>
      <c r="C2239" s="34">
        <v>3</v>
      </c>
      <c r="D2239" s="34">
        <v>384</v>
      </c>
      <c r="E2239" s="96">
        <f t="shared" si="68"/>
        <v>128</v>
      </c>
      <c r="F2239" s="96">
        <f t="shared" si="69"/>
        <v>192</v>
      </c>
    </row>
    <row r="2240" spans="1:6" x14ac:dyDescent="0.15">
      <c r="A2240" s="1" t="s">
        <v>1822</v>
      </c>
      <c r="B2240" s="34">
        <v>2</v>
      </c>
      <c r="C2240" s="34">
        <v>2</v>
      </c>
      <c r="D2240" s="34">
        <v>380</v>
      </c>
      <c r="E2240" s="96">
        <f t="shared" si="68"/>
        <v>190</v>
      </c>
      <c r="F2240" s="96">
        <f t="shared" si="69"/>
        <v>190</v>
      </c>
    </row>
    <row r="2241" spans="1:6" x14ac:dyDescent="0.15">
      <c r="A2241" s="1" t="s">
        <v>1660</v>
      </c>
      <c r="B2241" s="34">
        <v>2</v>
      </c>
      <c r="C2241" s="34">
        <v>4</v>
      </c>
      <c r="D2241" s="34">
        <v>380</v>
      </c>
      <c r="E2241" s="96">
        <f t="shared" si="68"/>
        <v>95</v>
      </c>
      <c r="F2241" s="96">
        <f t="shared" si="69"/>
        <v>190</v>
      </c>
    </row>
    <row r="2242" spans="1:6" x14ac:dyDescent="0.15">
      <c r="A2242" s="1" t="s">
        <v>1067</v>
      </c>
      <c r="B2242" s="34">
        <v>2</v>
      </c>
      <c r="C2242" s="34">
        <v>2</v>
      </c>
      <c r="D2242" s="34">
        <v>380</v>
      </c>
      <c r="E2242" s="96">
        <f t="shared" si="68"/>
        <v>190</v>
      </c>
      <c r="F2242" s="96">
        <f t="shared" si="69"/>
        <v>190</v>
      </c>
    </row>
    <row r="2243" spans="1:6" x14ac:dyDescent="0.15">
      <c r="A2243" s="1" t="s">
        <v>701</v>
      </c>
      <c r="B2243" s="34">
        <v>2</v>
      </c>
      <c r="C2243" s="34">
        <v>4</v>
      </c>
      <c r="D2243" s="34">
        <v>380</v>
      </c>
      <c r="E2243" s="96">
        <f t="shared" si="68"/>
        <v>95</v>
      </c>
      <c r="F2243" s="96">
        <f t="shared" si="69"/>
        <v>190</v>
      </c>
    </row>
    <row r="2244" spans="1:6" x14ac:dyDescent="0.15">
      <c r="A2244" s="1" t="s">
        <v>616</v>
      </c>
      <c r="B2244" s="34">
        <v>2</v>
      </c>
      <c r="C2244" s="34">
        <v>20</v>
      </c>
      <c r="D2244" s="34">
        <v>380</v>
      </c>
      <c r="E2244" s="96">
        <f t="shared" ref="E2244:E2307" si="70">D2244/C2244</f>
        <v>19</v>
      </c>
      <c r="F2244" s="96">
        <f t="shared" ref="F2244:F2307" si="71">D2244/B2244</f>
        <v>190</v>
      </c>
    </row>
    <row r="2245" spans="1:6" x14ac:dyDescent="0.15">
      <c r="A2245" s="1" t="s">
        <v>2685</v>
      </c>
      <c r="B2245" s="34">
        <v>2</v>
      </c>
      <c r="C2245" s="34">
        <v>20</v>
      </c>
      <c r="D2245" s="34">
        <v>377.59999999999997</v>
      </c>
      <c r="E2245" s="96">
        <f t="shared" si="70"/>
        <v>18.88</v>
      </c>
      <c r="F2245" s="96">
        <f t="shared" si="71"/>
        <v>188.79999999999998</v>
      </c>
    </row>
    <row r="2246" spans="1:6" x14ac:dyDescent="0.15">
      <c r="A2246" s="1" t="s">
        <v>2166</v>
      </c>
      <c r="B2246" s="34">
        <v>2</v>
      </c>
      <c r="C2246" s="34">
        <v>2</v>
      </c>
      <c r="D2246" s="34">
        <v>376</v>
      </c>
      <c r="E2246" s="96">
        <f t="shared" si="70"/>
        <v>188</v>
      </c>
      <c r="F2246" s="96">
        <f t="shared" si="71"/>
        <v>188</v>
      </c>
    </row>
    <row r="2247" spans="1:6" x14ac:dyDescent="0.15">
      <c r="A2247" s="1" t="s">
        <v>2307</v>
      </c>
      <c r="B2247" s="34">
        <v>2</v>
      </c>
      <c r="C2247" s="34">
        <v>2</v>
      </c>
      <c r="D2247" s="34">
        <v>376</v>
      </c>
      <c r="E2247" s="96">
        <f t="shared" si="70"/>
        <v>188</v>
      </c>
      <c r="F2247" s="96">
        <f t="shared" si="71"/>
        <v>188</v>
      </c>
    </row>
    <row r="2248" spans="1:6" x14ac:dyDescent="0.15">
      <c r="A2248" s="1" t="s">
        <v>2165</v>
      </c>
      <c r="B2248" s="34">
        <v>2</v>
      </c>
      <c r="C2248" s="34">
        <v>4</v>
      </c>
      <c r="D2248" s="34">
        <v>376</v>
      </c>
      <c r="E2248" s="96">
        <f t="shared" si="70"/>
        <v>94</v>
      </c>
      <c r="F2248" s="96">
        <f t="shared" si="71"/>
        <v>188</v>
      </c>
    </row>
    <row r="2249" spans="1:6" x14ac:dyDescent="0.15">
      <c r="A2249" s="1" t="s">
        <v>2155</v>
      </c>
      <c r="B2249" s="34">
        <v>2</v>
      </c>
      <c r="C2249" s="34">
        <v>15</v>
      </c>
      <c r="D2249" s="34">
        <v>375</v>
      </c>
      <c r="E2249" s="96">
        <f t="shared" si="70"/>
        <v>25</v>
      </c>
      <c r="F2249" s="96">
        <f t="shared" si="71"/>
        <v>187.5</v>
      </c>
    </row>
    <row r="2250" spans="1:6" x14ac:dyDescent="0.15">
      <c r="A2250" s="1" t="s">
        <v>1111</v>
      </c>
      <c r="B2250" s="34">
        <v>4</v>
      </c>
      <c r="C2250" s="34">
        <v>5</v>
      </c>
      <c r="D2250" s="34">
        <v>375</v>
      </c>
      <c r="E2250" s="96">
        <f t="shared" si="70"/>
        <v>75</v>
      </c>
      <c r="F2250" s="96">
        <f t="shared" si="71"/>
        <v>93.75</v>
      </c>
    </row>
    <row r="2251" spans="1:6" x14ac:dyDescent="0.15">
      <c r="A2251" s="1" t="s">
        <v>237</v>
      </c>
      <c r="B2251" s="34">
        <v>3</v>
      </c>
      <c r="C2251" s="34">
        <v>6</v>
      </c>
      <c r="D2251" s="34">
        <v>372</v>
      </c>
      <c r="E2251" s="96">
        <f t="shared" si="70"/>
        <v>62</v>
      </c>
      <c r="F2251" s="96">
        <f t="shared" si="71"/>
        <v>124</v>
      </c>
    </row>
    <row r="2252" spans="1:6" x14ac:dyDescent="0.15">
      <c r="A2252" s="1" t="s">
        <v>2408</v>
      </c>
      <c r="B2252" s="34">
        <v>2</v>
      </c>
      <c r="C2252" s="34">
        <v>5</v>
      </c>
      <c r="D2252" s="34">
        <v>370</v>
      </c>
      <c r="E2252" s="96">
        <f t="shared" si="70"/>
        <v>74</v>
      </c>
      <c r="F2252" s="96">
        <f t="shared" si="71"/>
        <v>185</v>
      </c>
    </row>
    <row r="2253" spans="1:6" x14ac:dyDescent="0.15">
      <c r="A2253" s="1" t="s">
        <v>1320</v>
      </c>
      <c r="B2253" s="34">
        <v>1</v>
      </c>
      <c r="C2253" s="34">
        <v>20</v>
      </c>
      <c r="D2253" s="34">
        <v>366</v>
      </c>
      <c r="E2253" s="96">
        <f t="shared" si="70"/>
        <v>18.3</v>
      </c>
      <c r="F2253" s="96">
        <f t="shared" si="71"/>
        <v>366</v>
      </c>
    </row>
    <row r="2254" spans="1:6" x14ac:dyDescent="0.15">
      <c r="A2254" s="1" t="s">
        <v>623</v>
      </c>
      <c r="B2254" s="34">
        <v>2</v>
      </c>
      <c r="C2254" s="34">
        <v>2</v>
      </c>
      <c r="D2254" s="34">
        <v>364</v>
      </c>
      <c r="E2254" s="96">
        <f t="shared" si="70"/>
        <v>182</v>
      </c>
      <c r="F2254" s="96">
        <f t="shared" si="71"/>
        <v>182</v>
      </c>
    </row>
    <row r="2255" spans="1:6" x14ac:dyDescent="0.15">
      <c r="A2255" s="1" t="s">
        <v>1427</v>
      </c>
      <c r="B2255" s="34">
        <v>8</v>
      </c>
      <c r="C2255" s="34">
        <v>12</v>
      </c>
      <c r="D2255" s="34">
        <v>360</v>
      </c>
      <c r="E2255" s="96">
        <f t="shared" si="70"/>
        <v>30</v>
      </c>
      <c r="F2255" s="96">
        <f t="shared" si="71"/>
        <v>45</v>
      </c>
    </row>
    <row r="2256" spans="1:6" x14ac:dyDescent="0.15">
      <c r="A2256" s="1" t="s">
        <v>957</v>
      </c>
      <c r="B2256" s="34">
        <v>3</v>
      </c>
      <c r="C2256" s="34">
        <v>8</v>
      </c>
      <c r="D2256" s="34">
        <v>360</v>
      </c>
      <c r="E2256" s="96">
        <f t="shared" si="70"/>
        <v>45</v>
      </c>
      <c r="F2256" s="96">
        <f t="shared" si="71"/>
        <v>120</v>
      </c>
    </row>
    <row r="2257" spans="1:6" x14ac:dyDescent="0.15">
      <c r="A2257" s="1" t="s">
        <v>312</v>
      </c>
      <c r="B2257" s="34">
        <v>5</v>
      </c>
      <c r="C2257" s="34">
        <v>8</v>
      </c>
      <c r="D2257" s="34">
        <v>360</v>
      </c>
      <c r="E2257" s="96">
        <f t="shared" si="70"/>
        <v>45</v>
      </c>
      <c r="F2257" s="96">
        <f t="shared" si="71"/>
        <v>72</v>
      </c>
    </row>
    <row r="2258" spans="1:6" x14ac:dyDescent="0.15">
      <c r="A2258" s="1" t="s">
        <v>410</v>
      </c>
      <c r="B2258" s="34">
        <v>2</v>
      </c>
      <c r="C2258" s="34">
        <v>4</v>
      </c>
      <c r="D2258" s="34">
        <v>360</v>
      </c>
      <c r="E2258" s="96">
        <f t="shared" si="70"/>
        <v>90</v>
      </c>
      <c r="F2258" s="96">
        <f t="shared" si="71"/>
        <v>180</v>
      </c>
    </row>
    <row r="2259" spans="1:6" x14ac:dyDescent="0.15">
      <c r="A2259" s="1" t="s">
        <v>2412</v>
      </c>
      <c r="B2259" s="34">
        <v>7</v>
      </c>
      <c r="C2259" s="34">
        <v>18</v>
      </c>
      <c r="D2259" s="34">
        <v>358.2</v>
      </c>
      <c r="E2259" s="96">
        <f t="shared" si="70"/>
        <v>19.899999999999999</v>
      </c>
      <c r="F2259" s="96">
        <f t="shared" si="71"/>
        <v>51.171428571428571</v>
      </c>
    </row>
    <row r="2260" spans="1:6" x14ac:dyDescent="0.15">
      <c r="A2260" s="1" t="s">
        <v>2525</v>
      </c>
      <c r="B2260" s="34">
        <v>1</v>
      </c>
      <c r="C2260" s="34">
        <v>2</v>
      </c>
      <c r="D2260" s="34">
        <v>358</v>
      </c>
      <c r="E2260" s="96">
        <f t="shared" si="70"/>
        <v>179</v>
      </c>
      <c r="F2260" s="96">
        <f t="shared" si="71"/>
        <v>358</v>
      </c>
    </row>
    <row r="2261" spans="1:6" x14ac:dyDescent="0.15">
      <c r="A2261" s="1" t="s">
        <v>2696</v>
      </c>
      <c r="B2261" s="34">
        <v>2</v>
      </c>
      <c r="C2261" s="34">
        <v>3</v>
      </c>
      <c r="D2261" s="34">
        <v>354</v>
      </c>
      <c r="E2261" s="96">
        <f t="shared" si="70"/>
        <v>118</v>
      </c>
      <c r="F2261" s="96">
        <f t="shared" si="71"/>
        <v>177</v>
      </c>
    </row>
    <row r="2262" spans="1:6" x14ac:dyDescent="0.15">
      <c r="A2262" s="1" t="s">
        <v>808</v>
      </c>
      <c r="B2262" s="34">
        <v>2</v>
      </c>
      <c r="C2262" s="34">
        <v>3</v>
      </c>
      <c r="D2262" s="34">
        <v>354</v>
      </c>
      <c r="E2262" s="96">
        <f t="shared" si="70"/>
        <v>118</v>
      </c>
      <c r="F2262" s="96">
        <f t="shared" si="71"/>
        <v>177</v>
      </c>
    </row>
    <row r="2263" spans="1:6" x14ac:dyDescent="0.15">
      <c r="A2263" s="1" t="s">
        <v>1444</v>
      </c>
      <c r="B2263" s="34">
        <v>2</v>
      </c>
      <c r="C2263" s="34">
        <v>4</v>
      </c>
      <c r="D2263" s="34">
        <v>352</v>
      </c>
      <c r="E2263" s="96">
        <f t="shared" si="70"/>
        <v>88</v>
      </c>
      <c r="F2263" s="96">
        <f t="shared" si="71"/>
        <v>176</v>
      </c>
    </row>
    <row r="2264" spans="1:6" x14ac:dyDescent="0.15">
      <c r="A2264" s="1" t="s">
        <v>504</v>
      </c>
      <c r="B2264" s="34">
        <v>2</v>
      </c>
      <c r="C2264" s="34">
        <v>7</v>
      </c>
      <c r="D2264" s="34">
        <v>350</v>
      </c>
      <c r="E2264" s="96">
        <f t="shared" si="70"/>
        <v>50</v>
      </c>
      <c r="F2264" s="96">
        <f t="shared" si="71"/>
        <v>175</v>
      </c>
    </row>
    <row r="2265" spans="1:6" x14ac:dyDescent="0.15">
      <c r="A2265" s="1" t="s">
        <v>1633</v>
      </c>
      <c r="B2265" s="34">
        <v>4</v>
      </c>
      <c r="C2265" s="34">
        <v>7</v>
      </c>
      <c r="D2265" s="34">
        <v>349.3</v>
      </c>
      <c r="E2265" s="96">
        <f t="shared" si="70"/>
        <v>49.9</v>
      </c>
      <c r="F2265" s="96">
        <f t="shared" si="71"/>
        <v>87.325000000000003</v>
      </c>
    </row>
    <row r="2266" spans="1:6" x14ac:dyDescent="0.15">
      <c r="A2266" s="1" t="s">
        <v>2152</v>
      </c>
      <c r="B2266" s="34">
        <v>3</v>
      </c>
      <c r="C2266" s="34">
        <v>12</v>
      </c>
      <c r="D2266" s="34">
        <v>348</v>
      </c>
      <c r="E2266" s="96">
        <f t="shared" si="70"/>
        <v>29</v>
      </c>
      <c r="F2266" s="96">
        <f t="shared" si="71"/>
        <v>116</v>
      </c>
    </row>
    <row r="2267" spans="1:6" x14ac:dyDescent="0.15">
      <c r="A2267" s="1" t="s">
        <v>261</v>
      </c>
      <c r="B2267" s="34">
        <v>2</v>
      </c>
      <c r="C2267" s="34">
        <v>6</v>
      </c>
      <c r="D2267" s="34">
        <v>348</v>
      </c>
      <c r="E2267" s="96">
        <f t="shared" si="70"/>
        <v>58</v>
      </c>
      <c r="F2267" s="96">
        <f t="shared" si="71"/>
        <v>174</v>
      </c>
    </row>
    <row r="2268" spans="1:6" x14ac:dyDescent="0.15">
      <c r="A2268" s="1" t="s">
        <v>1970</v>
      </c>
      <c r="B2268" s="34">
        <v>5</v>
      </c>
      <c r="C2268" s="34">
        <v>5</v>
      </c>
      <c r="D2268" s="34">
        <v>345</v>
      </c>
      <c r="E2268" s="96">
        <f t="shared" si="70"/>
        <v>69</v>
      </c>
      <c r="F2268" s="96">
        <f t="shared" si="71"/>
        <v>69</v>
      </c>
    </row>
    <row r="2269" spans="1:6" x14ac:dyDescent="0.15">
      <c r="A2269" s="1" t="s">
        <v>418</v>
      </c>
      <c r="B2269" s="34">
        <v>3</v>
      </c>
      <c r="C2269" s="34">
        <v>3</v>
      </c>
      <c r="D2269" s="34">
        <v>345</v>
      </c>
      <c r="E2269" s="96">
        <f t="shared" si="70"/>
        <v>115</v>
      </c>
      <c r="F2269" s="96">
        <f t="shared" si="71"/>
        <v>115</v>
      </c>
    </row>
    <row r="2270" spans="1:6" x14ac:dyDescent="0.15">
      <c r="A2270" s="1" t="s">
        <v>2585</v>
      </c>
      <c r="B2270" s="34">
        <v>2</v>
      </c>
      <c r="C2270" s="34">
        <v>8</v>
      </c>
      <c r="D2270" s="34">
        <v>344</v>
      </c>
      <c r="E2270" s="96">
        <f t="shared" si="70"/>
        <v>43</v>
      </c>
      <c r="F2270" s="96">
        <f t="shared" si="71"/>
        <v>172</v>
      </c>
    </row>
    <row r="2271" spans="1:6" x14ac:dyDescent="0.15">
      <c r="A2271" s="1" t="s">
        <v>738</v>
      </c>
      <c r="B2271" s="34">
        <v>5</v>
      </c>
      <c r="C2271" s="34">
        <v>19</v>
      </c>
      <c r="D2271" s="34">
        <v>342</v>
      </c>
      <c r="E2271" s="96">
        <f t="shared" si="70"/>
        <v>18</v>
      </c>
      <c r="F2271" s="96">
        <f t="shared" si="71"/>
        <v>68.400000000000006</v>
      </c>
    </row>
    <row r="2272" spans="1:6" x14ac:dyDescent="0.15">
      <c r="A2272" s="1" t="s">
        <v>406</v>
      </c>
      <c r="B2272" s="34">
        <v>2</v>
      </c>
      <c r="C2272" s="34">
        <v>3</v>
      </c>
      <c r="D2272" s="34">
        <v>342</v>
      </c>
      <c r="E2272" s="96">
        <f t="shared" si="70"/>
        <v>114</v>
      </c>
      <c r="F2272" s="96">
        <f t="shared" si="71"/>
        <v>171</v>
      </c>
    </row>
    <row r="2273" spans="1:6" x14ac:dyDescent="0.15">
      <c r="A2273" s="1" t="s">
        <v>838</v>
      </c>
      <c r="B2273" s="34">
        <v>4</v>
      </c>
      <c r="C2273" s="34">
        <v>4</v>
      </c>
      <c r="D2273" s="34">
        <v>340</v>
      </c>
      <c r="E2273" s="96">
        <f t="shared" si="70"/>
        <v>85</v>
      </c>
      <c r="F2273" s="96">
        <f t="shared" si="71"/>
        <v>85</v>
      </c>
    </row>
    <row r="2274" spans="1:6" x14ac:dyDescent="0.15">
      <c r="A2274" s="1" t="s">
        <v>1108</v>
      </c>
      <c r="B2274" s="34">
        <v>3</v>
      </c>
      <c r="C2274" s="34">
        <v>5</v>
      </c>
      <c r="D2274" s="34">
        <v>340</v>
      </c>
      <c r="E2274" s="96">
        <f t="shared" si="70"/>
        <v>68</v>
      </c>
      <c r="F2274" s="96">
        <f t="shared" si="71"/>
        <v>113.33333333333333</v>
      </c>
    </row>
    <row r="2275" spans="1:6" x14ac:dyDescent="0.15">
      <c r="A2275" s="1" t="s">
        <v>424</v>
      </c>
      <c r="B2275" s="34">
        <v>8</v>
      </c>
      <c r="C2275" s="34">
        <v>17</v>
      </c>
      <c r="D2275" s="34">
        <v>340</v>
      </c>
      <c r="E2275" s="96">
        <f t="shared" si="70"/>
        <v>20</v>
      </c>
      <c r="F2275" s="96">
        <f t="shared" si="71"/>
        <v>42.5</v>
      </c>
    </row>
    <row r="2276" spans="1:6" x14ac:dyDescent="0.15">
      <c r="A2276" s="1" t="s">
        <v>1723</v>
      </c>
      <c r="B2276" s="34">
        <v>3</v>
      </c>
      <c r="C2276" s="34">
        <v>3</v>
      </c>
      <c r="D2276" s="34">
        <v>339</v>
      </c>
      <c r="E2276" s="96">
        <f t="shared" si="70"/>
        <v>113</v>
      </c>
      <c r="F2276" s="96">
        <f t="shared" si="71"/>
        <v>113</v>
      </c>
    </row>
    <row r="2277" spans="1:6" x14ac:dyDescent="0.15">
      <c r="A2277" s="1" t="s">
        <v>1584</v>
      </c>
      <c r="B2277" s="34">
        <v>4</v>
      </c>
      <c r="C2277" s="34">
        <v>7</v>
      </c>
      <c r="D2277" s="34">
        <v>338</v>
      </c>
      <c r="E2277" s="96">
        <f t="shared" si="70"/>
        <v>48.285714285714285</v>
      </c>
      <c r="F2277" s="96">
        <f t="shared" si="71"/>
        <v>84.5</v>
      </c>
    </row>
    <row r="2278" spans="1:6" x14ac:dyDescent="0.15">
      <c r="A2278" s="1" t="s">
        <v>2391</v>
      </c>
      <c r="B2278" s="34">
        <v>2</v>
      </c>
      <c r="C2278" s="34">
        <v>2</v>
      </c>
      <c r="D2278" s="34">
        <v>336</v>
      </c>
      <c r="E2278" s="96">
        <f t="shared" si="70"/>
        <v>168</v>
      </c>
      <c r="F2278" s="96">
        <f t="shared" si="71"/>
        <v>168</v>
      </c>
    </row>
    <row r="2279" spans="1:6" x14ac:dyDescent="0.15">
      <c r="A2279" s="1" t="s">
        <v>1883</v>
      </c>
      <c r="B2279" s="34">
        <v>2</v>
      </c>
      <c r="C2279" s="34">
        <v>8</v>
      </c>
      <c r="D2279" s="34">
        <v>336</v>
      </c>
      <c r="E2279" s="96">
        <f t="shared" si="70"/>
        <v>42</v>
      </c>
      <c r="F2279" s="96">
        <f t="shared" si="71"/>
        <v>168</v>
      </c>
    </row>
    <row r="2280" spans="1:6" x14ac:dyDescent="0.15">
      <c r="A2280" s="1" t="s">
        <v>1025</v>
      </c>
      <c r="B2280" s="34">
        <v>8</v>
      </c>
      <c r="C2280" s="34">
        <v>16</v>
      </c>
      <c r="D2280" s="34">
        <v>336</v>
      </c>
      <c r="E2280" s="96">
        <f t="shared" si="70"/>
        <v>21</v>
      </c>
      <c r="F2280" s="96">
        <f t="shared" si="71"/>
        <v>42</v>
      </c>
    </row>
    <row r="2281" spans="1:6" x14ac:dyDescent="0.15">
      <c r="A2281" s="1" t="s">
        <v>885</v>
      </c>
      <c r="B2281" s="34">
        <v>2</v>
      </c>
      <c r="C2281" s="34">
        <v>2</v>
      </c>
      <c r="D2281" s="34">
        <v>336</v>
      </c>
      <c r="E2281" s="96">
        <f t="shared" si="70"/>
        <v>168</v>
      </c>
      <c r="F2281" s="96">
        <f t="shared" si="71"/>
        <v>168</v>
      </c>
    </row>
    <row r="2282" spans="1:6" x14ac:dyDescent="0.15">
      <c r="A2282" s="1" t="s">
        <v>539</v>
      </c>
      <c r="B2282" s="34">
        <v>3</v>
      </c>
      <c r="C2282" s="34">
        <v>3</v>
      </c>
      <c r="D2282" s="34">
        <v>336</v>
      </c>
      <c r="E2282" s="96">
        <f t="shared" si="70"/>
        <v>112</v>
      </c>
      <c r="F2282" s="96">
        <f t="shared" si="71"/>
        <v>112</v>
      </c>
    </row>
    <row r="2283" spans="1:6" x14ac:dyDescent="0.15">
      <c r="A2283" s="1" t="s">
        <v>286</v>
      </c>
      <c r="B2283" s="34">
        <v>2</v>
      </c>
      <c r="C2283" s="34">
        <v>2</v>
      </c>
      <c r="D2283" s="34">
        <v>336</v>
      </c>
      <c r="E2283" s="96">
        <f t="shared" si="70"/>
        <v>168</v>
      </c>
      <c r="F2283" s="96">
        <f t="shared" si="71"/>
        <v>168</v>
      </c>
    </row>
    <row r="2284" spans="1:6" x14ac:dyDescent="0.15">
      <c r="A2284" s="1" t="s">
        <v>214</v>
      </c>
      <c r="B2284" s="34">
        <v>2</v>
      </c>
      <c r="C2284" s="34">
        <v>2</v>
      </c>
      <c r="D2284" s="34">
        <v>336</v>
      </c>
      <c r="E2284" s="96">
        <f t="shared" si="70"/>
        <v>168</v>
      </c>
      <c r="F2284" s="96">
        <f t="shared" si="71"/>
        <v>168</v>
      </c>
    </row>
    <row r="2285" spans="1:6" x14ac:dyDescent="0.15">
      <c r="A2285" s="1" t="s">
        <v>940</v>
      </c>
      <c r="B2285" s="34">
        <v>1</v>
      </c>
      <c r="C2285" s="34">
        <v>1</v>
      </c>
      <c r="D2285" s="34">
        <v>335</v>
      </c>
      <c r="E2285" s="96">
        <f t="shared" si="70"/>
        <v>335</v>
      </c>
      <c r="F2285" s="96">
        <f t="shared" si="71"/>
        <v>335</v>
      </c>
    </row>
    <row r="2286" spans="1:6" x14ac:dyDescent="0.15">
      <c r="A2286" s="1" t="s">
        <v>928</v>
      </c>
      <c r="B2286" s="34">
        <v>2</v>
      </c>
      <c r="C2286" s="34">
        <v>2</v>
      </c>
      <c r="D2286" s="34">
        <v>334</v>
      </c>
      <c r="E2286" s="96">
        <f t="shared" si="70"/>
        <v>167</v>
      </c>
      <c r="F2286" s="96">
        <f t="shared" si="71"/>
        <v>167</v>
      </c>
    </row>
    <row r="2287" spans="1:6" x14ac:dyDescent="0.15">
      <c r="A2287" s="1" t="s">
        <v>249</v>
      </c>
      <c r="B2287" s="34">
        <v>8</v>
      </c>
      <c r="C2287" s="34">
        <v>10</v>
      </c>
      <c r="D2287" s="34">
        <v>334</v>
      </c>
      <c r="E2287" s="96">
        <f t="shared" si="70"/>
        <v>33.4</v>
      </c>
      <c r="F2287" s="96">
        <f t="shared" si="71"/>
        <v>41.75</v>
      </c>
    </row>
    <row r="2288" spans="1:6" x14ac:dyDescent="0.15">
      <c r="A2288" s="1" t="s">
        <v>2102</v>
      </c>
      <c r="B2288" s="34">
        <v>2</v>
      </c>
      <c r="C2288" s="34">
        <v>22</v>
      </c>
      <c r="D2288" s="34">
        <v>330</v>
      </c>
      <c r="E2288" s="96">
        <f t="shared" si="70"/>
        <v>15</v>
      </c>
      <c r="F2288" s="96">
        <f t="shared" si="71"/>
        <v>165</v>
      </c>
    </row>
    <row r="2289" spans="1:6" x14ac:dyDescent="0.15">
      <c r="A2289" s="1" t="s">
        <v>2101</v>
      </c>
      <c r="B2289" s="34">
        <v>3</v>
      </c>
      <c r="C2289" s="34">
        <v>3</v>
      </c>
      <c r="D2289" s="34">
        <v>327</v>
      </c>
      <c r="E2289" s="96">
        <f t="shared" si="70"/>
        <v>109</v>
      </c>
      <c r="F2289" s="96">
        <f t="shared" si="71"/>
        <v>109</v>
      </c>
    </row>
    <row r="2290" spans="1:6" x14ac:dyDescent="0.15">
      <c r="A2290" s="1" t="s">
        <v>577</v>
      </c>
      <c r="B2290" s="34">
        <v>10</v>
      </c>
      <c r="C2290" s="34">
        <v>33</v>
      </c>
      <c r="D2290" s="34">
        <v>326.7</v>
      </c>
      <c r="E2290" s="96">
        <f t="shared" si="70"/>
        <v>9.9</v>
      </c>
      <c r="F2290" s="96">
        <f t="shared" si="71"/>
        <v>32.67</v>
      </c>
    </row>
    <row r="2291" spans="1:6" x14ac:dyDescent="0.15">
      <c r="A2291" s="1" t="s">
        <v>990</v>
      </c>
      <c r="B2291" s="34">
        <v>2</v>
      </c>
      <c r="C2291" s="34">
        <v>4</v>
      </c>
      <c r="D2291" s="34">
        <v>324</v>
      </c>
      <c r="E2291" s="96">
        <f t="shared" si="70"/>
        <v>81</v>
      </c>
      <c r="F2291" s="96">
        <f t="shared" si="71"/>
        <v>162</v>
      </c>
    </row>
    <row r="2292" spans="1:6" x14ac:dyDescent="0.15">
      <c r="A2292" s="1" t="s">
        <v>359</v>
      </c>
      <c r="B2292" s="34">
        <v>2</v>
      </c>
      <c r="C2292" s="34">
        <v>3</v>
      </c>
      <c r="D2292" s="34">
        <v>324</v>
      </c>
      <c r="E2292" s="96">
        <f t="shared" si="70"/>
        <v>108</v>
      </c>
      <c r="F2292" s="96">
        <f t="shared" si="71"/>
        <v>162</v>
      </c>
    </row>
    <row r="2293" spans="1:6" x14ac:dyDescent="0.15">
      <c r="A2293" s="1" t="s">
        <v>405</v>
      </c>
      <c r="B2293" s="34">
        <v>2</v>
      </c>
      <c r="C2293" s="34">
        <v>3</v>
      </c>
      <c r="D2293" s="34">
        <v>324</v>
      </c>
      <c r="E2293" s="96">
        <f t="shared" si="70"/>
        <v>108</v>
      </c>
      <c r="F2293" s="96">
        <f t="shared" si="71"/>
        <v>162</v>
      </c>
    </row>
    <row r="2294" spans="1:6" x14ac:dyDescent="0.15">
      <c r="A2294" s="1" t="s">
        <v>868</v>
      </c>
      <c r="B2294" s="34">
        <v>1</v>
      </c>
      <c r="C2294" s="34">
        <v>2</v>
      </c>
      <c r="D2294" s="34">
        <v>320.39999999999998</v>
      </c>
      <c r="E2294" s="96">
        <f t="shared" si="70"/>
        <v>160.19999999999999</v>
      </c>
      <c r="F2294" s="96">
        <f t="shared" si="71"/>
        <v>320.39999999999998</v>
      </c>
    </row>
    <row r="2295" spans="1:6" x14ac:dyDescent="0.15">
      <c r="A2295" s="1" t="s">
        <v>1770</v>
      </c>
      <c r="B2295" s="34">
        <v>3</v>
      </c>
      <c r="C2295" s="34">
        <v>23</v>
      </c>
      <c r="D2295" s="34">
        <v>320.16000000000003</v>
      </c>
      <c r="E2295" s="96">
        <f t="shared" si="70"/>
        <v>13.920000000000002</v>
      </c>
      <c r="F2295" s="96">
        <f t="shared" si="71"/>
        <v>106.72000000000001</v>
      </c>
    </row>
    <row r="2296" spans="1:6" x14ac:dyDescent="0.15">
      <c r="A2296" s="1" t="s">
        <v>1774</v>
      </c>
      <c r="B2296" s="34">
        <v>2</v>
      </c>
      <c r="C2296" s="34">
        <v>2</v>
      </c>
      <c r="D2296" s="34">
        <v>318</v>
      </c>
      <c r="E2296" s="96">
        <f t="shared" si="70"/>
        <v>159</v>
      </c>
      <c r="F2296" s="96">
        <f t="shared" si="71"/>
        <v>159</v>
      </c>
    </row>
    <row r="2297" spans="1:6" x14ac:dyDescent="0.15">
      <c r="A2297" s="1" t="s">
        <v>690</v>
      </c>
      <c r="B2297" s="34">
        <v>1</v>
      </c>
      <c r="C2297" s="34">
        <v>2</v>
      </c>
      <c r="D2297" s="34">
        <v>318</v>
      </c>
      <c r="E2297" s="96">
        <f t="shared" si="70"/>
        <v>159</v>
      </c>
      <c r="F2297" s="96">
        <f t="shared" si="71"/>
        <v>318</v>
      </c>
    </row>
    <row r="2298" spans="1:6" x14ac:dyDescent="0.15">
      <c r="A2298" s="1" t="s">
        <v>1676</v>
      </c>
      <c r="B2298" s="34">
        <v>2</v>
      </c>
      <c r="C2298" s="34">
        <v>2</v>
      </c>
      <c r="D2298" s="34">
        <v>316</v>
      </c>
      <c r="E2298" s="96">
        <f t="shared" si="70"/>
        <v>158</v>
      </c>
      <c r="F2298" s="96">
        <f t="shared" si="71"/>
        <v>158</v>
      </c>
    </row>
    <row r="2299" spans="1:6" x14ac:dyDescent="0.15">
      <c r="A2299" s="1" t="s">
        <v>836</v>
      </c>
      <c r="B2299" s="34">
        <v>2</v>
      </c>
      <c r="C2299" s="34">
        <v>2</v>
      </c>
      <c r="D2299" s="34">
        <v>316</v>
      </c>
      <c r="E2299" s="96">
        <f t="shared" si="70"/>
        <v>158</v>
      </c>
      <c r="F2299" s="96">
        <f t="shared" si="71"/>
        <v>158</v>
      </c>
    </row>
    <row r="2300" spans="1:6" x14ac:dyDescent="0.15">
      <c r="A2300" s="1" t="s">
        <v>2643</v>
      </c>
      <c r="B2300" s="34">
        <v>2</v>
      </c>
      <c r="C2300" s="34">
        <v>2</v>
      </c>
      <c r="D2300" s="34">
        <v>312</v>
      </c>
      <c r="E2300" s="96">
        <f t="shared" si="70"/>
        <v>156</v>
      </c>
      <c r="F2300" s="96">
        <f t="shared" si="71"/>
        <v>156</v>
      </c>
    </row>
    <row r="2301" spans="1:6" x14ac:dyDescent="0.15">
      <c r="A2301" s="1" t="s">
        <v>1504</v>
      </c>
      <c r="B2301" s="34">
        <v>1</v>
      </c>
      <c r="C2301" s="34">
        <v>1</v>
      </c>
      <c r="D2301" s="34">
        <v>310</v>
      </c>
      <c r="E2301" s="96">
        <f t="shared" si="70"/>
        <v>310</v>
      </c>
      <c r="F2301" s="96">
        <f t="shared" si="71"/>
        <v>310</v>
      </c>
    </row>
    <row r="2302" spans="1:6" x14ac:dyDescent="0.15">
      <c r="A2302" s="1" t="s">
        <v>1737</v>
      </c>
      <c r="B2302" s="34">
        <v>7</v>
      </c>
      <c r="C2302" s="34">
        <v>14</v>
      </c>
      <c r="D2302" s="34">
        <v>309</v>
      </c>
      <c r="E2302" s="96">
        <f t="shared" si="70"/>
        <v>22.071428571428573</v>
      </c>
      <c r="F2302" s="96">
        <f t="shared" si="71"/>
        <v>44.142857142857146</v>
      </c>
    </row>
    <row r="2303" spans="1:6" x14ac:dyDescent="0.15">
      <c r="A2303" s="1" t="s">
        <v>1042</v>
      </c>
      <c r="B2303" s="34">
        <v>3</v>
      </c>
      <c r="C2303" s="34">
        <v>3</v>
      </c>
      <c r="D2303" s="34">
        <v>307.79999999999995</v>
      </c>
      <c r="E2303" s="96">
        <f t="shared" si="70"/>
        <v>102.59999999999998</v>
      </c>
      <c r="F2303" s="96">
        <f t="shared" si="71"/>
        <v>102.59999999999998</v>
      </c>
    </row>
    <row r="2304" spans="1:6" x14ac:dyDescent="0.15">
      <c r="A2304" s="1" t="s">
        <v>675</v>
      </c>
      <c r="B2304" s="34">
        <v>2</v>
      </c>
      <c r="C2304" s="34">
        <v>2</v>
      </c>
      <c r="D2304" s="34">
        <v>307</v>
      </c>
      <c r="E2304" s="96">
        <f t="shared" si="70"/>
        <v>153.5</v>
      </c>
      <c r="F2304" s="96">
        <f t="shared" si="71"/>
        <v>153.5</v>
      </c>
    </row>
    <row r="2305" spans="1:6" x14ac:dyDescent="0.15">
      <c r="A2305" s="1" t="s">
        <v>1859</v>
      </c>
      <c r="B2305" s="34">
        <v>15</v>
      </c>
      <c r="C2305" s="34">
        <v>19</v>
      </c>
      <c r="D2305" s="34">
        <v>300.2</v>
      </c>
      <c r="E2305" s="96">
        <f t="shared" si="70"/>
        <v>15.799999999999999</v>
      </c>
      <c r="F2305" s="96">
        <f t="shared" si="71"/>
        <v>20.013333333333332</v>
      </c>
    </row>
    <row r="2306" spans="1:6" x14ac:dyDescent="0.15">
      <c r="A2306" s="1" t="s">
        <v>2627</v>
      </c>
      <c r="B2306" s="34">
        <v>2</v>
      </c>
      <c r="C2306" s="34">
        <v>3</v>
      </c>
      <c r="D2306" s="34">
        <v>300</v>
      </c>
      <c r="E2306" s="96">
        <f t="shared" si="70"/>
        <v>100</v>
      </c>
      <c r="F2306" s="96">
        <f t="shared" si="71"/>
        <v>150</v>
      </c>
    </row>
    <row r="2307" spans="1:6" x14ac:dyDescent="0.15">
      <c r="A2307" s="1" t="s">
        <v>2687</v>
      </c>
      <c r="B2307" s="34">
        <v>2</v>
      </c>
      <c r="C2307" s="34">
        <v>2</v>
      </c>
      <c r="D2307" s="34">
        <v>300</v>
      </c>
      <c r="E2307" s="96">
        <f t="shared" si="70"/>
        <v>150</v>
      </c>
      <c r="F2307" s="96">
        <f t="shared" si="71"/>
        <v>150</v>
      </c>
    </row>
    <row r="2308" spans="1:6" x14ac:dyDescent="0.15">
      <c r="A2308" s="1" t="s">
        <v>2498</v>
      </c>
      <c r="B2308" s="34">
        <v>2</v>
      </c>
      <c r="C2308" s="34">
        <v>2</v>
      </c>
      <c r="D2308" s="34">
        <v>300</v>
      </c>
      <c r="E2308" s="96">
        <f t="shared" ref="E2308:E2371" si="72">D2308/C2308</f>
        <v>150</v>
      </c>
      <c r="F2308" s="96">
        <f t="shared" ref="F2308:F2371" si="73">D2308/B2308</f>
        <v>150</v>
      </c>
    </row>
    <row r="2309" spans="1:6" x14ac:dyDescent="0.15">
      <c r="A2309" s="1" t="s">
        <v>1824</v>
      </c>
      <c r="B2309" s="34">
        <v>5</v>
      </c>
      <c r="C2309" s="34">
        <v>6</v>
      </c>
      <c r="D2309" s="34">
        <v>300</v>
      </c>
      <c r="E2309" s="96">
        <f t="shared" si="72"/>
        <v>50</v>
      </c>
      <c r="F2309" s="96">
        <f t="shared" si="73"/>
        <v>60</v>
      </c>
    </row>
    <row r="2310" spans="1:6" x14ac:dyDescent="0.15">
      <c r="A2310" s="1" t="s">
        <v>647</v>
      </c>
      <c r="B2310" s="34">
        <v>3</v>
      </c>
      <c r="C2310" s="34">
        <v>20</v>
      </c>
      <c r="D2310" s="34">
        <v>300</v>
      </c>
      <c r="E2310" s="96">
        <f t="shared" si="72"/>
        <v>15</v>
      </c>
      <c r="F2310" s="96">
        <f t="shared" si="73"/>
        <v>100</v>
      </c>
    </row>
    <row r="2311" spans="1:6" x14ac:dyDescent="0.15">
      <c r="A2311" s="1" t="s">
        <v>696</v>
      </c>
      <c r="B2311" s="34">
        <v>2</v>
      </c>
      <c r="C2311" s="34">
        <v>10</v>
      </c>
      <c r="D2311" s="34">
        <v>300</v>
      </c>
      <c r="E2311" s="96">
        <f t="shared" si="72"/>
        <v>30</v>
      </c>
      <c r="F2311" s="96">
        <f t="shared" si="73"/>
        <v>150</v>
      </c>
    </row>
    <row r="2312" spans="1:6" x14ac:dyDescent="0.15">
      <c r="A2312" s="1" t="s">
        <v>202</v>
      </c>
      <c r="B2312" s="34">
        <v>1</v>
      </c>
      <c r="C2312" s="34">
        <v>1</v>
      </c>
      <c r="D2312" s="34">
        <v>299</v>
      </c>
      <c r="E2312" s="96">
        <f t="shared" si="72"/>
        <v>299</v>
      </c>
      <c r="F2312" s="96">
        <f t="shared" si="73"/>
        <v>299</v>
      </c>
    </row>
    <row r="2313" spans="1:6" x14ac:dyDescent="0.15">
      <c r="A2313" s="1" t="s">
        <v>837</v>
      </c>
      <c r="B2313" s="34">
        <v>9</v>
      </c>
      <c r="C2313" s="34">
        <v>31</v>
      </c>
      <c r="D2313" s="34">
        <v>297.59999999999997</v>
      </c>
      <c r="E2313" s="96">
        <f t="shared" si="72"/>
        <v>9.6</v>
      </c>
      <c r="F2313" s="96">
        <f t="shared" si="73"/>
        <v>33.066666666666663</v>
      </c>
    </row>
    <row r="2314" spans="1:6" x14ac:dyDescent="0.15">
      <c r="A2314" s="1" t="s">
        <v>1830</v>
      </c>
      <c r="B2314" s="34">
        <v>1</v>
      </c>
      <c r="C2314" s="34">
        <v>2</v>
      </c>
      <c r="D2314" s="34">
        <v>296</v>
      </c>
      <c r="E2314" s="96">
        <f t="shared" si="72"/>
        <v>148</v>
      </c>
      <c r="F2314" s="96">
        <f t="shared" si="73"/>
        <v>296</v>
      </c>
    </row>
    <row r="2315" spans="1:6" x14ac:dyDescent="0.15">
      <c r="A2315" s="1" t="s">
        <v>1449</v>
      </c>
      <c r="B2315" s="34">
        <v>2</v>
      </c>
      <c r="C2315" s="34">
        <v>5</v>
      </c>
      <c r="D2315" s="34">
        <v>295</v>
      </c>
      <c r="E2315" s="96">
        <f t="shared" si="72"/>
        <v>59</v>
      </c>
      <c r="F2315" s="96">
        <f t="shared" si="73"/>
        <v>147.5</v>
      </c>
    </row>
    <row r="2316" spans="1:6" x14ac:dyDescent="0.15">
      <c r="A2316" s="1" t="s">
        <v>361</v>
      </c>
      <c r="B2316" s="34">
        <v>2</v>
      </c>
      <c r="C2316" s="34">
        <v>5</v>
      </c>
      <c r="D2316" s="34">
        <v>295</v>
      </c>
      <c r="E2316" s="96">
        <f t="shared" si="72"/>
        <v>59</v>
      </c>
      <c r="F2316" s="96">
        <f t="shared" si="73"/>
        <v>147.5</v>
      </c>
    </row>
    <row r="2317" spans="1:6" x14ac:dyDescent="0.15">
      <c r="A2317" s="1" t="s">
        <v>2145</v>
      </c>
      <c r="B2317" s="34">
        <v>3</v>
      </c>
      <c r="C2317" s="34">
        <v>3</v>
      </c>
      <c r="D2317" s="34">
        <v>294</v>
      </c>
      <c r="E2317" s="96">
        <f t="shared" si="72"/>
        <v>98</v>
      </c>
      <c r="F2317" s="96">
        <f t="shared" si="73"/>
        <v>98</v>
      </c>
    </row>
    <row r="2318" spans="1:6" x14ac:dyDescent="0.15">
      <c r="A2318" s="1" t="s">
        <v>1147</v>
      </c>
      <c r="B2318" s="34">
        <v>5</v>
      </c>
      <c r="C2318" s="34">
        <v>5</v>
      </c>
      <c r="D2318" s="34">
        <v>294</v>
      </c>
      <c r="E2318" s="96">
        <f t="shared" si="72"/>
        <v>58.8</v>
      </c>
      <c r="F2318" s="96">
        <f t="shared" si="73"/>
        <v>58.8</v>
      </c>
    </row>
    <row r="2319" spans="1:6" x14ac:dyDescent="0.15">
      <c r="A2319" s="1" t="s">
        <v>709</v>
      </c>
      <c r="B2319" s="34">
        <v>2</v>
      </c>
      <c r="C2319" s="34">
        <v>5</v>
      </c>
      <c r="D2319" s="34">
        <v>290</v>
      </c>
      <c r="E2319" s="96">
        <f t="shared" si="72"/>
        <v>58</v>
      </c>
      <c r="F2319" s="96">
        <f t="shared" si="73"/>
        <v>145</v>
      </c>
    </row>
    <row r="2320" spans="1:6" x14ac:dyDescent="0.15">
      <c r="A2320" s="1" t="s">
        <v>2368</v>
      </c>
      <c r="B2320" s="34">
        <v>1</v>
      </c>
      <c r="C2320" s="34">
        <v>3</v>
      </c>
      <c r="D2320" s="34">
        <v>288</v>
      </c>
      <c r="E2320" s="96">
        <f t="shared" si="72"/>
        <v>96</v>
      </c>
      <c r="F2320" s="96">
        <f t="shared" si="73"/>
        <v>288</v>
      </c>
    </row>
    <row r="2321" spans="1:6" x14ac:dyDescent="0.15">
      <c r="A2321" s="1" t="s">
        <v>1648</v>
      </c>
      <c r="B2321" s="34">
        <v>2</v>
      </c>
      <c r="C2321" s="34">
        <v>29</v>
      </c>
      <c r="D2321" s="34">
        <v>287.10000000000002</v>
      </c>
      <c r="E2321" s="96">
        <f t="shared" si="72"/>
        <v>9.9</v>
      </c>
      <c r="F2321" s="96">
        <f t="shared" si="73"/>
        <v>143.55000000000001</v>
      </c>
    </row>
    <row r="2322" spans="1:6" x14ac:dyDescent="0.15">
      <c r="A2322" s="1" t="s">
        <v>1122</v>
      </c>
      <c r="B2322" s="34">
        <v>2</v>
      </c>
      <c r="C2322" s="34">
        <v>8</v>
      </c>
      <c r="D2322" s="34">
        <v>280</v>
      </c>
      <c r="E2322" s="96">
        <f t="shared" si="72"/>
        <v>35</v>
      </c>
      <c r="F2322" s="96">
        <f t="shared" si="73"/>
        <v>140</v>
      </c>
    </row>
    <row r="2323" spans="1:6" x14ac:dyDescent="0.15">
      <c r="A2323" s="1" t="s">
        <v>381</v>
      </c>
      <c r="B2323" s="34">
        <v>2</v>
      </c>
      <c r="C2323" s="34">
        <v>5</v>
      </c>
      <c r="D2323" s="34">
        <v>280</v>
      </c>
      <c r="E2323" s="96">
        <f t="shared" si="72"/>
        <v>56</v>
      </c>
      <c r="F2323" s="96">
        <f t="shared" si="73"/>
        <v>140</v>
      </c>
    </row>
    <row r="2324" spans="1:6" x14ac:dyDescent="0.15">
      <c r="A2324" s="1" t="s">
        <v>935</v>
      </c>
      <c r="B2324" s="34">
        <v>3</v>
      </c>
      <c r="C2324" s="34">
        <v>4</v>
      </c>
      <c r="D2324" s="34">
        <v>276</v>
      </c>
      <c r="E2324" s="96">
        <f t="shared" si="72"/>
        <v>69</v>
      </c>
      <c r="F2324" s="96">
        <f t="shared" si="73"/>
        <v>92</v>
      </c>
    </row>
    <row r="2325" spans="1:6" x14ac:dyDescent="0.15">
      <c r="A2325" s="1" t="s">
        <v>845</v>
      </c>
      <c r="B2325" s="34">
        <v>2</v>
      </c>
      <c r="C2325" s="34">
        <v>4</v>
      </c>
      <c r="D2325" s="34">
        <v>276</v>
      </c>
      <c r="E2325" s="96">
        <f t="shared" si="72"/>
        <v>69</v>
      </c>
      <c r="F2325" s="96">
        <f t="shared" si="73"/>
        <v>138</v>
      </c>
    </row>
    <row r="2326" spans="1:6" x14ac:dyDescent="0.15">
      <c r="A2326" s="1" t="s">
        <v>1257</v>
      </c>
      <c r="B2326" s="34">
        <v>2</v>
      </c>
      <c r="C2326" s="34">
        <v>7</v>
      </c>
      <c r="D2326" s="34">
        <v>273</v>
      </c>
      <c r="E2326" s="96">
        <f t="shared" si="72"/>
        <v>39</v>
      </c>
      <c r="F2326" s="96">
        <f t="shared" si="73"/>
        <v>136.5</v>
      </c>
    </row>
    <row r="2327" spans="1:6" x14ac:dyDescent="0.15">
      <c r="A2327" s="1" t="s">
        <v>1972</v>
      </c>
      <c r="B2327" s="34">
        <v>2</v>
      </c>
      <c r="C2327" s="34">
        <v>2</v>
      </c>
      <c r="D2327" s="34">
        <v>272</v>
      </c>
      <c r="E2327" s="96">
        <f t="shared" si="72"/>
        <v>136</v>
      </c>
      <c r="F2327" s="96">
        <f t="shared" si="73"/>
        <v>136</v>
      </c>
    </row>
    <row r="2328" spans="1:6" x14ac:dyDescent="0.15">
      <c r="A2328" s="1" t="s">
        <v>500</v>
      </c>
      <c r="B2328" s="34">
        <v>2</v>
      </c>
      <c r="C2328" s="34">
        <v>2</v>
      </c>
      <c r="D2328" s="34">
        <v>272</v>
      </c>
      <c r="E2328" s="96">
        <f t="shared" si="72"/>
        <v>136</v>
      </c>
      <c r="F2328" s="96">
        <f t="shared" si="73"/>
        <v>136</v>
      </c>
    </row>
    <row r="2329" spans="1:6" x14ac:dyDescent="0.15">
      <c r="A2329" s="1" t="s">
        <v>1352</v>
      </c>
      <c r="B2329" s="34">
        <v>2</v>
      </c>
      <c r="C2329" s="34">
        <v>6</v>
      </c>
      <c r="D2329" s="34">
        <v>270</v>
      </c>
      <c r="E2329" s="96">
        <f t="shared" si="72"/>
        <v>45</v>
      </c>
      <c r="F2329" s="96">
        <f t="shared" si="73"/>
        <v>135</v>
      </c>
    </row>
    <row r="2330" spans="1:6" x14ac:dyDescent="0.15">
      <c r="A2330" s="1" t="s">
        <v>604</v>
      </c>
      <c r="B2330" s="34">
        <v>3</v>
      </c>
      <c r="C2330" s="34">
        <v>3</v>
      </c>
      <c r="D2330" s="34">
        <v>268.20000000000005</v>
      </c>
      <c r="E2330" s="96">
        <f t="shared" si="72"/>
        <v>89.40000000000002</v>
      </c>
      <c r="F2330" s="96">
        <f t="shared" si="73"/>
        <v>89.40000000000002</v>
      </c>
    </row>
    <row r="2331" spans="1:6" x14ac:dyDescent="0.15">
      <c r="A2331" s="1" t="s">
        <v>2106</v>
      </c>
      <c r="B2331" s="34">
        <v>2</v>
      </c>
      <c r="C2331" s="34">
        <v>12</v>
      </c>
      <c r="D2331" s="34">
        <v>264</v>
      </c>
      <c r="E2331" s="96">
        <f t="shared" si="72"/>
        <v>22</v>
      </c>
      <c r="F2331" s="96">
        <f t="shared" si="73"/>
        <v>132</v>
      </c>
    </row>
    <row r="2332" spans="1:6" x14ac:dyDescent="0.15">
      <c r="A2332" s="1" t="s">
        <v>2662</v>
      </c>
      <c r="B2332" s="34">
        <v>3</v>
      </c>
      <c r="C2332" s="34">
        <v>4</v>
      </c>
      <c r="D2332" s="34">
        <v>260</v>
      </c>
      <c r="E2332" s="96">
        <f t="shared" si="72"/>
        <v>65</v>
      </c>
      <c r="F2332" s="96">
        <f t="shared" si="73"/>
        <v>86.666666666666671</v>
      </c>
    </row>
    <row r="2333" spans="1:6" x14ac:dyDescent="0.15">
      <c r="A2333" s="1" t="s">
        <v>498</v>
      </c>
      <c r="B2333" s="34">
        <v>2</v>
      </c>
      <c r="C2333" s="34">
        <v>4</v>
      </c>
      <c r="D2333" s="34">
        <v>260</v>
      </c>
      <c r="E2333" s="96">
        <f t="shared" si="72"/>
        <v>65</v>
      </c>
      <c r="F2333" s="96">
        <f t="shared" si="73"/>
        <v>130</v>
      </c>
    </row>
    <row r="2334" spans="1:6" x14ac:dyDescent="0.15">
      <c r="A2334" s="1" t="s">
        <v>1884</v>
      </c>
      <c r="B2334" s="34">
        <v>2</v>
      </c>
      <c r="C2334" s="34">
        <v>2</v>
      </c>
      <c r="D2334" s="34">
        <v>258</v>
      </c>
      <c r="E2334" s="96">
        <f t="shared" si="72"/>
        <v>129</v>
      </c>
      <c r="F2334" s="96">
        <f t="shared" si="73"/>
        <v>129</v>
      </c>
    </row>
    <row r="2335" spans="1:6" x14ac:dyDescent="0.15">
      <c r="A2335" s="1" t="s">
        <v>2392</v>
      </c>
      <c r="B2335" s="34">
        <v>1</v>
      </c>
      <c r="C2335" s="34">
        <v>2</v>
      </c>
      <c r="D2335" s="34">
        <v>256</v>
      </c>
      <c r="E2335" s="96">
        <f t="shared" si="72"/>
        <v>128</v>
      </c>
      <c r="F2335" s="96">
        <f t="shared" si="73"/>
        <v>256</v>
      </c>
    </row>
    <row r="2336" spans="1:6" x14ac:dyDescent="0.15">
      <c r="A2336" s="1" t="s">
        <v>1905</v>
      </c>
      <c r="B2336" s="34">
        <v>4</v>
      </c>
      <c r="C2336" s="34">
        <v>8</v>
      </c>
      <c r="D2336" s="34">
        <v>256</v>
      </c>
      <c r="E2336" s="96">
        <f t="shared" si="72"/>
        <v>32</v>
      </c>
      <c r="F2336" s="96">
        <f t="shared" si="73"/>
        <v>64</v>
      </c>
    </row>
    <row r="2337" spans="1:6" x14ac:dyDescent="0.15">
      <c r="A2337" s="1" t="s">
        <v>335</v>
      </c>
      <c r="B2337" s="34">
        <v>2</v>
      </c>
      <c r="C2337" s="34">
        <v>2</v>
      </c>
      <c r="D2337" s="34">
        <v>256</v>
      </c>
      <c r="E2337" s="96">
        <f t="shared" si="72"/>
        <v>128</v>
      </c>
      <c r="F2337" s="96">
        <f t="shared" si="73"/>
        <v>128</v>
      </c>
    </row>
    <row r="2338" spans="1:6" x14ac:dyDescent="0.15">
      <c r="A2338" s="1" t="s">
        <v>2201</v>
      </c>
      <c r="B2338" s="34">
        <v>2</v>
      </c>
      <c r="C2338" s="34">
        <v>4</v>
      </c>
      <c r="D2338" s="34">
        <v>255</v>
      </c>
      <c r="E2338" s="96">
        <f t="shared" si="72"/>
        <v>63.75</v>
      </c>
      <c r="F2338" s="96">
        <f t="shared" si="73"/>
        <v>127.5</v>
      </c>
    </row>
    <row r="2339" spans="1:6" x14ac:dyDescent="0.15">
      <c r="A2339" s="1" t="s">
        <v>2450</v>
      </c>
      <c r="B2339" s="34">
        <v>4</v>
      </c>
      <c r="C2339" s="34">
        <v>23</v>
      </c>
      <c r="D2339" s="34">
        <v>252</v>
      </c>
      <c r="E2339" s="96">
        <f t="shared" si="72"/>
        <v>10.956521739130435</v>
      </c>
      <c r="F2339" s="96">
        <f t="shared" si="73"/>
        <v>63</v>
      </c>
    </row>
    <row r="2340" spans="1:6" x14ac:dyDescent="0.15">
      <c r="A2340" s="1" t="s">
        <v>1390</v>
      </c>
      <c r="B2340" s="34">
        <v>3</v>
      </c>
      <c r="C2340" s="34">
        <v>7</v>
      </c>
      <c r="D2340" s="34">
        <v>252</v>
      </c>
      <c r="E2340" s="96">
        <f t="shared" si="72"/>
        <v>36</v>
      </c>
      <c r="F2340" s="96">
        <f t="shared" si="73"/>
        <v>84</v>
      </c>
    </row>
    <row r="2341" spans="1:6" x14ac:dyDescent="0.15">
      <c r="A2341" s="1" t="s">
        <v>1222</v>
      </c>
      <c r="B2341" s="34">
        <v>2</v>
      </c>
      <c r="C2341" s="34">
        <v>7</v>
      </c>
      <c r="D2341" s="34">
        <v>252</v>
      </c>
      <c r="E2341" s="96">
        <f t="shared" si="72"/>
        <v>36</v>
      </c>
      <c r="F2341" s="96">
        <f t="shared" si="73"/>
        <v>126</v>
      </c>
    </row>
    <row r="2342" spans="1:6" x14ac:dyDescent="0.15">
      <c r="A2342" s="1" t="s">
        <v>2308</v>
      </c>
      <c r="B2342" s="34">
        <v>2</v>
      </c>
      <c r="C2342" s="34">
        <v>2</v>
      </c>
      <c r="D2342" s="34">
        <v>250</v>
      </c>
      <c r="E2342" s="96">
        <f t="shared" si="72"/>
        <v>125</v>
      </c>
      <c r="F2342" s="96">
        <f t="shared" si="73"/>
        <v>125</v>
      </c>
    </row>
    <row r="2343" spans="1:6" x14ac:dyDescent="0.15">
      <c r="A2343" s="1" t="s">
        <v>2040</v>
      </c>
      <c r="B2343" s="34">
        <v>1</v>
      </c>
      <c r="C2343" s="34">
        <v>2</v>
      </c>
      <c r="D2343" s="34">
        <v>250</v>
      </c>
      <c r="E2343" s="96">
        <f t="shared" si="72"/>
        <v>125</v>
      </c>
      <c r="F2343" s="96">
        <f t="shared" si="73"/>
        <v>250</v>
      </c>
    </row>
    <row r="2344" spans="1:6" x14ac:dyDescent="0.15">
      <c r="A2344" s="1" t="s">
        <v>1146</v>
      </c>
      <c r="B2344" s="34">
        <v>2</v>
      </c>
      <c r="C2344" s="34">
        <v>2</v>
      </c>
      <c r="D2344" s="34">
        <v>248</v>
      </c>
      <c r="E2344" s="96">
        <f t="shared" si="72"/>
        <v>124</v>
      </c>
      <c r="F2344" s="96">
        <f t="shared" si="73"/>
        <v>124</v>
      </c>
    </row>
    <row r="2345" spans="1:6" x14ac:dyDescent="0.15">
      <c r="A2345" s="1" t="s">
        <v>1028</v>
      </c>
      <c r="B2345" s="34">
        <v>1</v>
      </c>
      <c r="C2345" s="34">
        <v>1</v>
      </c>
      <c r="D2345" s="34">
        <v>248</v>
      </c>
      <c r="E2345" s="96">
        <f t="shared" si="72"/>
        <v>248</v>
      </c>
      <c r="F2345" s="96">
        <f t="shared" si="73"/>
        <v>248</v>
      </c>
    </row>
    <row r="2346" spans="1:6" x14ac:dyDescent="0.15">
      <c r="A2346" s="1" t="s">
        <v>964</v>
      </c>
      <c r="B2346" s="34">
        <v>3</v>
      </c>
      <c r="C2346" s="34">
        <v>33</v>
      </c>
      <c r="D2346" s="34">
        <v>247.5</v>
      </c>
      <c r="E2346" s="96">
        <f t="shared" si="72"/>
        <v>7.5</v>
      </c>
      <c r="F2346" s="96">
        <f t="shared" si="73"/>
        <v>82.5</v>
      </c>
    </row>
    <row r="2347" spans="1:6" x14ac:dyDescent="0.15">
      <c r="A2347" s="1" t="s">
        <v>2196</v>
      </c>
      <c r="B2347" s="34">
        <v>3</v>
      </c>
      <c r="C2347" s="34">
        <v>7</v>
      </c>
      <c r="D2347" s="34">
        <v>245</v>
      </c>
      <c r="E2347" s="96">
        <f t="shared" si="72"/>
        <v>35</v>
      </c>
      <c r="F2347" s="96">
        <f t="shared" si="73"/>
        <v>81.666666666666671</v>
      </c>
    </row>
    <row r="2348" spans="1:6" x14ac:dyDescent="0.15">
      <c r="A2348" s="1" t="s">
        <v>512</v>
      </c>
      <c r="B2348" s="34">
        <v>1</v>
      </c>
      <c r="C2348" s="34">
        <v>2</v>
      </c>
      <c r="D2348" s="34">
        <v>244.4</v>
      </c>
      <c r="E2348" s="96">
        <f t="shared" si="72"/>
        <v>122.2</v>
      </c>
      <c r="F2348" s="96">
        <f t="shared" si="73"/>
        <v>244.4</v>
      </c>
    </row>
    <row r="2349" spans="1:6" x14ac:dyDescent="0.15">
      <c r="A2349" s="1" t="s">
        <v>791</v>
      </c>
      <c r="B2349" s="34">
        <v>1</v>
      </c>
      <c r="C2349" s="34">
        <v>2</v>
      </c>
      <c r="D2349" s="34">
        <v>242</v>
      </c>
      <c r="E2349" s="96">
        <f t="shared" si="72"/>
        <v>121</v>
      </c>
      <c r="F2349" s="96">
        <f t="shared" si="73"/>
        <v>242</v>
      </c>
    </row>
    <row r="2350" spans="1:6" x14ac:dyDescent="0.15">
      <c r="A2350" s="1" t="s">
        <v>325</v>
      </c>
      <c r="B2350" s="34">
        <v>3</v>
      </c>
      <c r="C2350" s="34">
        <v>31</v>
      </c>
      <c r="D2350" s="34">
        <v>241.79999999999998</v>
      </c>
      <c r="E2350" s="96">
        <f t="shared" si="72"/>
        <v>7.8</v>
      </c>
      <c r="F2350" s="96">
        <f t="shared" si="73"/>
        <v>80.599999999999994</v>
      </c>
    </row>
    <row r="2351" spans="1:6" x14ac:dyDescent="0.15">
      <c r="A2351" s="1" t="s">
        <v>1693</v>
      </c>
      <c r="B2351" s="34">
        <v>3</v>
      </c>
      <c r="C2351" s="34">
        <v>8</v>
      </c>
      <c r="D2351" s="34">
        <v>240</v>
      </c>
      <c r="E2351" s="96">
        <f t="shared" si="72"/>
        <v>30</v>
      </c>
      <c r="F2351" s="96">
        <f t="shared" si="73"/>
        <v>80</v>
      </c>
    </row>
    <row r="2352" spans="1:6" x14ac:dyDescent="0.15">
      <c r="A2352" s="1" t="s">
        <v>829</v>
      </c>
      <c r="B2352" s="34">
        <v>2</v>
      </c>
      <c r="C2352" s="34">
        <v>6</v>
      </c>
      <c r="D2352" s="34">
        <v>240</v>
      </c>
      <c r="E2352" s="96">
        <f t="shared" si="72"/>
        <v>40</v>
      </c>
      <c r="F2352" s="96">
        <f t="shared" si="73"/>
        <v>120</v>
      </c>
    </row>
    <row r="2353" spans="1:6" x14ac:dyDescent="0.15">
      <c r="A2353" s="1" t="s">
        <v>330</v>
      </c>
      <c r="B2353" s="34">
        <v>1</v>
      </c>
      <c r="C2353" s="34">
        <v>1</v>
      </c>
      <c r="D2353" s="34">
        <v>239</v>
      </c>
      <c r="E2353" s="96">
        <f t="shared" si="72"/>
        <v>239</v>
      </c>
      <c r="F2353" s="96">
        <f t="shared" si="73"/>
        <v>239</v>
      </c>
    </row>
    <row r="2354" spans="1:6" x14ac:dyDescent="0.15">
      <c r="A2354" s="1" t="s">
        <v>571</v>
      </c>
      <c r="B2354" s="34">
        <v>4</v>
      </c>
      <c r="C2354" s="34">
        <v>9</v>
      </c>
      <c r="D2354" s="34">
        <v>238.5</v>
      </c>
      <c r="E2354" s="96">
        <f t="shared" si="72"/>
        <v>26.5</v>
      </c>
      <c r="F2354" s="96">
        <f t="shared" si="73"/>
        <v>59.625</v>
      </c>
    </row>
    <row r="2355" spans="1:6" x14ac:dyDescent="0.15">
      <c r="A2355" s="1" t="s">
        <v>225</v>
      </c>
      <c r="B2355" s="34">
        <v>2</v>
      </c>
      <c r="C2355" s="34">
        <v>2</v>
      </c>
      <c r="D2355" s="34">
        <v>238</v>
      </c>
      <c r="E2355" s="96">
        <f t="shared" si="72"/>
        <v>119</v>
      </c>
      <c r="F2355" s="96">
        <f t="shared" si="73"/>
        <v>119</v>
      </c>
    </row>
    <row r="2356" spans="1:6" x14ac:dyDescent="0.15">
      <c r="A2356" s="1" t="s">
        <v>494</v>
      </c>
      <c r="B2356" s="34">
        <v>1</v>
      </c>
      <c r="C2356" s="34">
        <v>1</v>
      </c>
      <c r="D2356" s="34">
        <v>238</v>
      </c>
      <c r="E2356" s="96">
        <f t="shared" si="72"/>
        <v>238</v>
      </c>
      <c r="F2356" s="96">
        <f t="shared" si="73"/>
        <v>238</v>
      </c>
    </row>
    <row r="2357" spans="1:6" x14ac:dyDescent="0.15">
      <c r="A2357" s="1" t="s">
        <v>271</v>
      </c>
      <c r="B2357" s="34">
        <v>1</v>
      </c>
      <c r="C2357" s="34">
        <v>1</v>
      </c>
      <c r="D2357" s="34">
        <v>238</v>
      </c>
      <c r="E2357" s="96">
        <f t="shared" si="72"/>
        <v>238</v>
      </c>
      <c r="F2357" s="96">
        <f t="shared" si="73"/>
        <v>238</v>
      </c>
    </row>
    <row r="2358" spans="1:6" x14ac:dyDescent="0.15">
      <c r="A2358" s="1" t="s">
        <v>1494</v>
      </c>
      <c r="B2358" s="34">
        <v>3</v>
      </c>
      <c r="C2358" s="34">
        <v>3</v>
      </c>
      <c r="D2358" s="34">
        <v>237</v>
      </c>
      <c r="E2358" s="96">
        <f t="shared" si="72"/>
        <v>79</v>
      </c>
      <c r="F2358" s="96">
        <f t="shared" si="73"/>
        <v>79</v>
      </c>
    </row>
    <row r="2359" spans="1:6" x14ac:dyDescent="0.15">
      <c r="A2359" s="1" t="s">
        <v>456</v>
      </c>
      <c r="B2359" s="34">
        <v>2</v>
      </c>
      <c r="C2359" s="34">
        <v>3</v>
      </c>
      <c r="D2359" s="34">
        <v>237</v>
      </c>
      <c r="E2359" s="96">
        <f t="shared" si="72"/>
        <v>79</v>
      </c>
      <c r="F2359" s="96">
        <f t="shared" si="73"/>
        <v>118.5</v>
      </c>
    </row>
    <row r="2360" spans="1:6" x14ac:dyDescent="0.15">
      <c r="A2360" s="1" t="s">
        <v>2583</v>
      </c>
      <c r="B2360" s="34">
        <v>1</v>
      </c>
      <c r="C2360" s="34">
        <v>1</v>
      </c>
      <c r="D2360" s="34">
        <v>236</v>
      </c>
      <c r="E2360" s="96">
        <f t="shared" si="72"/>
        <v>236</v>
      </c>
      <c r="F2360" s="96">
        <f t="shared" si="73"/>
        <v>236</v>
      </c>
    </row>
    <row r="2361" spans="1:6" x14ac:dyDescent="0.15">
      <c r="A2361" s="1" t="s">
        <v>2634</v>
      </c>
      <c r="B2361" s="34">
        <v>3</v>
      </c>
      <c r="C2361" s="34">
        <v>20</v>
      </c>
      <c r="D2361" s="34">
        <v>236</v>
      </c>
      <c r="E2361" s="96">
        <f t="shared" si="72"/>
        <v>11.8</v>
      </c>
      <c r="F2361" s="96">
        <f t="shared" si="73"/>
        <v>78.666666666666671</v>
      </c>
    </row>
    <row r="2362" spans="1:6" x14ac:dyDescent="0.15">
      <c r="A2362" s="1" t="s">
        <v>2144</v>
      </c>
      <c r="B2362" s="34">
        <v>2</v>
      </c>
      <c r="C2362" s="34">
        <v>4</v>
      </c>
      <c r="D2362" s="34">
        <v>236</v>
      </c>
      <c r="E2362" s="96">
        <f t="shared" si="72"/>
        <v>59</v>
      </c>
      <c r="F2362" s="96">
        <f t="shared" si="73"/>
        <v>118</v>
      </c>
    </row>
    <row r="2363" spans="1:6" x14ac:dyDescent="0.15">
      <c r="A2363" s="1" t="s">
        <v>923</v>
      </c>
      <c r="B2363" s="34">
        <v>1</v>
      </c>
      <c r="C2363" s="34">
        <v>2</v>
      </c>
      <c r="D2363" s="34">
        <v>236</v>
      </c>
      <c r="E2363" s="96">
        <f t="shared" si="72"/>
        <v>118</v>
      </c>
      <c r="F2363" s="96">
        <f t="shared" si="73"/>
        <v>236</v>
      </c>
    </row>
    <row r="2364" spans="1:6" x14ac:dyDescent="0.15">
      <c r="A2364" s="1" t="s">
        <v>293</v>
      </c>
      <c r="B2364" s="34">
        <v>4</v>
      </c>
      <c r="C2364" s="34">
        <v>4</v>
      </c>
      <c r="D2364" s="34">
        <v>236</v>
      </c>
      <c r="E2364" s="96">
        <f t="shared" si="72"/>
        <v>59</v>
      </c>
      <c r="F2364" s="96">
        <f t="shared" si="73"/>
        <v>59</v>
      </c>
    </row>
    <row r="2365" spans="1:6" x14ac:dyDescent="0.15">
      <c r="A2365" s="1" t="s">
        <v>548</v>
      </c>
      <c r="B2365" s="34">
        <v>2</v>
      </c>
      <c r="C2365" s="34">
        <v>4</v>
      </c>
      <c r="D2365" s="34">
        <v>232</v>
      </c>
      <c r="E2365" s="96">
        <f t="shared" si="72"/>
        <v>58</v>
      </c>
      <c r="F2365" s="96">
        <f t="shared" si="73"/>
        <v>116</v>
      </c>
    </row>
    <row r="2366" spans="1:6" x14ac:dyDescent="0.15">
      <c r="A2366" s="1" t="s">
        <v>306</v>
      </c>
      <c r="B2366" s="34">
        <v>1</v>
      </c>
      <c r="C2366" s="34">
        <v>2</v>
      </c>
      <c r="D2366" s="34">
        <v>232</v>
      </c>
      <c r="E2366" s="96">
        <f t="shared" si="72"/>
        <v>116</v>
      </c>
      <c r="F2366" s="96">
        <f t="shared" si="73"/>
        <v>232</v>
      </c>
    </row>
    <row r="2367" spans="1:6" x14ac:dyDescent="0.15">
      <c r="A2367" s="1" t="s">
        <v>1088</v>
      </c>
      <c r="B2367" s="34">
        <v>3</v>
      </c>
      <c r="C2367" s="34">
        <v>33</v>
      </c>
      <c r="D2367" s="34">
        <v>231</v>
      </c>
      <c r="E2367" s="96">
        <f t="shared" si="72"/>
        <v>7</v>
      </c>
      <c r="F2367" s="96">
        <f t="shared" si="73"/>
        <v>77</v>
      </c>
    </row>
    <row r="2368" spans="1:6" x14ac:dyDescent="0.15">
      <c r="A2368" s="1" t="s">
        <v>1459</v>
      </c>
      <c r="B2368" s="34">
        <v>2</v>
      </c>
      <c r="C2368" s="34">
        <v>6</v>
      </c>
      <c r="D2368" s="34">
        <v>227.39999999999998</v>
      </c>
      <c r="E2368" s="96">
        <f t="shared" si="72"/>
        <v>37.9</v>
      </c>
      <c r="F2368" s="96">
        <f t="shared" si="73"/>
        <v>113.69999999999999</v>
      </c>
    </row>
    <row r="2369" spans="1:6" x14ac:dyDescent="0.15">
      <c r="A2369" s="1" t="s">
        <v>1332</v>
      </c>
      <c r="B2369" s="34">
        <v>2</v>
      </c>
      <c r="C2369" s="34">
        <v>15</v>
      </c>
      <c r="D2369" s="34">
        <v>225</v>
      </c>
      <c r="E2369" s="96">
        <f t="shared" si="72"/>
        <v>15</v>
      </c>
      <c r="F2369" s="96">
        <f t="shared" si="73"/>
        <v>112.5</v>
      </c>
    </row>
    <row r="2370" spans="1:6" x14ac:dyDescent="0.15">
      <c r="A2370" s="1" t="s">
        <v>2666</v>
      </c>
      <c r="B2370" s="34">
        <v>2</v>
      </c>
      <c r="C2370" s="34">
        <v>2</v>
      </c>
      <c r="D2370" s="34">
        <v>224</v>
      </c>
      <c r="E2370" s="96">
        <f t="shared" si="72"/>
        <v>112</v>
      </c>
      <c r="F2370" s="96">
        <f t="shared" si="73"/>
        <v>112</v>
      </c>
    </row>
    <row r="2371" spans="1:6" x14ac:dyDescent="0.15">
      <c r="A2371" s="1" t="s">
        <v>383</v>
      </c>
      <c r="B2371" s="34">
        <v>2</v>
      </c>
      <c r="C2371" s="34">
        <v>2</v>
      </c>
      <c r="D2371" s="34">
        <v>224</v>
      </c>
      <c r="E2371" s="96">
        <f t="shared" si="72"/>
        <v>112</v>
      </c>
      <c r="F2371" s="96">
        <f t="shared" si="73"/>
        <v>112</v>
      </c>
    </row>
    <row r="2372" spans="1:6" x14ac:dyDescent="0.15">
      <c r="A2372" s="1" t="s">
        <v>607</v>
      </c>
      <c r="B2372" s="34">
        <v>2</v>
      </c>
      <c r="C2372" s="34">
        <v>2</v>
      </c>
      <c r="D2372" s="34">
        <v>220</v>
      </c>
      <c r="E2372" s="96">
        <f t="shared" ref="E2372:E2435" si="74">D2372/C2372</f>
        <v>110</v>
      </c>
      <c r="F2372" s="96">
        <f t="shared" ref="F2372:F2435" si="75">D2372/B2372</f>
        <v>110</v>
      </c>
    </row>
    <row r="2373" spans="1:6" x14ac:dyDescent="0.15">
      <c r="A2373" s="1" t="s">
        <v>2606</v>
      </c>
      <c r="B2373" s="34">
        <v>2</v>
      </c>
      <c r="C2373" s="34">
        <v>2</v>
      </c>
      <c r="D2373" s="34">
        <v>216</v>
      </c>
      <c r="E2373" s="96">
        <f t="shared" si="74"/>
        <v>108</v>
      </c>
      <c r="F2373" s="96">
        <f t="shared" si="75"/>
        <v>108</v>
      </c>
    </row>
    <row r="2374" spans="1:6" x14ac:dyDescent="0.15">
      <c r="A2374" s="1" t="s">
        <v>364</v>
      </c>
      <c r="B2374" s="34">
        <v>1</v>
      </c>
      <c r="C2374" s="34">
        <v>1</v>
      </c>
      <c r="D2374" s="34">
        <v>215.82</v>
      </c>
      <c r="E2374" s="96">
        <f t="shared" si="74"/>
        <v>215.82</v>
      </c>
      <c r="F2374" s="96">
        <f t="shared" si="75"/>
        <v>215.82</v>
      </c>
    </row>
    <row r="2375" spans="1:6" x14ac:dyDescent="0.15">
      <c r="A2375" s="1" t="s">
        <v>610</v>
      </c>
      <c r="B2375" s="34">
        <v>1</v>
      </c>
      <c r="C2375" s="34">
        <v>1</v>
      </c>
      <c r="D2375" s="34">
        <v>215</v>
      </c>
      <c r="E2375" s="96">
        <f t="shared" si="74"/>
        <v>215</v>
      </c>
      <c r="F2375" s="96">
        <f t="shared" si="75"/>
        <v>215</v>
      </c>
    </row>
    <row r="2376" spans="1:6" x14ac:dyDescent="0.15">
      <c r="A2376" s="1" t="s">
        <v>976</v>
      </c>
      <c r="B2376" s="34">
        <v>2</v>
      </c>
      <c r="C2376" s="34">
        <v>3</v>
      </c>
      <c r="D2376" s="34">
        <v>210.60000000000002</v>
      </c>
      <c r="E2376" s="96">
        <f t="shared" si="74"/>
        <v>70.2</v>
      </c>
      <c r="F2376" s="96">
        <f t="shared" si="75"/>
        <v>105.30000000000001</v>
      </c>
    </row>
    <row r="2377" spans="1:6" x14ac:dyDescent="0.15">
      <c r="A2377" s="1" t="s">
        <v>393</v>
      </c>
      <c r="B2377" s="34">
        <v>2</v>
      </c>
      <c r="C2377" s="34">
        <v>10</v>
      </c>
      <c r="D2377" s="34">
        <v>210</v>
      </c>
      <c r="E2377" s="96">
        <f t="shared" si="74"/>
        <v>21</v>
      </c>
      <c r="F2377" s="96">
        <f t="shared" si="75"/>
        <v>105</v>
      </c>
    </row>
    <row r="2378" spans="1:6" x14ac:dyDescent="0.15">
      <c r="A2378" s="1" t="s">
        <v>2103</v>
      </c>
      <c r="B2378" s="34">
        <v>7</v>
      </c>
      <c r="C2378" s="34">
        <v>11</v>
      </c>
      <c r="D2378" s="34">
        <v>209</v>
      </c>
      <c r="E2378" s="96">
        <f t="shared" si="74"/>
        <v>19</v>
      </c>
      <c r="F2378" s="96">
        <f t="shared" si="75"/>
        <v>29.857142857142858</v>
      </c>
    </row>
    <row r="2379" spans="1:6" x14ac:dyDescent="0.15">
      <c r="A2379" s="1" t="s">
        <v>1834</v>
      </c>
      <c r="B2379" s="34">
        <v>9</v>
      </c>
      <c r="C2379" s="34">
        <v>11</v>
      </c>
      <c r="D2379" s="34">
        <v>209</v>
      </c>
      <c r="E2379" s="96">
        <f t="shared" si="74"/>
        <v>19</v>
      </c>
      <c r="F2379" s="96">
        <f t="shared" si="75"/>
        <v>23.222222222222221</v>
      </c>
    </row>
    <row r="2380" spans="1:6" x14ac:dyDescent="0.15">
      <c r="A2380" s="1" t="s">
        <v>789</v>
      </c>
      <c r="B2380" s="34">
        <v>5</v>
      </c>
      <c r="C2380" s="34">
        <v>7</v>
      </c>
      <c r="D2380" s="34">
        <v>203</v>
      </c>
      <c r="E2380" s="96">
        <f t="shared" si="74"/>
        <v>29</v>
      </c>
      <c r="F2380" s="96">
        <f t="shared" si="75"/>
        <v>40.6</v>
      </c>
    </row>
    <row r="2381" spans="1:6" x14ac:dyDescent="0.15">
      <c r="A2381" s="1" t="s">
        <v>2373</v>
      </c>
      <c r="B2381" s="34">
        <v>2</v>
      </c>
      <c r="C2381" s="34">
        <v>2</v>
      </c>
      <c r="D2381" s="34">
        <v>201.6</v>
      </c>
      <c r="E2381" s="96">
        <f t="shared" si="74"/>
        <v>100.8</v>
      </c>
      <c r="F2381" s="96">
        <f t="shared" si="75"/>
        <v>100.8</v>
      </c>
    </row>
    <row r="2382" spans="1:6" x14ac:dyDescent="0.15">
      <c r="A2382" s="1" t="s">
        <v>698</v>
      </c>
      <c r="B2382" s="34">
        <v>2</v>
      </c>
      <c r="C2382" s="34">
        <v>4</v>
      </c>
      <c r="D2382" s="34">
        <v>200</v>
      </c>
      <c r="E2382" s="96">
        <f t="shared" si="74"/>
        <v>50</v>
      </c>
      <c r="F2382" s="96">
        <f t="shared" si="75"/>
        <v>100</v>
      </c>
    </row>
    <row r="2383" spans="1:6" x14ac:dyDescent="0.15">
      <c r="A2383" s="1" t="s">
        <v>2289</v>
      </c>
      <c r="B2383" s="34">
        <v>1</v>
      </c>
      <c r="C2383" s="34">
        <v>1</v>
      </c>
      <c r="D2383" s="34">
        <v>198</v>
      </c>
      <c r="E2383" s="96">
        <f t="shared" si="74"/>
        <v>198</v>
      </c>
      <c r="F2383" s="96">
        <f t="shared" si="75"/>
        <v>198</v>
      </c>
    </row>
    <row r="2384" spans="1:6" x14ac:dyDescent="0.15">
      <c r="A2384" s="1" t="s">
        <v>677</v>
      </c>
      <c r="B2384" s="34">
        <v>2</v>
      </c>
      <c r="C2384" s="34">
        <v>2</v>
      </c>
      <c r="D2384" s="34">
        <v>198</v>
      </c>
      <c r="E2384" s="96">
        <f t="shared" si="74"/>
        <v>99</v>
      </c>
      <c r="F2384" s="96">
        <f t="shared" si="75"/>
        <v>99</v>
      </c>
    </row>
    <row r="2385" spans="1:6" x14ac:dyDescent="0.15">
      <c r="A2385" s="1" t="s">
        <v>307</v>
      </c>
      <c r="B2385" s="34">
        <v>2</v>
      </c>
      <c r="C2385" s="34">
        <v>10</v>
      </c>
      <c r="D2385" s="34">
        <v>198</v>
      </c>
      <c r="E2385" s="96">
        <f t="shared" si="74"/>
        <v>19.8</v>
      </c>
      <c r="F2385" s="96">
        <f t="shared" si="75"/>
        <v>99</v>
      </c>
    </row>
    <row r="2386" spans="1:6" x14ac:dyDescent="0.15">
      <c r="A2386" s="1" t="s">
        <v>2660</v>
      </c>
      <c r="B2386" s="34">
        <v>4</v>
      </c>
      <c r="C2386" s="34">
        <v>4</v>
      </c>
      <c r="D2386" s="34">
        <v>196</v>
      </c>
      <c r="E2386" s="96">
        <f t="shared" si="74"/>
        <v>49</v>
      </c>
      <c r="F2386" s="96">
        <f t="shared" si="75"/>
        <v>49</v>
      </c>
    </row>
    <row r="2387" spans="1:6" x14ac:dyDescent="0.15">
      <c r="A2387" s="1" t="s">
        <v>2237</v>
      </c>
      <c r="B2387" s="34">
        <v>2</v>
      </c>
      <c r="C2387" s="34">
        <v>2</v>
      </c>
      <c r="D2387" s="34">
        <v>196</v>
      </c>
      <c r="E2387" s="96">
        <f t="shared" si="74"/>
        <v>98</v>
      </c>
      <c r="F2387" s="96">
        <f t="shared" si="75"/>
        <v>98</v>
      </c>
    </row>
    <row r="2388" spans="1:6" x14ac:dyDescent="0.15">
      <c r="A2388" s="1" t="s">
        <v>1878</v>
      </c>
      <c r="B2388" s="34">
        <v>2</v>
      </c>
      <c r="C2388" s="34">
        <v>2</v>
      </c>
      <c r="D2388" s="34">
        <v>196</v>
      </c>
      <c r="E2388" s="96">
        <f t="shared" si="74"/>
        <v>98</v>
      </c>
      <c r="F2388" s="96">
        <f t="shared" si="75"/>
        <v>98</v>
      </c>
    </row>
    <row r="2389" spans="1:6" x14ac:dyDescent="0.15">
      <c r="A2389" s="1" t="s">
        <v>954</v>
      </c>
      <c r="B2389" s="34">
        <v>2</v>
      </c>
      <c r="C2389" s="34">
        <v>7</v>
      </c>
      <c r="D2389" s="34">
        <v>196</v>
      </c>
      <c r="E2389" s="96">
        <f t="shared" si="74"/>
        <v>28</v>
      </c>
      <c r="F2389" s="96">
        <f t="shared" si="75"/>
        <v>98</v>
      </c>
    </row>
    <row r="2390" spans="1:6" x14ac:dyDescent="0.15">
      <c r="A2390" s="1" t="s">
        <v>563</v>
      </c>
      <c r="B2390" s="34">
        <v>2</v>
      </c>
      <c r="C2390" s="34">
        <v>2</v>
      </c>
      <c r="D2390" s="34">
        <v>196</v>
      </c>
      <c r="E2390" s="96">
        <f t="shared" si="74"/>
        <v>98</v>
      </c>
      <c r="F2390" s="96">
        <f t="shared" si="75"/>
        <v>98</v>
      </c>
    </row>
    <row r="2391" spans="1:6" x14ac:dyDescent="0.15">
      <c r="A2391" s="1" t="s">
        <v>457</v>
      </c>
      <c r="B2391" s="34">
        <v>2</v>
      </c>
      <c r="C2391" s="34">
        <v>2</v>
      </c>
      <c r="D2391" s="34">
        <v>196</v>
      </c>
      <c r="E2391" s="96">
        <f t="shared" si="74"/>
        <v>98</v>
      </c>
      <c r="F2391" s="96">
        <f t="shared" si="75"/>
        <v>98</v>
      </c>
    </row>
    <row r="2392" spans="1:6" x14ac:dyDescent="0.15">
      <c r="A2392" s="1" t="s">
        <v>222</v>
      </c>
      <c r="B2392" s="34">
        <v>2</v>
      </c>
      <c r="C2392" s="34">
        <v>2</v>
      </c>
      <c r="D2392" s="34">
        <v>196</v>
      </c>
      <c r="E2392" s="96">
        <f t="shared" si="74"/>
        <v>98</v>
      </c>
      <c r="F2392" s="96">
        <f t="shared" si="75"/>
        <v>98</v>
      </c>
    </row>
    <row r="2393" spans="1:6" x14ac:dyDescent="0.15">
      <c r="A2393" s="1" t="s">
        <v>308</v>
      </c>
      <c r="B2393" s="34">
        <v>2</v>
      </c>
      <c r="C2393" s="34">
        <v>2</v>
      </c>
      <c r="D2393" s="34">
        <v>196</v>
      </c>
      <c r="E2393" s="96">
        <f t="shared" si="74"/>
        <v>98</v>
      </c>
      <c r="F2393" s="96">
        <f t="shared" si="75"/>
        <v>98</v>
      </c>
    </row>
    <row r="2394" spans="1:6" x14ac:dyDescent="0.15">
      <c r="A2394" s="1" t="s">
        <v>2665</v>
      </c>
      <c r="B2394" s="34">
        <v>2</v>
      </c>
      <c r="C2394" s="34">
        <v>5</v>
      </c>
      <c r="D2394" s="34">
        <v>195</v>
      </c>
      <c r="E2394" s="96">
        <f t="shared" si="74"/>
        <v>39</v>
      </c>
      <c r="F2394" s="96">
        <f t="shared" si="75"/>
        <v>97.5</v>
      </c>
    </row>
    <row r="2395" spans="1:6" x14ac:dyDescent="0.15">
      <c r="A2395" s="1" t="s">
        <v>2269</v>
      </c>
      <c r="B2395" s="34">
        <v>1</v>
      </c>
      <c r="C2395" s="34">
        <v>1</v>
      </c>
      <c r="D2395" s="34">
        <v>195</v>
      </c>
      <c r="E2395" s="96">
        <f t="shared" si="74"/>
        <v>195</v>
      </c>
      <c r="F2395" s="96">
        <f t="shared" si="75"/>
        <v>195</v>
      </c>
    </row>
    <row r="2396" spans="1:6" x14ac:dyDescent="0.15">
      <c r="A2396" s="1" t="s">
        <v>729</v>
      </c>
      <c r="B2396" s="34">
        <v>2</v>
      </c>
      <c r="C2396" s="34">
        <v>5</v>
      </c>
      <c r="D2396" s="34">
        <v>195</v>
      </c>
      <c r="E2396" s="96">
        <f t="shared" si="74"/>
        <v>39</v>
      </c>
      <c r="F2396" s="96">
        <f t="shared" si="75"/>
        <v>97.5</v>
      </c>
    </row>
    <row r="2397" spans="1:6" x14ac:dyDescent="0.15">
      <c r="A2397" s="1" t="s">
        <v>586</v>
      </c>
      <c r="B2397" s="34">
        <v>3</v>
      </c>
      <c r="C2397" s="34">
        <v>3</v>
      </c>
      <c r="D2397" s="34">
        <v>195</v>
      </c>
      <c r="E2397" s="96">
        <f t="shared" si="74"/>
        <v>65</v>
      </c>
      <c r="F2397" s="96">
        <f t="shared" si="75"/>
        <v>65</v>
      </c>
    </row>
    <row r="2398" spans="1:6" x14ac:dyDescent="0.15">
      <c r="A2398" s="1" t="s">
        <v>592</v>
      </c>
      <c r="B2398" s="34">
        <v>1</v>
      </c>
      <c r="C2398" s="34">
        <v>1</v>
      </c>
      <c r="D2398" s="34">
        <v>195</v>
      </c>
      <c r="E2398" s="96">
        <f t="shared" si="74"/>
        <v>195</v>
      </c>
      <c r="F2398" s="96">
        <f t="shared" si="75"/>
        <v>195</v>
      </c>
    </row>
    <row r="2399" spans="1:6" x14ac:dyDescent="0.15">
      <c r="A2399" s="1" t="s">
        <v>2328</v>
      </c>
      <c r="B2399" s="34">
        <v>1</v>
      </c>
      <c r="C2399" s="34">
        <v>1</v>
      </c>
      <c r="D2399" s="34">
        <v>190.4</v>
      </c>
      <c r="E2399" s="96">
        <f t="shared" si="74"/>
        <v>190.4</v>
      </c>
      <c r="F2399" s="96">
        <f t="shared" si="75"/>
        <v>190.4</v>
      </c>
    </row>
    <row r="2400" spans="1:6" x14ac:dyDescent="0.15">
      <c r="A2400" s="1" t="s">
        <v>1984</v>
      </c>
      <c r="B2400" s="34">
        <v>2</v>
      </c>
      <c r="C2400" s="34">
        <v>5</v>
      </c>
      <c r="D2400" s="34">
        <v>190</v>
      </c>
      <c r="E2400" s="96">
        <f t="shared" si="74"/>
        <v>38</v>
      </c>
      <c r="F2400" s="96">
        <f t="shared" si="75"/>
        <v>95</v>
      </c>
    </row>
    <row r="2401" spans="1:6" x14ac:dyDescent="0.15">
      <c r="A2401" s="1" t="s">
        <v>1515</v>
      </c>
      <c r="B2401" s="34">
        <v>2</v>
      </c>
      <c r="C2401" s="34">
        <v>2</v>
      </c>
      <c r="D2401" s="34">
        <v>190</v>
      </c>
      <c r="E2401" s="96">
        <f t="shared" si="74"/>
        <v>95</v>
      </c>
      <c r="F2401" s="96">
        <f t="shared" si="75"/>
        <v>95</v>
      </c>
    </row>
    <row r="2402" spans="1:6" x14ac:dyDescent="0.15">
      <c r="A2402" s="1" t="s">
        <v>1200</v>
      </c>
      <c r="B2402" s="34">
        <v>2</v>
      </c>
      <c r="C2402" s="34">
        <v>2</v>
      </c>
      <c r="D2402" s="34">
        <v>190</v>
      </c>
      <c r="E2402" s="96">
        <f t="shared" si="74"/>
        <v>95</v>
      </c>
      <c r="F2402" s="96">
        <f t="shared" si="75"/>
        <v>95</v>
      </c>
    </row>
    <row r="2403" spans="1:6" x14ac:dyDescent="0.15">
      <c r="A2403" s="1" t="s">
        <v>2399</v>
      </c>
      <c r="B2403" s="34">
        <v>2</v>
      </c>
      <c r="C2403" s="34">
        <v>3</v>
      </c>
      <c r="D2403" s="34">
        <v>188.34</v>
      </c>
      <c r="E2403" s="96">
        <f t="shared" si="74"/>
        <v>62.78</v>
      </c>
      <c r="F2403" s="96">
        <f t="shared" si="75"/>
        <v>94.17</v>
      </c>
    </row>
    <row r="2404" spans="1:6" x14ac:dyDescent="0.15">
      <c r="A2404" s="1" t="s">
        <v>706</v>
      </c>
      <c r="B2404" s="34">
        <v>1</v>
      </c>
      <c r="C2404" s="34">
        <v>1</v>
      </c>
      <c r="D2404" s="34">
        <v>188</v>
      </c>
      <c r="E2404" s="96">
        <f t="shared" si="74"/>
        <v>188</v>
      </c>
      <c r="F2404" s="96">
        <f t="shared" si="75"/>
        <v>188</v>
      </c>
    </row>
    <row r="2405" spans="1:6" x14ac:dyDescent="0.15">
      <c r="A2405" s="1" t="s">
        <v>1118</v>
      </c>
      <c r="B2405" s="34">
        <v>2</v>
      </c>
      <c r="C2405" s="34">
        <v>4</v>
      </c>
      <c r="D2405" s="34">
        <v>187.2</v>
      </c>
      <c r="E2405" s="96">
        <f t="shared" si="74"/>
        <v>46.8</v>
      </c>
      <c r="F2405" s="96">
        <f t="shared" si="75"/>
        <v>93.6</v>
      </c>
    </row>
    <row r="2406" spans="1:6" x14ac:dyDescent="0.15">
      <c r="A2406" s="1" t="s">
        <v>2318</v>
      </c>
      <c r="B2406" s="34">
        <v>6</v>
      </c>
      <c r="C2406" s="34">
        <v>7</v>
      </c>
      <c r="D2406" s="34">
        <v>182</v>
      </c>
      <c r="E2406" s="96">
        <f t="shared" si="74"/>
        <v>26</v>
      </c>
      <c r="F2406" s="96">
        <f t="shared" si="75"/>
        <v>30.333333333333332</v>
      </c>
    </row>
    <row r="2407" spans="1:6" x14ac:dyDescent="0.15">
      <c r="A2407" s="1" t="s">
        <v>2698</v>
      </c>
      <c r="B2407" s="34">
        <v>1</v>
      </c>
      <c r="C2407" s="34">
        <v>2</v>
      </c>
      <c r="D2407" s="34">
        <v>180</v>
      </c>
      <c r="E2407" s="96">
        <f t="shared" si="74"/>
        <v>90</v>
      </c>
      <c r="F2407" s="96">
        <f t="shared" si="75"/>
        <v>180</v>
      </c>
    </row>
    <row r="2408" spans="1:6" x14ac:dyDescent="0.15">
      <c r="A2408" s="1" t="s">
        <v>1649</v>
      </c>
      <c r="B2408" s="34">
        <v>3</v>
      </c>
      <c r="C2408" s="34">
        <v>3</v>
      </c>
      <c r="D2408" s="34">
        <v>180</v>
      </c>
      <c r="E2408" s="96">
        <f t="shared" si="74"/>
        <v>60</v>
      </c>
      <c r="F2408" s="96">
        <f t="shared" si="75"/>
        <v>60</v>
      </c>
    </row>
    <row r="2409" spans="1:6" x14ac:dyDescent="0.15">
      <c r="A2409" s="1" t="s">
        <v>378</v>
      </c>
      <c r="B2409" s="34">
        <v>2</v>
      </c>
      <c r="C2409" s="34">
        <v>1</v>
      </c>
      <c r="D2409" s="34">
        <v>180</v>
      </c>
      <c r="E2409" s="96">
        <f t="shared" si="74"/>
        <v>180</v>
      </c>
      <c r="F2409" s="96">
        <f t="shared" si="75"/>
        <v>90</v>
      </c>
    </row>
    <row r="2410" spans="1:6" x14ac:dyDescent="0.15">
      <c r="A2410" s="1" t="s">
        <v>299</v>
      </c>
      <c r="B2410" s="34">
        <v>3</v>
      </c>
      <c r="C2410" s="34">
        <v>3</v>
      </c>
      <c r="D2410" s="34">
        <v>180</v>
      </c>
      <c r="E2410" s="96">
        <f t="shared" si="74"/>
        <v>60</v>
      </c>
      <c r="F2410" s="96">
        <f t="shared" si="75"/>
        <v>60</v>
      </c>
    </row>
    <row r="2411" spans="1:6" x14ac:dyDescent="0.15">
      <c r="A2411" s="1" t="s">
        <v>754</v>
      </c>
      <c r="B2411" s="34">
        <v>2</v>
      </c>
      <c r="C2411" s="34">
        <v>2</v>
      </c>
      <c r="D2411" s="34">
        <v>176</v>
      </c>
      <c r="E2411" s="96">
        <f t="shared" si="74"/>
        <v>88</v>
      </c>
      <c r="F2411" s="96">
        <f t="shared" si="75"/>
        <v>88</v>
      </c>
    </row>
    <row r="2412" spans="1:6" x14ac:dyDescent="0.15">
      <c r="A2412" s="1" t="s">
        <v>2646</v>
      </c>
      <c r="B2412" s="34">
        <v>3</v>
      </c>
      <c r="C2412" s="34">
        <v>3</v>
      </c>
      <c r="D2412" s="34">
        <v>174</v>
      </c>
      <c r="E2412" s="96">
        <f t="shared" si="74"/>
        <v>58</v>
      </c>
      <c r="F2412" s="96">
        <f t="shared" si="75"/>
        <v>58</v>
      </c>
    </row>
    <row r="2413" spans="1:6" x14ac:dyDescent="0.15">
      <c r="A2413" s="1" t="s">
        <v>1923</v>
      </c>
      <c r="B2413" s="34">
        <v>2</v>
      </c>
      <c r="C2413" s="34">
        <v>3</v>
      </c>
      <c r="D2413" s="34">
        <v>174</v>
      </c>
      <c r="E2413" s="96">
        <f t="shared" si="74"/>
        <v>58</v>
      </c>
      <c r="F2413" s="96">
        <f t="shared" si="75"/>
        <v>87</v>
      </c>
    </row>
    <row r="2414" spans="1:6" x14ac:dyDescent="0.15">
      <c r="A2414" s="1" t="s">
        <v>1952</v>
      </c>
      <c r="B2414" s="34">
        <v>1</v>
      </c>
      <c r="C2414" s="34">
        <v>2</v>
      </c>
      <c r="D2414" s="34">
        <v>170</v>
      </c>
      <c r="E2414" s="96">
        <f t="shared" si="74"/>
        <v>85</v>
      </c>
      <c r="F2414" s="96">
        <f t="shared" si="75"/>
        <v>170</v>
      </c>
    </row>
    <row r="2415" spans="1:6" x14ac:dyDescent="0.15">
      <c r="A2415" s="1" t="s">
        <v>1218</v>
      </c>
      <c r="B2415" s="34">
        <v>2</v>
      </c>
      <c r="C2415" s="34">
        <v>2</v>
      </c>
      <c r="D2415" s="34">
        <v>170</v>
      </c>
      <c r="E2415" s="96">
        <f t="shared" si="74"/>
        <v>85</v>
      </c>
      <c r="F2415" s="96">
        <f t="shared" si="75"/>
        <v>85</v>
      </c>
    </row>
    <row r="2416" spans="1:6" x14ac:dyDescent="0.15">
      <c r="A2416" s="1" t="s">
        <v>1855</v>
      </c>
      <c r="B2416" s="34">
        <v>1</v>
      </c>
      <c r="C2416" s="34">
        <v>1</v>
      </c>
      <c r="D2416" s="34">
        <v>169</v>
      </c>
      <c r="E2416" s="96">
        <f t="shared" si="74"/>
        <v>169</v>
      </c>
      <c r="F2416" s="96">
        <f t="shared" si="75"/>
        <v>169</v>
      </c>
    </row>
    <row r="2417" spans="1:6" x14ac:dyDescent="0.15">
      <c r="A2417" s="1" t="s">
        <v>468</v>
      </c>
      <c r="B2417" s="34">
        <v>1</v>
      </c>
      <c r="C2417" s="34">
        <v>1</v>
      </c>
      <c r="D2417" s="34">
        <v>169</v>
      </c>
      <c r="E2417" s="96">
        <f t="shared" si="74"/>
        <v>169</v>
      </c>
      <c r="F2417" s="96">
        <f t="shared" si="75"/>
        <v>169</v>
      </c>
    </row>
    <row r="2418" spans="1:6" x14ac:dyDescent="0.15">
      <c r="A2418" s="1" t="s">
        <v>1826</v>
      </c>
      <c r="B2418" s="34">
        <v>2</v>
      </c>
      <c r="C2418" s="34">
        <v>2</v>
      </c>
      <c r="D2418" s="34">
        <v>168</v>
      </c>
      <c r="E2418" s="96">
        <f t="shared" si="74"/>
        <v>84</v>
      </c>
      <c r="F2418" s="96">
        <f t="shared" si="75"/>
        <v>84</v>
      </c>
    </row>
    <row r="2419" spans="1:6" x14ac:dyDescent="0.15">
      <c r="A2419" s="1" t="s">
        <v>664</v>
      </c>
      <c r="B2419" s="34">
        <v>2</v>
      </c>
      <c r="C2419" s="34">
        <v>17</v>
      </c>
      <c r="D2419" s="34">
        <v>166.60000000000002</v>
      </c>
      <c r="E2419" s="96">
        <f t="shared" si="74"/>
        <v>9.8000000000000007</v>
      </c>
      <c r="F2419" s="96">
        <f t="shared" si="75"/>
        <v>83.300000000000011</v>
      </c>
    </row>
    <row r="2420" spans="1:6" x14ac:dyDescent="0.15">
      <c r="A2420" s="1" t="s">
        <v>608</v>
      </c>
      <c r="B2420" s="34">
        <v>2</v>
      </c>
      <c r="C2420" s="34">
        <v>3</v>
      </c>
      <c r="D2420" s="34">
        <v>165</v>
      </c>
      <c r="E2420" s="96">
        <f t="shared" si="74"/>
        <v>55</v>
      </c>
      <c r="F2420" s="96">
        <f t="shared" si="75"/>
        <v>82.5</v>
      </c>
    </row>
    <row r="2421" spans="1:6" x14ac:dyDescent="0.15">
      <c r="A2421" s="1" t="s">
        <v>216</v>
      </c>
      <c r="B2421" s="34">
        <v>1</v>
      </c>
      <c r="C2421" s="34">
        <v>1</v>
      </c>
      <c r="D2421" s="34">
        <v>165</v>
      </c>
      <c r="E2421" s="96">
        <f t="shared" si="74"/>
        <v>165</v>
      </c>
      <c r="F2421" s="96">
        <f t="shared" si="75"/>
        <v>165</v>
      </c>
    </row>
    <row r="2422" spans="1:6" x14ac:dyDescent="0.15">
      <c r="A2422" s="1" t="s">
        <v>423</v>
      </c>
      <c r="B2422" s="34">
        <v>1</v>
      </c>
      <c r="C2422" s="34">
        <v>1</v>
      </c>
      <c r="D2422" s="34">
        <v>165</v>
      </c>
      <c r="E2422" s="96">
        <f t="shared" si="74"/>
        <v>165</v>
      </c>
      <c r="F2422" s="96">
        <f t="shared" si="75"/>
        <v>165</v>
      </c>
    </row>
    <row r="2423" spans="1:6" x14ac:dyDescent="0.15">
      <c r="A2423" s="1" t="s">
        <v>265</v>
      </c>
      <c r="B2423" s="34">
        <v>1</v>
      </c>
      <c r="C2423" s="34">
        <v>1</v>
      </c>
      <c r="D2423" s="34">
        <v>161</v>
      </c>
      <c r="E2423" s="96">
        <f t="shared" si="74"/>
        <v>161</v>
      </c>
      <c r="F2423" s="96">
        <f t="shared" si="75"/>
        <v>161</v>
      </c>
    </row>
    <row r="2424" spans="1:6" x14ac:dyDescent="0.15">
      <c r="A2424" s="1" t="s">
        <v>1560</v>
      </c>
      <c r="B2424" s="34">
        <v>2</v>
      </c>
      <c r="C2424" s="34">
        <v>4</v>
      </c>
      <c r="D2424" s="34">
        <v>160</v>
      </c>
      <c r="E2424" s="96">
        <f t="shared" si="74"/>
        <v>40</v>
      </c>
      <c r="F2424" s="96">
        <f t="shared" si="75"/>
        <v>80</v>
      </c>
    </row>
    <row r="2425" spans="1:6" x14ac:dyDescent="0.15">
      <c r="A2425" s="1" t="s">
        <v>1094</v>
      </c>
      <c r="B2425" s="34">
        <v>2</v>
      </c>
      <c r="C2425" s="34">
        <v>2</v>
      </c>
      <c r="D2425" s="34">
        <v>160</v>
      </c>
      <c r="E2425" s="96">
        <f t="shared" si="74"/>
        <v>80</v>
      </c>
      <c r="F2425" s="96">
        <f t="shared" si="75"/>
        <v>80</v>
      </c>
    </row>
    <row r="2426" spans="1:6" x14ac:dyDescent="0.15">
      <c r="A2426" s="1" t="s">
        <v>864</v>
      </c>
      <c r="B2426" s="34">
        <v>2</v>
      </c>
      <c r="C2426" s="34">
        <v>2</v>
      </c>
      <c r="D2426" s="34">
        <v>160</v>
      </c>
      <c r="E2426" s="96">
        <f t="shared" si="74"/>
        <v>80</v>
      </c>
      <c r="F2426" s="96">
        <f t="shared" si="75"/>
        <v>80</v>
      </c>
    </row>
    <row r="2427" spans="1:6" x14ac:dyDescent="0.15">
      <c r="A2427" s="1" t="s">
        <v>1650</v>
      </c>
      <c r="B2427" s="34">
        <v>1</v>
      </c>
      <c r="C2427" s="34">
        <v>1</v>
      </c>
      <c r="D2427" s="34">
        <v>159</v>
      </c>
      <c r="E2427" s="96">
        <f t="shared" si="74"/>
        <v>159</v>
      </c>
      <c r="F2427" s="96">
        <f t="shared" si="75"/>
        <v>159</v>
      </c>
    </row>
    <row r="2428" spans="1:6" x14ac:dyDescent="0.15">
      <c r="A2428" s="1" t="s">
        <v>1765</v>
      </c>
      <c r="B2428" s="34">
        <v>2</v>
      </c>
      <c r="C2428" s="34">
        <v>10</v>
      </c>
      <c r="D2428" s="34">
        <v>158</v>
      </c>
      <c r="E2428" s="96">
        <f t="shared" si="74"/>
        <v>15.8</v>
      </c>
      <c r="F2428" s="96">
        <f t="shared" si="75"/>
        <v>79</v>
      </c>
    </row>
    <row r="2429" spans="1:6" x14ac:dyDescent="0.15">
      <c r="A2429" s="1" t="s">
        <v>2695</v>
      </c>
      <c r="B2429" s="34">
        <v>2</v>
      </c>
      <c r="C2429" s="34">
        <v>3</v>
      </c>
      <c r="D2429" s="34">
        <v>156</v>
      </c>
      <c r="E2429" s="96">
        <f t="shared" si="74"/>
        <v>52</v>
      </c>
      <c r="F2429" s="96">
        <f t="shared" si="75"/>
        <v>78</v>
      </c>
    </row>
    <row r="2430" spans="1:6" x14ac:dyDescent="0.15">
      <c r="A2430" s="1" t="s">
        <v>537</v>
      </c>
      <c r="B2430" s="34">
        <v>2</v>
      </c>
      <c r="C2430" s="34">
        <v>2</v>
      </c>
      <c r="D2430" s="34">
        <v>156</v>
      </c>
      <c r="E2430" s="96">
        <f t="shared" si="74"/>
        <v>78</v>
      </c>
      <c r="F2430" s="96">
        <f t="shared" si="75"/>
        <v>78</v>
      </c>
    </row>
    <row r="2431" spans="1:6" x14ac:dyDescent="0.15">
      <c r="A2431" s="1" t="s">
        <v>203</v>
      </c>
      <c r="B2431" s="34">
        <v>3</v>
      </c>
      <c r="C2431" s="34">
        <v>3</v>
      </c>
      <c r="D2431" s="34">
        <v>156</v>
      </c>
      <c r="E2431" s="96">
        <f t="shared" si="74"/>
        <v>52</v>
      </c>
      <c r="F2431" s="96">
        <f t="shared" si="75"/>
        <v>52</v>
      </c>
    </row>
    <row r="2432" spans="1:6" x14ac:dyDescent="0.15">
      <c r="A2432" s="1" t="s">
        <v>509</v>
      </c>
      <c r="B2432" s="34">
        <v>2</v>
      </c>
      <c r="C2432" s="34">
        <v>3</v>
      </c>
      <c r="D2432" s="34">
        <v>153</v>
      </c>
      <c r="E2432" s="96">
        <f t="shared" si="74"/>
        <v>51</v>
      </c>
      <c r="F2432" s="96">
        <f t="shared" si="75"/>
        <v>76.5</v>
      </c>
    </row>
    <row r="2433" spans="1:6" x14ac:dyDescent="0.15">
      <c r="A2433" s="1" t="s">
        <v>1336</v>
      </c>
      <c r="B2433" s="34">
        <v>2</v>
      </c>
      <c r="C2433" s="34">
        <v>11</v>
      </c>
      <c r="D2433" s="34">
        <v>151.80000000000001</v>
      </c>
      <c r="E2433" s="96">
        <f t="shared" si="74"/>
        <v>13.8</v>
      </c>
      <c r="F2433" s="96">
        <f t="shared" si="75"/>
        <v>75.900000000000006</v>
      </c>
    </row>
    <row r="2434" spans="1:6" x14ac:dyDescent="0.15">
      <c r="A2434" s="1" t="s">
        <v>241</v>
      </c>
      <c r="B2434" s="34">
        <v>4</v>
      </c>
      <c r="C2434" s="34">
        <v>5</v>
      </c>
      <c r="D2434" s="34">
        <v>150</v>
      </c>
      <c r="E2434" s="96">
        <f t="shared" si="74"/>
        <v>30</v>
      </c>
      <c r="F2434" s="96">
        <f t="shared" si="75"/>
        <v>37.5</v>
      </c>
    </row>
    <row r="2435" spans="1:6" x14ac:dyDescent="0.15">
      <c r="A2435" s="1" t="s">
        <v>250</v>
      </c>
      <c r="B2435" s="34">
        <v>2</v>
      </c>
      <c r="C2435" s="34">
        <v>6</v>
      </c>
      <c r="D2435" s="34">
        <v>150</v>
      </c>
      <c r="E2435" s="96">
        <f t="shared" si="74"/>
        <v>25</v>
      </c>
      <c r="F2435" s="96">
        <f t="shared" si="75"/>
        <v>75</v>
      </c>
    </row>
    <row r="2436" spans="1:6" x14ac:dyDescent="0.15">
      <c r="A2436" s="1" t="s">
        <v>2603</v>
      </c>
      <c r="B2436" s="34">
        <v>1</v>
      </c>
      <c r="C2436" s="34">
        <v>1</v>
      </c>
      <c r="D2436" s="34">
        <v>149</v>
      </c>
      <c r="E2436" s="96">
        <f t="shared" ref="E2436:E2499" si="76">D2436/C2436</f>
        <v>149</v>
      </c>
      <c r="F2436" s="96">
        <f t="shared" ref="F2436:F2499" si="77">D2436/B2436</f>
        <v>149</v>
      </c>
    </row>
    <row r="2437" spans="1:6" x14ac:dyDescent="0.15">
      <c r="A2437" s="1" t="s">
        <v>1453</v>
      </c>
      <c r="B2437" s="34">
        <v>1</v>
      </c>
      <c r="C2437" s="34">
        <v>1</v>
      </c>
      <c r="D2437" s="34">
        <v>148</v>
      </c>
      <c r="E2437" s="96">
        <f t="shared" si="76"/>
        <v>148</v>
      </c>
      <c r="F2437" s="96">
        <f t="shared" si="77"/>
        <v>148</v>
      </c>
    </row>
    <row r="2438" spans="1:6" x14ac:dyDescent="0.15">
      <c r="A2438" s="1" t="s">
        <v>1549</v>
      </c>
      <c r="B2438" s="34">
        <v>3</v>
      </c>
      <c r="C2438" s="34">
        <v>3</v>
      </c>
      <c r="D2438" s="34">
        <v>147</v>
      </c>
      <c r="E2438" s="96">
        <f t="shared" si="76"/>
        <v>49</v>
      </c>
      <c r="F2438" s="96">
        <f t="shared" si="77"/>
        <v>49</v>
      </c>
    </row>
    <row r="2439" spans="1:6" x14ac:dyDescent="0.15">
      <c r="A2439" s="1" t="s">
        <v>1297</v>
      </c>
      <c r="B2439" s="34">
        <v>2</v>
      </c>
      <c r="C2439" s="34">
        <v>3</v>
      </c>
      <c r="D2439" s="34">
        <v>147</v>
      </c>
      <c r="E2439" s="96">
        <f t="shared" si="76"/>
        <v>49</v>
      </c>
      <c r="F2439" s="96">
        <f t="shared" si="77"/>
        <v>73.5</v>
      </c>
    </row>
    <row r="2440" spans="1:6" x14ac:dyDescent="0.15">
      <c r="A2440" s="1" t="s">
        <v>924</v>
      </c>
      <c r="B2440" s="34">
        <v>10</v>
      </c>
      <c r="C2440" s="34">
        <v>13</v>
      </c>
      <c r="D2440" s="34">
        <v>146.9</v>
      </c>
      <c r="E2440" s="96">
        <f t="shared" si="76"/>
        <v>11.3</v>
      </c>
      <c r="F2440" s="96">
        <f t="shared" si="77"/>
        <v>14.690000000000001</v>
      </c>
    </row>
    <row r="2441" spans="1:6" x14ac:dyDescent="0.15">
      <c r="A2441" s="1" t="s">
        <v>417</v>
      </c>
      <c r="B2441" s="34">
        <v>1</v>
      </c>
      <c r="C2441" s="34">
        <v>1</v>
      </c>
      <c r="D2441" s="34">
        <v>146</v>
      </c>
      <c r="E2441" s="96">
        <f t="shared" si="76"/>
        <v>146</v>
      </c>
      <c r="F2441" s="96">
        <f t="shared" si="77"/>
        <v>146</v>
      </c>
    </row>
    <row r="2442" spans="1:6" x14ac:dyDescent="0.15">
      <c r="A2442" s="1" t="s">
        <v>596</v>
      </c>
      <c r="B2442" s="34">
        <v>4</v>
      </c>
      <c r="C2442" s="34">
        <v>5</v>
      </c>
      <c r="D2442" s="34">
        <v>145</v>
      </c>
      <c r="E2442" s="96">
        <f t="shared" si="76"/>
        <v>29</v>
      </c>
      <c r="F2442" s="96">
        <f t="shared" si="77"/>
        <v>36.25</v>
      </c>
    </row>
    <row r="2443" spans="1:6" x14ac:dyDescent="0.15">
      <c r="A2443" s="1" t="s">
        <v>1321</v>
      </c>
      <c r="B2443" s="34">
        <v>1</v>
      </c>
      <c r="C2443" s="34">
        <v>2</v>
      </c>
      <c r="D2443" s="34">
        <v>144</v>
      </c>
      <c r="E2443" s="96">
        <f t="shared" si="76"/>
        <v>72</v>
      </c>
      <c r="F2443" s="96">
        <f t="shared" si="77"/>
        <v>144</v>
      </c>
    </row>
    <row r="2444" spans="1:6" x14ac:dyDescent="0.15">
      <c r="A2444" s="1" t="s">
        <v>1285</v>
      </c>
      <c r="B2444" s="34">
        <v>4</v>
      </c>
      <c r="C2444" s="34">
        <v>9</v>
      </c>
      <c r="D2444" s="34">
        <v>144</v>
      </c>
      <c r="E2444" s="96">
        <f t="shared" si="76"/>
        <v>16</v>
      </c>
      <c r="F2444" s="96">
        <f t="shared" si="77"/>
        <v>36</v>
      </c>
    </row>
    <row r="2445" spans="1:6" x14ac:dyDescent="0.15">
      <c r="A2445" s="1" t="s">
        <v>1290</v>
      </c>
      <c r="B2445" s="34">
        <v>2</v>
      </c>
      <c r="C2445" s="34">
        <v>4</v>
      </c>
      <c r="D2445" s="34">
        <v>140</v>
      </c>
      <c r="E2445" s="96">
        <f t="shared" si="76"/>
        <v>35</v>
      </c>
      <c r="F2445" s="96">
        <f t="shared" si="77"/>
        <v>70</v>
      </c>
    </row>
    <row r="2446" spans="1:6" x14ac:dyDescent="0.15">
      <c r="A2446" s="1" t="s">
        <v>1263</v>
      </c>
      <c r="B2446" s="34">
        <v>8</v>
      </c>
      <c r="C2446" s="34">
        <v>20</v>
      </c>
      <c r="D2446" s="34">
        <v>140</v>
      </c>
      <c r="E2446" s="96">
        <f t="shared" si="76"/>
        <v>7</v>
      </c>
      <c r="F2446" s="96">
        <f t="shared" si="77"/>
        <v>17.5</v>
      </c>
    </row>
    <row r="2447" spans="1:6" x14ac:dyDescent="0.15">
      <c r="A2447" s="1" t="s">
        <v>2534</v>
      </c>
      <c r="B2447" s="34">
        <v>1</v>
      </c>
      <c r="C2447" s="34">
        <v>2</v>
      </c>
      <c r="D2447" s="34">
        <v>136</v>
      </c>
      <c r="E2447" s="96">
        <f t="shared" si="76"/>
        <v>68</v>
      </c>
      <c r="F2447" s="96">
        <f t="shared" si="77"/>
        <v>136</v>
      </c>
    </row>
    <row r="2448" spans="1:6" x14ac:dyDescent="0.15">
      <c r="A2448" s="1" t="s">
        <v>2117</v>
      </c>
      <c r="B2448" s="34">
        <v>2</v>
      </c>
      <c r="C2448" s="34">
        <v>4</v>
      </c>
      <c r="D2448" s="34">
        <v>136</v>
      </c>
      <c r="E2448" s="96">
        <f t="shared" si="76"/>
        <v>34</v>
      </c>
      <c r="F2448" s="96">
        <f t="shared" si="77"/>
        <v>68</v>
      </c>
    </row>
    <row r="2449" spans="1:6" x14ac:dyDescent="0.15">
      <c r="A2449" s="1" t="s">
        <v>2471</v>
      </c>
      <c r="B2449" s="34">
        <v>4</v>
      </c>
      <c r="C2449" s="34">
        <v>27</v>
      </c>
      <c r="D2449" s="34">
        <v>132.30000000000001</v>
      </c>
      <c r="E2449" s="96">
        <f t="shared" si="76"/>
        <v>4.9000000000000004</v>
      </c>
      <c r="F2449" s="96">
        <f t="shared" si="77"/>
        <v>33.075000000000003</v>
      </c>
    </row>
    <row r="2450" spans="1:6" x14ac:dyDescent="0.15">
      <c r="A2450" s="1" t="s">
        <v>2121</v>
      </c>
      <c r="B2450" s="34">
        <v>2</v>
      </c>
      <c r="C2450" s="34">
        <v>2</v>
      </c>
      <c r="D2450" s="34">
        <v>132</v>
      </c>
      <c r="E2450" s="96">
        <f t="shared" si="76"/>
        <v>66</v>
      </c>
      <c r="F2450" s="96">
        <f t="shared" si="77"/>
        <v>66</v>
      </c>
    </row>
    <row r="2451" spans="1:6" x14ac:dyDescent="0.15">
      <c r="A2451" s="1" t="s">
        <v>2437</v>
      </c>
      <c r="B2451" s="34">
        <v>2</v>
      </c>
      <c r="C2451" s="34">
        <v>2</v>
      </c>
      <c r="D2451" s="34">
        <v>130</v>
      </c>
      <c r="E2451" s="96">
        <f t="shared" si="76"/>
        <v>65</v>
      </c>
      <c r="F2451" s="96">
        <f t="shared" si="77"/>
        <v>65</v>
      </c>
    </row>
    <row r="2452" spans="1:6" x14ac:dyDescent="0.15">
      <c r="A2452" s="1" t="s">
        <v>618</v>
      </c>
      <c r="B2452" s="34">
        <v>3</v>
      </c>
      <c r="C2452" s="34">
        <v>4</v>
      </c>
      <c r="D2452" s="34">
        <v>128</v>
      </c>
      <c r="E2452" s="96">
        <f t="shared" si="76"/>
        <v>32</v>
      </c>
      <c r="F2452" s="96">
        <f t="shared" si="77"/>
        <v>42.666666666666664</v>
      </c>
    </row>
    <row r="2453" spans="1:6" x14ac:dyDescent="0.15">
      <c r="A2453" s="1" t="s">
        <v>778</v>
      </c>
      <c r="B2453" s="34">
        <v>2</v>
      </c>
      <c r="C2453" s="34">
        <v>2</v>
      </c>
      <c r="D2453" s="34">
        <v>128</v>
      </c>
      <c r="E2453" s="96">
        <f t="shared" si="76"/>
        <v>64</v>
      </c>
      <c r="F2453" s="96">
        <f t="shared" si="77"/>
        <v>64</v>
      </c>
    </row>
    <row r="2454" spans="1:6" x14ac:dyDescent="0.15">
      <c r="A2454" s="1" t="s">
        <v>588</v>
      </c>
      <c r="B2454" s="34">
        <v>12</v>
      </c>
      <c r="C2454" s="34">
        <v>15</v>
      </c>
      <c r="D2454" s="34">
        <v>127.5</v>
      </c>
      <c r="E2454" s="96">
        <f t="shared" si="76"/>
        <v>8.5</v>
      </c>
      <c r="F2454" s="96">
        <f t="shared" si="77"/>
        <v>10.625</v>
      </c>
    </row>
    <row r="2455" spans="1:6" x14ac:dyDescent="0.15">
      <c r="A2455" s="1" t="s">
        <v>1007</v>
      </c>
      <c r="B2455" s="34">
        <v>2</v>
      </c>
      <c r="C2455" s="34">
        <v>23</v>
      </c>
      <c r="D2455" s="34">
        <v>126.5</v>
      </c>
      <c r="E2455" s="96">
        <f t="shared" si="76"/>
        <v>5.5</v>
      </c>
      <c r="F2455" s="96">
        <f t="shared" si="77"/>
        <v>63.25</v>
      </c>
    </row>
    <row r="2456" spans="1:6" x14ac:dyDescent="0.15">
      <c r="A2456" s="1" t="s">
        <v>240</v>
      </c>
      <c r="B2456" s="34">
        <v>1</v>
      </c>
      <c r="C2456" s="34">
        <v>6</v>
      </c>
      <c r="D2456" s="34">
        <v>126</v>
      </c>
      <c r="E2456" s="96">
        <f t="shared" si="76"/>
        <v>21</v>
      </c>
      <c r="F2456" s="96">
        <f t="shared" si="77"/>
        <v>126</v>
      </c>
    </row>
    <row r="2457" spans="1:6" x14ac:dyDescent="0.15">
      <c r="A2457" s="1" t="s">
        <v>2395</v>
      </c>
      <c r="B2457" s="34">
        <v>1</v>
      </c>
      <c r="C2457" s="34">
        <v>1</v>
      </c>
      <c r="D2457" s="34">
        <v>125</v>
      </c>
      <c r="E2457" s="96">
        <f t="shared" si="76"/>
        <v>125</v>
      </c>
      <c r="F2457" s="96">
        <f t="shared" si="77"/>
        <v>125</v>
      </c>
    </row>
    <row r="2458" spans="1:6" x14ac:dyDescent="0.15">
      <c r="A2458" s="1" t="s">
        <v>1248</v>
      </c>
      <c r="B2458" s="34">
        <v>2</v>
      </c>
      <c r="C2458" s="34">
        <v>2</v>
      </c>
      <c r="D2458" s="34">
        <v>124</v>
      </c>
      <c r="E2458" s="96">
        <f t="shared" si="76"/>
        <v>62</v>
      </c>
      <c r="F2458" s="96">
        <f t="shared" si="77"/>
        <v>62</v>
      </c>
    </row>
    <row r="2459" spans="1:6" x14ac:dyDescent="0.15">
      <c r="A2459" s="1" t="s">
        <v>643</v>
      </c>
      <c r="B2459" s="34">
        <v>2</v>
      </c>
      <c r="C2459" s="34">
        <v>2</v>
      </c>
      <c r="D2459" s="34">
        <v>120</v>
      </c>
      <c r="E2459" s="96">
        <f t="shared" si="76"/>
        <v>60</v>
      </c>
      <c r="F2459" s="96">
        <f t="shared" si="77"/>
        <v>60</v>
      </c>
    </row>
    <row r="2460" spans="1:6" x14ac:dyDescent="0.15">
      <c r="A2460" s="1" t="s">
        <v>336</v>
      </c>
      <c r="B2460" s="34">
        <v>1</v>
      </c>
      <c r="C2460" s="34">
        <v>3</v>
      </c>
      <c r="D2460" s="34">
        <v>120</v>
      </c>
      <c r="E2460" s="96">
        <f t="shared" si="76"/>
        <v>40</v>
      </c>
      <c r="F2460" s="96">
        <f t="shared" si="77"/>
        <v>120</v>
      </c>
    </row>
    <row r="2461" spans="1:6" x14ac:dyDescent="0.15">
      <c r="A2461" s="1" t="s">
        <v>1719</v>
      </c>
      <c r="B2461" s="34">
        <v>2</v>
      </c>
      <c r="C2461" s="34">
        <v>7</v>
      </c>
      <c r="D2461" s="34">
        <v>119</v>
      </c>
      <c r="E2461" s="96">
        <f t="shared" si="76"/>
        <v>17</v>
      </c>
      <c r="F2461" s="96">
        <f t="shared" si="77"/>
        <v>59.5</v>
      </c>
    </row>
    <row r="2462" spans="1:6" x14ac:dyDescent="0.15">
      <c r="A2462" s="1" t="s">
        <v>972</v>
      </c>
      <c r="B2462" s="34">
        <v>1</v>
      </c>
      <c r="C2462" s="34">
        <v>1</v>
      </c>
      <c r="D2462" s="34">
        <v>119</v>
      </c>
      <c r="E2462" s="96">
        <f t="shared" si="76"/>
        <v>119</v>
      </c>
      <c r="F2462" s="96">
        <f t="shared" si="77"/>
        <v>119</v>
      </c>
    </row>
    <row r="2463" spans="1:6" x14ac:dyDescent="0.15">
      <c r="A2463" s="1" t="s">
        <v>1750</v>
      </c>
      <c r="B2463" s="34">
        <v>2</v>
      </c>
      <c r="C2463" s="34">
        <v>2</v>
      </c>
      <c r="D2463" s="34">
        <v>116</v>
      </c>
      <c r="E2463" s="96">
        <f t="shared" si="76"/>
        <v>58</v>
      </c>
      <c r="F2463" s="96">
        <f t="shared" si="77"/>
        <v>58</v>
      </c>
    </row>
    <row r="2464" spans="1:6" x14ac:dyDescent="0.15">
      <c r="A2464" s="1" t="s">
        <v>343</v>
      </c>
      <c r="B2464" s="34">
        <v>1</v>
      </c>
      <c r="C2464" s="34">
        <v>1</v>
      </c>
      <c r="D2464" s="34">
        <v>115</v>
      </c>
      <c r="E2464" s="96">
        <f t="shared" si="76"/>
        <v>115</v>
      </c>
      <c r="F2464" s="96">
        <f t="shared" si="77"/>
        <v>115</v>
      </c>
    </row>
    <row r="2465" spans="1:6" x14ac:dyDescent="0.15">
      <c r="A2465" s="1" t="s">
        <v>209</v>
      </c>
      <c r="B2465" s="34">
        <v>2</v>
      </c>
      <c r="C2465" s="34">
        <v>6</v>
      </c>
      <c r="D2465" s="34">
        <v>112.80000000000001</v>
      </c>
      <c r="E2465" s="96">
        <f t="shared" si="76"/>
        <v>18.8</v>
      </c>
      <c r="F2465" s="96">
        <f t="shared" si="77"/>
        <v>56.400000000000006</v>
      </c>
    </row>
    <row r="2466" spans="1:6" x14ac:dyDescent="0.15">
      <c r="A2466" s="1" t="s">
        <v>547</v>
      </c>
      <c r="B2466" s="34">
        <v>3</v>
      </c>
      <c r="C2466" s="34">
        <v>4</v>
      </c>
      <c r="D2466" s="34">
        <v>112</v>
      </c>
      <c r="E2466" s="96">
        <f t="shared" si="76"/>
        <v>28</v>
      </c>
      <c r="F2466" s="96">
        <f t="shared" si="77"/>
        <v>37.333333333333336</v>
      </c>
    </row>
    <row r="2467" spans="1:6" x14ac:dyDescent="0.15">
      <c r="A2467" s="1" t="s">
        <v>2284</v>
      </c>
      <c r="B2467" s="34">
        <v>2</v>
      </c>
      <c r="C2467" s="34">
        <v>3</v>
      </c>
      <c r="D2467" s="34">
        <v>110.39999999999999</v>
      </c>
      <c r="E2467" s="96">
        <f t="shared" si="76"/>
        <v>36.799999999999997</v>
      </c>
      <c r="F2467" s="96">
        <f t="shared" si="77"/>
        <v>55.199999999999996</v>
      </c>
    </row>
    <row r="2468" spans="1:6" x14ac:dyDescent="0.15">
      <c r="A2468" s="1" t="s">
        <v>660</v>
      </c>
      <c r="B2468" s="34">
        <v>1</v>
      </c>
      <c r="C2468" s="34">
        <v>1</v>
      </c>
      <c r="D2468" s="34">
        <v>110</v>
      </c>
      <c r="E2468" s="96">
        <f t="shared" si="76"/>
        <v>110</v>
      </c>
      <c r="F2468" s="96">
        <f t="shared" si="77"/>
        <v>110</v>
      </c>
    </row>
    <row r="2469" spans="1:6" x14ac:dyDescent="0.15">
      <c r="A2469" s="1" t="s">
        <v>389</v>
      </c>
      <c r="B2469" s="34">
        <v>1</v>
      </c>
      <c r="C2469" s="34">
        <v>2</v>
      </c>
      <c r="D2469" s="34">
        <v>110</v>
      </c>
      <c r="E2469" s="96">
        <f t="shared" si="76"/>
        <v>55</v>
      </c>
      <c r="F2469" s="96">
        <f t="shared" si="77"/>
        <v>110</v>
      </c>
    </row>
    <row r="2470" spans="1:6" x14ac:dyDescent="0.15">
      <c r="A2470" s="1" t="s">
        <v>1101</v>
      </c>
      <c r="B2470" s="34">
        <v>1</v>
      </c>
      <c r="C2470" s="34">
        <v>1</v>
      </c>
      <c r="D2470" s="34">
        <v>104.4</v>
      </c>
      <c r="E2470" s="96">
        <f t="shared" si="76"/>
        <v>104.4</v>
      </c>
      <c r="F2470" s="96">
        <f t="shared" si="77"/>
        <v>104.4</v>
      </c>
    </row>
    <row r="2471" spans="1:6" x14ac:dyDescent="0.15">
      <c r="A2471" s="1" t="s">
        <v>2141</v>
      </c>
      <c r="B2471" s="34">
        <v>1</v>
      </c>
      <c r="C2471" s="34">
        <v>1</v>
      </c>
      <c r="D2471" s="34">
        <v>100.8</v>
      </c>
      <c r="E2471" s="96">
        <f t="shared" si="76"/>
        <v>100.8</v>
      </c>
      <c r="F2471" s="96">
        <f t="shared" si="77"/>
        <v>100.8</v>
      </c>
    </row>
    <row r="2472" spans="1:6" x14ac:dyDescent="0.15">
      <c r="A2472" s="1" t="s">
        <v>2625</v>
      </c>
      <c r="B2472" s="34">
        <v>3</v>
      </c>
      <c r="C2472" s="34">
        <v>3</v>
      </c>
      <c r="D2472" s="34">
        <v>100.5</v>
      </c>
      <c r="E2472" s="96">
        <f t="shared" si="76"/>
        <v>33.5</v>
      </c>
      <c r="F2472" s="96">
        <f t="shared" si="77"/>
        <v>33.5</v>
      </c>
    </row>
    <row r="2473" spans="1:6" x14ac:dyDescent="0.15">
      <c r="A2473" s="1" t="s">
        <v>1562</v>
      </c>
      <c r="B2473" s="34">
        <v>2</v>
      </c>
      <c r="C2473" s="34">
        <v>2</v>
      </c>
      <c r="D2473" s="34">
        <v>100</v>
      </c>
      <c r="E2473" s="96">
        <f t="shared" si="76"/>
        <v>50</v>
      </c>
      <c r="F2473" s="96">
        <f t="shared" si="77"/>
        <v>50</v>
      </c>
    </row>
    <row r="2474" spans="1:6" x14ac:dyDescent="0.15">
      <c r="A2474" s="1" t="s">
        <v>1361</v>
      </c>
      <c r="B2474" s="34">
        <v>2</v>
      </c>
      <c r="C2474" s="34">
        <v>2</v>
      </c>
      <c r="D2474" s="34">
        <v>99.6</v>
      </c>
      <c r="E2474" s="96">
        <f t="shared" si="76"/>
        <v>49.8</v>
      </c>
      <c r="F2474" s="96">
        <f t="shared" si="77"/>
        <v>49.8</v>
      </c>
    </row>
    <row r="2475" spans="1:6" x14ac:dyDescent="0.15">
      <c r="A2475" s="1" t="s">
        <v>476</v>
      </c>
      <c r="B2475" s="34">
        <v>3</v>
      </c>
      <c r="C2475" s="34">
        <v>10</v>
      </c>
      <c r="D2475" s="34">
        <v>99</v>
      </c>
      <c r="E2475" s="96">
        <f t="shared" si="76"/>
        <v>9.9</v>
      </c>
      <c r="F2475" s="96">
        <f t="shared" si="77"/>
        <v>33</v>
      </c>
    </row>
    <row r="2476" spans="1:6" x14ac:dyDescent="0.15">
      <c r="A2476" s="1" t="s">
        <v>1016</v>
      </c>
      <c r="B2476" s="34">
        <v>2</v>
      </c>
      <c r="C2476" s="34">
        <v>2</v>
      </c>
      <c r="D2476" s="34">
        <v>98</v>
      </c>
      <c r="E2476" s="96">
        <f t="shared" si="76"/>
        <v>49</v>
      </c>
      <c r="F2476" s="96">
        <f t="shared" si="77"/>
        <v>49</v>
      </c>
    </row>
    <row r="2477" spans="1:6" x14ac:dyDescent="0.15">
      <c r="A2477" s="1" t="s">
        <v>774</v>
      </c>
      <c r="B2477" s="34">
        <v>1</v>
      </c>
      <c r="C2477" s="34">
        <v>2</v>
      </c>
      <c r="D2477" s="34">
        <v>98</v>
      </c>
      <c r="E2477" s="96">
        <f t="shared" si="76"/>
        <v>49</v>
      </c>
      <c r="F2477" s="96">
        <f t="shared" si="77"/>
        <v>98</v>
      </c>
    </row>
    <row r="2478" spans="1:6" x14ac:dyDescent="0.15">
      <c r="A2478" s="1" t="s">
        <v>386</v>
      </c>
      <c r="B2478" s="34">
        <v>2</v>
      </c>
      <c r="C2478" s="34">
        <v>2</v>
      </c>
      <c r="D2478" s="34">
        <v>98</v>
      </c>
      <c r="E2478" s="96">
        <f t="shared" si="76"/>
        <v>49</v>
      </c>
      <c r="F2478" s="96">
        <f t="shared" si="77"/>
        <v>49</v>
      </c>
    </row>
    <row r="2479" spans="1:6" x14ac:dyDescent="0.15">
      <c r="A2479" s="1" t="s">
        <v>2620</v>
      </c>
      <c r="B2479" s="34">
        <v>1</v>
      </c>
      <c r="C2479" s="34">
        <v>1</v>
      </c>
      <c r="D2479" s="34">
        <v>95</v>
      </c>
      <c r="E2479" s="96">
        <f t="shared" si="76"/>
        <v>95</v>
      </c>
      <c r="F2479" s="96">
        <f t="shared" si="77"/>
        <v>95</v>
      </c>
    </row>
    <row r="2480" spans="1:6" x14ac:dyDescent="0.15">
      <c r="A2480" s="1" t="s">
        <v>1070</v>
      </c>
      <c r="B2480" s="34">
        <v>2</v>
      </c>
      <c r="C2480" s="34">
        <v>2</v>
      </c>
      <c r="D2480" s="34">
        <v>90</v>
      </c>
      <c r="E2480" s="96">
        <f t="shared" si="76"/>
        <v>45</v>
      </c>
      <c r="F2480" s="96">
        <f t="shared" si="77"/>
        <v>45</v>
      </c>
    </row>
    <row r="2481" spans="1:6" x14ac:dyDescent="0.15">
      <c r="A2481" s="1" t="s">
        <v>960</v>
      </c>
      <c r="B2481" s="34">
        <v>2</v>
      </c>
      <c r="C2481" s="34">
        <v>2</v>
      </c>
      <c r="D2481" s="34">
        <v>90</v>
      </c>
      <c r="E2481" s="96">
        <f t="shared" si="76"/>
        <v>45</v>
      </c>
      <c r="F2481" s="96">
        <f t="shared" si="77"/>
        <v>45</v>
      </c>
    </row>
    <row r="2482" spans="1:6" x14ac:dyDescent="0.15">
      <c r="A2482" s="1" t="s">
        <v>740</v>
      </c>
      <c r="B2482" s="34">
        <v>4</v>
      </c>
      <c r="C2482" s="34">
        <v>5</v>
      </c>
      <c r="D2482" s="34">
        <v>89</v>
      </c>
      <c r="E2482" s="96">
        <f t="shared" si="76"/>
        <v>17.8</v>
      </c>
      <c r="F2482" s="96">
        <f t="shared" si="77"/>
        <v>22.25</v>
      </c>
    </row>
    <row r="2483" spans="1:6" x14ac:dyDescent="0.15">
      <c r="A2483" s="1" t="s">
        <v>2314</v>
      </c>
      <c r="B2483" s="34">
        <v>1</v>
      </c>
      <c r="C2483" s="34">
        <v>3</v>
      </c>
      <c r="D2483" s="34">
        <v>87</v>
      </c>
      <c r="E2483" s="96">
        <f t="shared" si="76"/>
        <v>29</v>
      </c>
      <c r="F2483" s="96">
        <f t="shared" si="77"/>
        <v>87</v>
      </c>
    </row>
    <row r="2484" spans="1:6" x14ac:dyDescent="0.15">
      <c r="A2484" s="1" t="s">
        <v>673</v>
      </c>
      <c r="B2484" s="34">
        <v>1</v>
      </c>
      <c r="C2484" s="34">
        <v>1</v>
      </c>
      <c r="D2484" s="34">
        <v>84.99</v>
      </c>
      <c r="E2484" s="96">
        <f t="shared" si="76"/>
        <v>84.99</v>
      </c>
      <c r="F2484" s="96">
        <f t="shared" si="77"/>
        <v>84.99</v>
      </c>
    </row>
    <row r="2485" spans="1:6" x14ac:dyDescent="0.15">
      <c r="A2485" s="1" t="s">
        <v>288</v>
      </c>
      <c r="B2485" s="34">
        <v>3</v>
      </c>
      <c r="C2485" s="34">
        <v>3</v>
      </c>
      <c r="D2485" s="34">
        <v>84</v>
      </c>
      <c r="E2485" s="96">
        <f t="shared" si="76"/>
        <v>28</v>
      </c>
      <c r="F2485" s="96">
        <f t="shared" si="77"/>
        <v>28</v>
      </c>
    </row>
    <row r="2486" spans="1:6" x14ac:dyDescent="0.15">
      <c r="A2486" s="1" t="s">
        <v>2442</v>
      </c>
      <c r="B2486" s="34">
        <v>2</v>
      </c>
      <c r="C2486" s="34">
        <v>10</v>
      </c>
      <c r="D2486" s="34">
        <v>80</v>
      </c>
      <c r="E2486" s="96">
        <f t="shared" si="76"/>
        <v>8</v>
      </c>
      <c r="F2486" s="96">
        <f t="shared" si="77"/>
        <v>40</v>
      </c>
    </row>
    <row r="2487" spans="1:6" x14ac:dyDescent="0.15">
      <c r="A2487" s="1" t="s">
        <v>1008</v>
      </c>
      <c r="B2487" s="34">
        <v>1</v>
      </c>
      <c r="C2487" s="34">
        <v>1</v>
      </c>
      <c r="D2487" s="34">
        <v>80</v>
      </c>
      <c r="E2487" s="96">
        <f t="shared" si="76"/>
        <v>80</v>
      </c>
      <c r="F2487" s="96">
        <f t="shared" si="77"/>
        <v>80</v>
      </c>
    </row>
    <row r="2488" spans="1:6" x14ac:dyDescent="0.15">
      <c r="A2488" s="1" t="s">
        <v>1267</v>
      </c>
      <c r="B2488" s="34">
        <v>1</v>
      </c>
      <c r="C2488" s="34">
        <v>1</v>
      </c>
      <c r="D2488" s="34">
        <v>78.3</v>
      </c>
      <c r="E2488" s="96">
        <f t="shared" si="76"/>
        <v>78.3</v>
      </c>
      <c r="F2488" s="96">
        <f t="shared" si="77"/>
        <v>78.3</v>
      </c>
    </row>
    <row r="2489" spans="1:6" x14ac:dyDescent="0.15">
      <c r="A2489" s="1" t="s">
        <v>2419</v>
      </c>
      <c r="B2489" s="34">
        <v>2</v>
      </c>
      <c r="C2489" s="34">
        <v>2</v>
      </c>
      <c r="D2489" s="34">
        <v>76</v>
      </c>
      <c r="E2489" s="96">
        <f t="shared" si="76"/>
        <v>38</v>
      </c>
      <c r="F2489" s="96">
        <f t="shared" si="77"/>
        <v>38</v>
      </c>
    </row>
    <row r="2490" spans="1:6" x14ac:dyDescent="0.15">
      <c r="A2490" s="1" t="s">
        <v>1306</v>
      </c>
      <c r="B2490" s="34">
        <v>1</v>
      </c>
      <c r="C2490" s="34">
        <v>2</v>
      </c>
      <c r="D2490" s="34">
        <v>76</v>
      </c>
      <c r="E2490" s="96">
        <f t="shared" si="76"/>
        <v>38</v>
      </c>
      <c r="F2490" s="96">
        <f t="shared" si="77"/>
        <v>76</v>
      </c>
    </row>
    <row r="2491" spans="1:6" x14ac:dyDescent="0.15">
      <c r="A2491" s="1" t="s">
        <v>409</v>
      </c>
      <c r="B2491" s="34">
        <v>2</v>
      </c>
      <c r="C2491" s="34">
        <v>5</v>
      </c>
      <c r="D2491" s="34">
        <v>75</v>
      </c>
      <c r="E2491" s="96">
        <f t="shared" si="76"/>
        <v>15</v>
      </c>
      <c r="F2491" s="96">
        <f t="shared" si="77"/>
        <v>37.5</v>
      </c>
    </row>
    <row r="2492" spans="1:6" x14ac:dyDescent="0.15">
      <c r="A2492" s="1" t="s">
        <v>767</v>
      </c>
      <c r="B2492" s="34">
        <v>4</v>
      </c>
      <c r="C2492" s="34">
        <v>5</v>
      </c>
      <c r="D2492" s="34">
        <v>70</v>
      </c>
      <c r="E2492" s="96">
        <f t="shared" si="76"/>
        <v>14</v>
      </c>
      <c r="F2492" s="96">
        <f t="shared" si="77"/>
        <v>17.5</v>
      </c>
    </row>
    <row r="2493" spans="1:6" x14ac:dyDescent="0.15">
      <c r="A2493" s="1" t="s">
        <v>680</v>
      </c>
      <c r="B2493" s="34">
        <v>2</v>
      </c>
      <c r="C2493" s="34">
        <v>7</v>
      </c>
      <c r="D2493" s="34">
        <v>63</v>
      </c>
      <c r="E2493" s="96">
        <f t="shared" si="76"/>
        <v>9</v>
      </c>
      <c r="F2493" s="96">
        <f t="shared" si="77"/>
        <v>31.5</v>
      </c>
    </row>
    <row r="2494" spans="1:6" x14ac:dyDescent="0.15">
      <c r="A2494" s="1" t="s">
        <v>790</v>
      </c>
      <c r="B2494" s="34">
        <v>5</v>
      </c>
      <c r="C2494" s="34">
        <v>6</v>
      </c>
      <c r="D2494" s="34">
        <v>60</v>
      </c>
      <c r="E2494" s="96">
        <f t="shared" si="76"/>
        <v>10</v>
      </c>
      <c r="F2494" s="96">
        <f t="shared" si="77"/>
        <v>12</v>
      </c>
    </row>
    <row r="2495" spans="1:6" x14ac:dyDescent="0.15">
      <c r="A2495" s="1" t="s">
        <v>2323</v>
      </c>
      <c r="B2495" s="34">
        <v>2</v>
      </c>
      <c r="C2495" s="34">
        <v>2</v>
      </c>
      <c r="D2495" s="34">
        <v>59.8</v>
      </c>
      <c r="E2495" s="96">
        <f t="shared" si="76"/>
        <v>29.9</v>
      </c>
      <c r="F2495" s="96">
        <f t="shared" si="77"/>
        <v>29.9</v>
      </c>
    </row>
    <row r="2496" spans="1:6" x14ac:dyDescent="0.15">
      <c r="A2496" s="1" t="s">
        <v>2093</v>
      </c>
      <c r="B2496" s="34">
        <v>3</v>
      </c>
      <c r="C2496" s="34">
        <v>3</v>
      </c>
      <c r="D2496" s="34">
        <v>59.699999999999996</v>
      </c>
      <c r="E2496" s="96">
        <f t="shared" si="76"/>
        <v>19.899999999999999</v>
      </c>
      <c r="F2496" s="96">
        <f t="shared" si="77"/>
        <v>19.899999999999999</v>
      </c>
    </row>
    <row r="2497" spans="1:6" x14ac:dyDescent="0.15">
      <c r="A2497" s="1" t="s">
        <v>1045</v>
      </c>
      <c r="B2497" s="34">
        <v>2</v>
      </c>
      <c r="C2497" s="34">
        <v>3</v>
      </c>
      <c r="D2497" s="34">
        <v>59.699999999999996</v>
      </c>
      <c r="E2497" s="96">
        <f t="shared" si="76"/>
        <v>19.899999999999999</v>
      </c>
      <c r="F2497" s="96">
        <f t="shared" si="77"/>
        <v>29.849999999999998</v>
      </c>
    </row>
    <row r="2498" spans="1:6" x14ac:dyDescent="0.15">
      <c r="A2498" s="1" t="s">
        <v>889</v>
      </c>
      <c r="B2498" s="34">
        <v>2</v>
      </c>
      <c r="C2498" s="34">
        <v>7</v>
      </c>
      <c r="D2498" s="34">
        <v>56</v>
      </c>
      <c r="E2498" s="96">
        <f t="shared" si="76"/>
        <v>8</v>
      </c>
      <c r="F2498" s="96">
        <f t="shared" si="77"/>
        <v>28</v>
      </c>
    </row>
    <row r="2499" spans="1:6" x14ac:dyDescent="0.15">
      <c r="A2499" s="1" t="s">
        <v>1744</v>
      </c>
      <c r="B2499" s="34">
        <v>4</v>
      </c>
      <c r="C2499" s="34">
        <v>5</v>
      </c>
      <c r="D2499" s="34">
        <v>55</v>
      </c>
      <c r="E2499" s="96">
        <f t="shared" si="76"/>
        <v>11</v>
      </c>
      <c r="F2499" s="96">
        <f t="shared" si="77"/>
        <v>13.75</v>
      </c>
    </row>
    <row r="2500" spans="1:6" x14ac:dyDescent="0.15">
      <c r="A2500" s="1" t="s">
        <v>1852</v>
      </c>
      <c r="B2500" s="34">
        <v>2</v>
      </c>
      <c r="C2500" s="34">
        <v>5</v>
      </c>
      <c r="D2500" s="34">
        <v>44.5</v>
      </c>
      <c r="E2500" s="96">
        <f t="shared" ref="E2500:E2509" si="78">D2500/C2500</f>
        <v>8.9</v>
      </c>
      <c r="F2500" s="96">
        <f t="shared" ref="F2500:F2509" si="79">D2500/B2500</f>
        <v>22.25</v>
      </c>
    </row>
    <row r="2501" spans="1:6" x14ac:dyDescent="0.15">
      <c r="A2501" s="1" t="s">
        <v>796</v>
      </c>
      <c r="B2501" s="34">
        <v>2</v>
      </c>
      <c r="C2501" s="34">
        <v>2</v>
      </c>
      <c r="D2501" s="34">
        <v>39.799999999999997</v>
      </c>
      <c r="E2501" s="96">
        <f t="shared" si="78"/>
        <v>19.899999999999999</v>
      </c>
      <c r="F2501" s="96">
        <f t="shared" si="79"/>
        <v>19.899999999999999</v>
      </c>
    </row>
    <row r="2502" spans="1:6" x14ac:dyDescent="0.15">
      <c r="A2502" s="1" t="s">
        <v>2232</v>
      </c>
      <c r="B2502" s="34">
        <v>1</v>
      </c>
      <c r="C2502" s="34">
        <v>1</v>
      </c>
      <c r="D2502" s="34">
        <v>36</v>
      </c>
      <c r="E2502" s="96">
        <f t="shared" si="78"/>
        <v>36</v>
      </c>
      <c r="F2502" s="96">
        <f t="shared" si="79"/>
        <v>36</v>
      </c>
    </row>
    <row r="2503" spans="1:6" x14ac:dyDescent="0.15">
      <c r="A2503" s="1" t="s">
        <v>239</v>
      </c>
      <c r="B2503" s="34">
        <v>2</v>
      </c>
      <c r="C2503" s="34">
        <v>2</v>
      </c>
      <c r="D2503" s="34">
        <v>31.6</v>
      </c>
      <c r="E2503" s="96">
        <f t="shared" si="78"/>
        <v>15.8</v>
      </c>
      <c r="F2503" s="96">
        <f t="shared" si="79"/>
        <v>15.8</v>
      </c>
    </row>
    <row r="2504" spans="1:6" x14ac:dyDescent="0.15">
      <c r="A2504" s="1" t="s">
        <v>2156</v>
      </c>
      <c r="B2504" s="34">
        <v>3</v>
      </c>
      <c r="C2504" s="34">
        <v>3</v>
      </c>
      <c r="D2504" s="34">
        <v>30</v>
      </c>
      <c r="E2504" s="96">
        <f t="shared" si="78"/>
        <v>10</v>
      </c>
      <c r="F2504" s="96">
        <f t="shared" si="79"/>
        <v>10</v>
      </c>
    </row>
    <row r="2505" spans="1:6" x14ac:dyDescent="0.15">
      <c r="A2505" s="1" t="s">
        <v>822</v>
      </c>
      <c r="B2505" s="34">
        <v>2</v>
      </c>
      <c r="C2505" s="34">
        <v>1</v>
      </c>
      <c r="D2505" s="34">
        <v>30</v>
      </c>
      <c r="E2505" s="96">
        <f t="shared" si="78"/>
        <v>30</v>
      </c>
      <c r="F2505" s="96">
        <f t="shared" si="79"/>
        <v>15</v>
      </c>
    </row>
    <row r="2506" spans="1:6" x14ac:dyDescent="0.15">
      <c r="A2506" s="1" t="s">
        <v>669</v>
      </c>
      <c r="B2506" s="34">
        <v>1</v>
      </c>
      <c r="C2506" s="34">
        <v>1</v>
      </c>
      <c r="D2506" s="34">
        <v>25.8</v>
      </c>
      <c r="E2506" s="96">
        <f t="shared" si="78"/>
        <v>25.8</v>
      </c>
      <c r="F2506" s="96">
        <f t="shared" si="79"/>
        <v>25.8</v>
      </c>
    </row>
    <row r="2507" spans="1:6" x14ac:dyDescent="0.15">
      <c r="A2507" s="1" t="s">
        <v>1623</v>
      </c>
      <c r="B2507" s="34">
        <v>2</v>
      </c>
      <c r="C2507" s="34">
        <v>3</v>
      </c>
      <c r="D2507" s="34">
        <v>24</v>
      </c>
      <c r="E2507" s="96">
        <f t="shared" si="78"/>
        <v>8</v>
      </c>
      <c r="F2507" s="96">
        <f t="shared" si="79"/>
        <v>12</v>
      </c>
    </row>
    <row r="2508" spans="1:6" x14ac:dyDescent="0.15">
      <c r="A2508" s="1" t="s">
        <v>303</v>
      </c>
      <c r="B2508" s="34">
        <v>2</v>
      </c>
      <c r="C2508" s="34">
        <v>2</v>
      </c>
      <c r="D2508" s="34">
        <v>18</v>
      </c>
      <c r="E2508" s="96">
        <f t="shared" si="78"/>
        <v>9</v>
      </c>
      <c r="F2508" s="96">
        <f t="shared" si="79"/>
        <v>9</v>
      </c>
    </row>
    <row r="2509" spans="1:6" x14ac:dyDescent="0.15">
      <c r="A2509" s="1" t="s">
        <v>387</v>
      </c>
      <c r="B2509" s="34">
        <v>2</v>
      </c>
      <c r="C2509" s="34">
        <v>2</v>
      </c>
      <c r="D2509" s="34">
        <v>0.02</v>
      </c>
      <c r="E2509" s="96">
        <f t="shared" si="78"/>
        <v>0.01</v>
      </c>
      <c r="F2509" s="96">
        <f t="shared" si="79"/>
        <v>0.01</v>
      </c>
    </row>
    <row r="2510" spans="1:6" x14ac:dyDescent="0.15">
      <c r="A2510"/>
      <c r="B2510"/>
      <c r="C2510"/>
      <c r="D2510"/>
    </row>
    <row r="2511" spans="1:6" x14ac:dyDescent="0.15">
      <c r="A2511"/>
      <c r="B2511"/>
      <c r="C2511"/>
      <c r="D2511"/>
    </row>
    <row r="2512" spans="1:6" x14ac:dyDescent="0.15">
      <c r="A2512"/>
      <c r="B2512"/>
      <c r="C2512"/>
      <c r="D2512"/>
    </row>
    <row r="2513" spans="1:4" x14ac:dyDescent="0.15">
      <c r="A2513"/>
      <c r="B2513"/>
      <c r="C2513"/>
      <c r="D2513"/>
    </row>
    <row r="2514" spans="1:4" x14ac:dyDescent="0.15">
      <c r="A2514"/>
      <c r="B2514"/>
      <c r="C2514"/>
      <c r="D2514"/>
    </row>
    <row r="2515" spans="1:4" x14ac:dyDescent="0.15">
      <c r="A2515"/>
      <c r="B2515"/>
      <c r="C2515"/>
      <c r="D2515"/>
    </row>
    <row r="2516" spans="1:4" x14ac:dyDescent="0.15">
      <c r="A2516"/>
      <c r="B2516"/>
      <c r="C2516"/>
      <c r="D2516"/>
    </row>
    <row r="2517" spans="1:4" x14ac:dyDescent="0.15">
      <c r="A2517"/>
      <c r="B2517"/>
      <c r="C2517"/>
      <c r="D2517"/>
    </row>
    <row r="2518" spans="1:4" x14ac:dyDescent="0.15">
      <c r="A2518"/>
      <c r="B2518"/>
      <c r="C2518"/>
      <c r="D2518"/>
    </row>
    <row r="2519" spans="1:4" x14ac:dyDescent="0.15">
      <c r="A2519"/>
      <c r="B2519"/>
      <c r="C2519"/>
      <c r="D2519"/>
    </row>
    <row r="2520" spans="1:4" x14ac:dyDescent="0.15">
      <c r="A2520"/>
      <c r="B2520"/>
      <c r="C2520"/>
      <c r="D2520"/>
    </row>
    <row r="2521" spans="1:4" x14ac:dyDescent="0.15">
      <c r="A2521"/>
      <c r="B2521"/>
      <c r="C2521"/>
      <c r="D2521"/>
    </row>
    <row r="2522" spans="1:4" x14ac:dyDescent="0.15">
      <c r="A2522"/>
      <c r="B2522"/>
      <c r="C2522"/>
      <c r="D2522"/>
    </row>
    <row r="2523" spans="1:4" x14ac:dyDescent="0.15">
      <c r="A2523"/>
      <c r="B2523"/>
      <c r="C2523"/>
      <c r="D2523"/>
    </row>
    <row r="2524" spans="1:4" x14ac:dyDescent="0.15">
      <c r="A2524"/>
      <c r="B2524"/>
      <c r="C2524"/>
      <c r="D2524"/>
    </row>
    <row r="2525" spans="1:4" x14ac:dyDescent="0.15">
      <c r="A2525"/>
      <c r="B2525"/>
      <c r="C2525"/>
      <c r="D2525"/>
    </row>
    <row r="2526" spans="1:4" x14ac:dyDescent="0.15">
      <c r="A2526"/>
      <c r="B2526"/>
      <c r="C2526"/>
      <c r="D2526"/>
    </row>
    <row r="2527" spans="1:4" x14ac:dyDescent="0.15">
      <c r="A2527"/>
      <c r="B2527"/>
      <c r="C2527"/>
      <c r="D2527"/>
    </row>
    <row r="2528" spans="1:4" x14ac:dyDescent="0.15">
      <c r="A2528"/>
      <c r="B2528"/>
      <c r="C2528"/>
      <c r="D2528"/>
    </row>
    <row r="2529" spans="1:4" x14ac:dyDescent="0.15">
      <c r="A2529"/>
      <c r="B2529"/>
      <c r="C2529"/>
      <c r="D2529"/>
    </row>
    <row r="2530" spans="1:4" x14ac:dyDescent="0.15">
      <c r="A2530"/>
      <c r="B2530"/>
      <c r="C2530"/>
      <c r="D2530"/>
    </row>
    <row r="2531" spans="1:4" x14ac:dyDescent="0.15">
      <c r="A2531"/>
      <c r="B2531"/>
      <c r="C2531"/>
      <c r="D2531"/>
    </row>
    <row r="2532" spans="1:4" x14ac:dyDescent="0.15">
      <c r="A2532"/>
      <c r="B2532"/>
      <c r="C2532"/>
      <c r="D2532"/>
    </row>
    <row r="2533" spans="1:4" x14ac:dyDescent="0.15">
      <c r="A2533"/>
      <c r="B2533"/>
      <c r="C2533"/>
      <c r="D2533"/>
    </row>
    <row r="2534" spans="1:4" x14ac:dyDescent="0.15">
      <c r="A2534"/>
      <c r="B2534"/>
      <c r="C2534"/>
      <c r="D2534"/>
    </row>
    <row r="2535" spans="1:4" x14ac:dyDescent="0.15">
      <c r="A2535"/>
      <c r="B2535"/>
      <c r="C2535"/>
      <c r="D2535"/>
    </row>
    <row r="2536" spans="1:4" x14ac:dyDescent="0.15">
      <c r="A2536"/>
      <c r="B2536"/>
      <c r="C2536"/>
      <c r="D2536"/>
    </row>
    <row r="2537" spans="1:4" x14ac:dyDescent="0.15">
      <c r="A2537"/>
      <c r="B2537"/>
      <c r="C2537"/>
      <c r="D2537"/>
    </row>
    <row r="2538" spans="1:4" x14ac:dyDescent="0.15">
      <c r="A2538"/>
      <c r="B2538"/>
      <c r="C2538"/>
      <c r="D2538"/>
    </row>
    <row r="2539" spans="1:4" x14ac:dyDescent="0.15">
      <c r="A2539"/>
      <c r="B2539"/>
      <c r="C2539"/>
      <c r="D2539"/>
    </row>
    <row r="2540" spans="1:4" x14ac:dyDescent="0.15">
      <c r="A2540"/>
      <c r="B2540"/>
      <c r="C2540"/>
      <c r="D2540"/>
    </row>
    <row r="2541" spans="1:4" x14ac:dyDescent="0.15">
      <c r="A2541"/>
      <c r="B2541"/>
      <c r="C2541"/>
      <c r="D2541"/>
    </row>
    <row r="2542" spans="1:4" x14ac:dyDescent="0.15">
      <c r="A2542"/>
      <c r="B2542"/>
      <c r="C2542"/>
      <c r="D2542"/>
    </row>
    <row r="2543" spans="1:4" x14ac:dyDescent="0.15">
      <c r="A2543"/>
      <c r="B2543"/>
      <c r="C2543"/>
      <c r="D2543"/>
    </row>
    <row r="2544" spans="1:4" x14ac:dyDescent="0.15">
      <c r="A2544"/>
      <c r="B2544"/>
      <c r="C2544"/>
      <c r="D2544"/>
    </row>
    <row r="2545" spans="1:4" x14ac:dyDescent="0.15">
      <c r="A2545"/>
      <c r="B2545"/>
      <c r="C2545"/>
      <c r="D2545"/>
    </row>
    <row r="2546" spans="1:4" x14ac:dyDescent="0.15">
      <c r="A2546"/>
      <c r="B2546"/>
      <c r="C2546"/>
      <c r="D2546"/>
    </row>
    <row r="2547" spans="1:4" x14ac:dyDescent="0.15">
      <c r="A2547"/>
      <c r="B2547"/>
      <c r="C2547"/>
      <c r="D2547"/>
    </row>
    <row r="2548" spans="1:4" x14ac:dyDescent="0.15">
      <c r="A2548"/>
      <c r="B2548"/>
      <c r="C2548"/>
      <c r="D2548"/>
    </row>
    <row r="2549" spans="1:4" x14ac:dyDescent="0.15">
      <c r="A2549"/>
      <c r="B2549"/>
      <c r="C2549"/>
      <c r="D2549"/>
    </row>
    <row r="2550" spans="1:4" x14ac:dyDescent="0.15">
      <c r="A2550"/>
      <c r="B2550"/>
      <c r="C2550"/>
      <c r="D2550"/>
    </row>
    <row r="2551" spans="1:4" x14ac:dyDescent="0.15">
      <c r="A2551"/>
      <c r="B2551"/>
      <c r="C2551"/>
      <c r="D2551"/>
    </row>
    <row r="2552" spans="1:4" x14ac:dyDescent="0.15">
      <c r="A2552"/>
      <c r="B2552"/>
      <c r="C2552"/>
      <c r="D2552"/>
    </row>
    <row r="2553" spans="1:4" x14ac:dyDescent="0.15">
      <c r="A2553"/>
      <c r="B2553"/>
      <c r="C2553"/>
      <c r="D2553"/>
    </row>
    <row r="2554" spans="1:4" x14ac:dyDescent="0.15">
      <c r="A2554"/>
      <c r="B2554"/>
      <c r="C2554"/>
      <c r="D2554"/>
    </row>
    <row r="2555" spans="1:4" x14ac:dyDescent="0.15">
      <c r="A2555"/>
      <c r="B2555"/>
      <c r="C2555"/>
      <c r="D2555"/>
    </row>
    <row r="2556" spans="1:4" x14ac:dyDescent="0.15">
      <c r="A2556"/>
      <c r="B2556"/>
      <c r="C2556"/>
      <c r="D2556"/>
    </row>
    <row r="2557" spans="1:4" x14ac:dyDescent="0.15">
      <c r="A2557"/>
      <c r="B2557"/>
      <c r="C2557"/>
      <c r="D2557"/>
    </row>
    <row r="2558" spans="1:4" x14ac:dyDescent="0.15">
      <c r="A2558"/>
      <c r="B2558"/>
      <c r="C2558"/>
      <c r="D2558"/>
    </row>
    <row r="2559" spans="1:4" x14ac:dyDescent="0.15">
      <c r="A2559"/>
      <c r="B2559"/>
      <c r="C2559"/>
      <c r="D2559"/>
    </row>
    <row r="2560" spans="1:4" x14ac:dyDescent="0.15">
      <c r="A2560"/>
      <c r="B2560"/>
      <c r="C2560"/>
      <c r="D2560"/>
    </row>
    <row r="2561" spans="1:4" x14ac:dyDescent="0.15">
      <c r="A2561"/>
      <c r="B2561"/>
      <c r="C2561"/>
      <c r="D2561"/>
    </row>
    <row r="2562" spans="1:4" x14ac:dyDescent="0.15">
      <c r="A2562"/>
      <c r="B2562"/>
      <c r="C2562"/>
      <c r="D2562"/>
    </row>
    <row r="2563" spans="1:4" x14ac:dyDescent="0.15">
      <c r="A2563"/>
      <c r="B2563"/>
      <c r="C2563"/>
      <c r="D2563"/>
    </row>
    <row r="2564" spans="1:4" x14ac:dyDescent="0.15">
      <c r="A2564"/>
      <c r="B2564"/>
      <c r="C2564"/>
      <c r="D2564"/>
    </row>
    <row r="2565" spans="1:4" x14ac:dyDescent="0.15">
      <c r="A2565"/>
      <c r="B2565"/>
      <c r="C2565"/>
      <c r="D2565"/>
    </row>
    <row r="2566" spans="1:4" x14ac:dyDescent="0.15">
      <c r="A2566"/>
      <c r="B2566"/>
      <c r="C2566"/>
      <c r="D2566"/>
    </row>
    <row r="2567" spans="1:4" x14ac:dyDescent="0.15">
      <c r="A2567"/>
      <c r="B2567"/>
      <c r="C2567"/>
      <c r="D2567"/>
    </row>
    <row r="2568" spans="1:4" x14ac:dyDescent="0.15">
      <c r="A2568"/>
      <c r="B2568"/>
      <c r="C2568"/>
      <c r="D2568"/>
    </row>
    <row r="2569" spans="1:4" x14ac:dyDescent="0.15">
      <c r="A2569"/>
      <c r="B2569"/>
      <c r="C2569"/>
      <c r="D2569"/>
    </row>
    <row r="2570" spans="1:4" x14ac:dyDescent="0.15">
      <c r="A2570"/>
      <c r="B2570"/>
      <c r="C2570"/>
      <c r="D2570"/>
    </row>
    <row r="2571" spans="1:4" x14ac:dyDescent="0.15">
      <c r="A2571"/>
      <c r="B2571"/>
      <c r="C2571"/>
      <c r="D2571"/>
    </row>
    <row r="2572" spans="1:4" x14ac:dyDescent="0.15">
      <c r="A2572"/>
      <c r="B2572"/>
      <c r="C2572"/>
      <c r="D2572"/>
    </row>
    <row r="2573" spans="1:4" x14ac:dyDescent="0.15">
      <c r="A2573"/>
      <c r="B2573"/>
      <c r="C2573"/>
      <c r="D2573"/>
    </row>
    <row r="2574" spans="1:4" x14ac:dyDescent="0.15">
      <c r="A2574"/>
      <c r="B2574"/>
      <c r="C2574"/>
      <c r="D2574"/>
    </row>
    <row r="2575" spans="1:4" x14ac:dyDescent="0.15">
      <c r="A2575"/>
      <c r="B2575"/>
      <c r="C2575"/>
      <c r="D2575"/>
    </row>
    <row r="2576" spans="1:4" x14ac:dyDescent="0.15">
      <c r="A2576"/>
      <c r="B2576"/>
      <c r="C2576"/>
      <c r="D2576"/>
    </row>
    <row r="2577" spans="1:4" x14ac:dyDescent="0.15">
      <c r="A2577"/>
      <c r="B2577"/>
      <c r="C2577"/>
      <c r="D2577"/>
    </row>
    <row r="2578" spans="1:4" x14ac:dyDescent="0.15">
      <c r="A2578"/>
      <c r="B2578"/>
      <c r="C2578"/>
      <c r="D2578"/>
    </row>
    <row r="2579" spans="1:4" x14ac:dyDescent="0.15">
      <c r="A2579"/>
      <c r="B2579"/>
      <c r="C2579"/>
      <c r="D2579"/>
    </row>
    <row r="2580" spans="1:4" x14ac:dyDescent="0.15">
      <c r="A2580"/>
      <c r="B2580"/>
      <c r="C2580"/>
      <c r="D2580"/>
    </row>
    <row r="2581" spans="1:4" x14ac:dyDescent="0.15">
      <c r="A2581"/>
      <c r="B2581"/>
      <c r="C2581"/>
      <c r="D2581"/>
    </row>
    <row r="2582" spans="1:4" x14ac:dyDescent="0.15">
      <c r="A2582"/>
      <c r="B2582"/>
      <c r="C2582"/>
      <c r="D2582"/>
    </row>
    <row r="2583" spans="1:4" x14ac:dyDescent="0.15">
      <c r="A2583"/>
      <c r="B2583"/>
      <c r="C2583"/>
      <c r="D2583"/>
    </row>
    <row r="2584" spans="1:4" x14ac:dyDescent="0.15">
      <c r="A2584"/>
      <c r="B2584"/>
      <c r="C2584"/>
      <c r="D2584"/>
    </row>
    <row r="2585" spans="1:4" x14ac:dyDescent="0.15">
      <c r="A2585"/>
      <c r="B2585"/>
      <c r="C2585"/>
      <c r="D2585"/>
    </row>
    <row r="2586" spans="1:4" x14ac:dyDescent="0.15">
      <c r="A2586"/>
      <c r="B2586"/>
      <c r="C2586"/>
      <c r="D2586"/>
    </row>
    <row r="2587" spans="1:4" x14ac:dyDescent="0.15">
      <c r="A2587"/>
      <c r="B2587"/>
      <c r="C2587"/>
      <c r="D2587"/>
    </row>
    <row r="2588" spans="1:4" x14ac:dyDescent="0.15">
      <c r="A2588"/>
      <c r="B2588"/>
      <c r="C2588"/>
      <c r="D2588"/>
    </row>
    <row r="2589" spans="1:4" x14ac:dyDescent="0.15">
      <c r="A2589"/>
      <c r="B2589"/>
      <c r="C2589"/>
      <c r="D2589"/>
    </row>
    <row r="2590" spans="1:4" x14ac:dyDescent="0.15">
      <c r="A2590"/>
      <c r="B2590"/>
      <c r="C2590"/>
      <c r="D2590"/>
    </row>
    <row r="2591" spans="1:4" x14ac:dyDescent="0.15">
      <c r="A2591"/>
      <c r="B2591"/>
      <c r="C2591"/>
      <c r="D2591"/>
    </row>
    <row r="2592" spans="1:4" x14ac:dyDescent="0.15">
      <c r="A2592"/>
      <c r="B2592"/>
      <c r="C2592"/>
      <c r="D2592"/>
    </row>
    <row r="2593" spans="1:4" x14ac:dyDescent="0.15">
      <c r="A2593"/>
      <c r="B2593"/>
      <c r="C2593"/>
      <c r="D2593"/>
    </row>
    <row r="2594" spans="1:4" x14ac:dyDescent="0.15">
      <c r="A2594"/>
      <c r="B2594"/>
      <c r="C2594"/>
      <c r="D2594"/>
    </row>
    <row r="2595" spans="1:4" x14ac:dyDescent="0.15">
      <c r="A2595"/>
      <c r="B2595"/>
      <c r="C2595"/>
      <c r="D2595"/>
    </row>
    <row r="2596" spans="1:4" x14ac:dyDescent="0.15">
      <c r="A2596"/>
      <c r="B2596"/>
      <c r="C2596"/>
      <c r="D2596"/>
    </row>
    <row r="2597" spans="1:4" x14ac:dyDescent="0.15">
      <c r="A2597"/>
      <c r="B2597"/>
      <c r="C2597"/>
      <c r="D2597"/>
    </row>
    <row r="2598" spans="1:4" x14ac:dyDescent="0.15">
      <c r="A2598"/>
      <c r="B2598"/>
      <c r="C2598"/>
      <c r="D2598"/>
    </row>
    <row r="2599" spans="1:4" x14ac:dyDescent="0.15">
      <c r="A2599"/>
      <c r="B2599"/>
      <c r="C2599"/>
      <c r="D2599"/>
    </row>
    <row r="2600" spans="1:4" x14ac:dyDescent="0.15">
      <c r="A2600"/>
      <c r="B2600"/>
      <c r="C2600"/>
      <c r="D2600"/>
    </row>
    <row r="2601" spans="1:4" x14ac:dyDescent="0.15">
      <c r="A2601"/>
      <c r="B2601"/>
      <c r="C2601"/>
      <c r="D2601"/>
    </row>
    <row r="2602" spans="1:4" x14ac:dyDescent="0.15">
      <c r="A2602"/>
      <c r="B2602"/>
      <c r="C2602"/>
      <c r="D2602"/>
    </row>
    <row r="2603" spans="1:4" x14ac:dyDescent="0.15">
      <c r="A2603"/>
      <c r="B2603"/>
      <c r="C2603"/>
      <c r="D2603"/>
    </row>
    <row r="2604" spans="1:4" x14ac:dyDescent="0.15">
      <c r="A2604"/>
      <c r="B2604"/>
      <c r="C2604"/>
      <c r="D2604"/>
    </row>
    <row r="2605" spans="1:4" x14ac:dyDescent="0.15">
      <c r="A2605"/>
      <c r="B2605"/>
      <c r="C2605"/>
      <c r="D2605"/>
    </row>
    <row r="2606" spans="1:4" x14ac:dyDescent="0.15">
      <c r="A2606"/>
      <c r="B2606"/>
      <c r="C2606"/>
      <c r="D2606"/>
    </row>
    <row r="2607" spans="1:4" x14ac:dyDescent="0.15">
      <c r="A2607"/>
      <c r="B2607"/>
      <c r="C2607"/>
      <c r="D2607"/>
    </row>
    <row r="2608" spans="1:4" x14ac:dyDescent="0.15">
      <c r="A2608"/>
      <c r="B2608"/>
      <c r="C2608"/>
      <c r="D2608"/>
    </row>
    <row r="2609" spans="1:4" x14ac:dyDescent="0.15">
      <c r="A2609"/>
      <c r="B2609"/>
      <c r="C2609"/>
      <c r="D2609"/>
    </row>
    <row r="2610" spans="1:4" x14ac:dyDescent="0.15">
      <c r="A2610"/>
      <c r="B2610"/>
      <c r="C2610"/>
      <c r="D2610"/>
    </row>
    <row r="2611" spans="1:4" x14ac:dyDescent="0.15">
      <c r="A2611"/>
      <c r="B2611"/>
      <c r="C2611"/>
      <c r="D2611"/>
    </row>
    <row r="2612" spans="1:4" x14ac:dyDescent="0.15">
      <c r="A2612"/>
      <c r="B2612"/>
      <c r="C2612"/>
      <c r="D2612"/>
    </row>
    <row r="2613" spans="1:4" x14ac:dyDescent="0.15">
      <c r="A2613"/>
      <c r="B2613"/>
      <c r="C2613"/>
      <c r="D2613"/>
    </row>
    <row r="2614" spans="1:4" x14ac:dyDescent="0.15">
      <c r="A2614"/>
      <c r="B2614"/>
      <c r="C2614"/>
      <c r="D2614"/>
    </row>
    <row r="2615" spans="1:4" x14ac:dyDescent="0.15">
      <c r="A2615"/>
      <c r="B2615"/>
      <c r="C2615"/>
      <c r="D2615"/>
    </row>
    <row r="2616" spans="1:4" x14ac:dyDescent="0.15">
      <c r="A2616"/>
      <c r="B2616"/>
      <c r="C2616"/>
      <c r="D2616"/>
    </row>
    <row r="2617" spans="1:4" x14ac:dyDescent="0.15">
      <c r="A2617"/>
      <c r="B2617"/>
      <c r="C2617"/>
      <c r="D2617"/>
    </row>
    <row r="2618" spans="1:4" x14ac:dyDescent="0.15">
      <c r="A2618"/>
      <c r="B2618"/>
      <c r="C2618"/>
      <c r="D2618"/>
    </row>
    <row r="2619" spans="1:4" x14ac:dyDescent="0.15">
      <c r="A2619"/>
      <c r="B2619"/>
      <c r="C2619"/>
      <c r="D2619"/>
    </row>
    <row r="2620" spans="1:4" x14ac:dyDescent="0.15">
      <c r="A2620"/>
      <c r="B2620"/>
      <c r="C2620"/>
      <c r="D2620"/>
    </row>
    <row r="2621" spans="1:4" x14ac:dyDescent="0.15">
      <c r="A2621"/>
      <c r="B2621"/>
      <c r="C2621"/>
      <c r="D2621"/>
    </row>
    <row r="2622" spans="1:4" x14ac:dyDescent="0.15">
      <c r="A2622"/>
      <c r="B2622"/>
      <c r="C2622"/>
      <c r="D2622"/>
    </row>
    <row r="2623" spans="1:4" x14ac:dyDescent="0.15">
      <c r="A2623"/>
      <c r="B2623"/>
      <c r="C2623"/>
      <c r="D2623"/>
    </row>
    <row r="2624" spans="1:4" x14ac:dyDescent="0.15">
      <c r="A2624"/>
      <c r="B2624"/>
      <c r="C2624"/>
      <c r="D2624"/>
    </row>
    <row r="2625" spans="1:4" x14ac:dyDescent="0.15">
      <c r="A2625"/>
      <c r="B2625"/>
      <c r="C2625"/>
      <c r="D2625"/>
    </row>
    <row r="2626" spans="1:4" x14ac:dyDescent="0.15">
      <c r="A2626"/>
      <c r="B2626"/>
      <c r="C2626"/>
      <c r="D2626"/>
    </row>
    <row r="2627" spans="1:4" x14ac:dyDescent="0.15">
      <c r="A2627"/>
      <c r="B2627"/>
      <c r="C2627"/>
      <c r="D2627"/>
    </row>
    <row r="2628" spans="1:4" x14ac:dyDescent="0.15">
      <c r="A2628"/>
      <c r="B2628"/>
      <c r="C2628"/>
      <c r="D2628"/>
    </row>
    <row r="2629" spans="1:4" x14ac:dyDescent="0.15">
      <c r="A2629"/>
      <c r="B2629"/>
      <c r="C2629"/>
      <c r="D2629"/>
    </row>
    <row r="2630" spans="1:4" x14ac:dyDescent="0.15">
      <c r="A2630"/>
      <c r="B2630"/>
      <c r="C2630"/>
      <c r="D2630"/>
    </row>
    <row r="2631" spans="1:4" x14ac:dyDescent="0.15">
      <c r="A2631"/>
      <c r="B2631"/>
      <c r="C2631"/>
      <c r="D2631"/>
    </row>
    <row r="2632" spans="1:4" x14ac:dyDescent="0.15">
      <c r="A2632"/>
      <c r="B2632"/>
      <c r="C2632"/>
      <c r="D2632"/>
    </row>
    <row r="2633" spans="1:4" x14ac:dyDescent="0.15">
      <c r="A2633"/>
      <c r="B2633"/>
      <c r="C2633"/>
      <c r="D2633"/>
    </row>
    <row r="2634" spans="1:4" x14ac:dyDescent="0.15">
      <c r="A2634"/>
      <c r="B2634"/>
      <c r="C2634"/>
      <c r="D2634"/>
    </row>
    <row r="2635" spans="1:4" x14ac:dyDescent="0.15">
      <c r="A2635"/>
      <c r="B2635"/>
      <c r="C2635"/>
      <c r="D2635"/>
    </row>
    <row r="2636" spans="1:4" x14ac:dyDescent="0.15">
      <c r="A2636"/>
      <c r="B2636"/>
      <c r="C2636"/>
      <c r="D2636"/>
    </row>
    <row r="2637" spans="1:4" x14ac:dyDescent="0.15">
      <c r="A2637"/>
      <c r="B2637"/>
      <c r="C2637"/>
      <c r="D2637"/>
    </row>
    <row r="2638" spans="1:4" x14ac:dyDescent="0.15">
      <c r="A2638"/>
      <c r="B2638"/>
      <c r="C2638"/>
      <c r="D2638"/>
    </row>
    <row r="2639" spans="1:4" x14ac:dyDescent="0.15">
      <c r="A2639"/>
      <c r="B2639"/>
      <c r="C2639"/>
      <c r="D2639"/>
    </row>
    <row r="2640" spans="1:4" x14ac:dyDescent="0.15">
      <c r="A2640"/>
      <c r="B2640"/>
      <c r="C2640"/>
      <c r="D2640"/>
    </row>
    <row r="2641" spans="1:4" x14ac:dyDescent="0.15">
      <c r="A2641"/>
      <c r="B2641"/>
      <c r="C2641"/>
      <c r="D2641"/>
    </row>
    <row r="2642" spans="1:4" x14ac:dyDescent="0.15">
      <c r="A2642"/>
      <c r="B2642"/>
      <c r="C2642"/>
      <c r="D2642"/>
    </row>
    <row r="2643" spans="1:4" x14ac:dyDescent="0.15">
      <c r="A2643"/>
      <c r="B2643"/>
      <c r="C2643"/>
      <c r="D2643"/>
    </row>
    <row r="2644" spans="1:4" x14ac:dyDescent="0.15">
      <c r="A2644"/>
      <c r="B2644"/>
      <c r="C2644"/>
      <c r="D2644"/>
    </row>
    <row r="2645" spans="1:4" x14ac:dyDescent="0.15">
      <c r="A2645"/>
      <c r="B2645"/>
      <c r="C2645"/>
      <c r="D2645"/>
    </row>
    <row r="2646" spans="1:4" x14ac:dyDescent="0.15">
      <c r="A2646"/>
      <c r="B2646"/>
      <c r="C2646"/>
      <c r="D2646"/>
    </row>
    <row r="2647" spans="1:4" x14ac:dyDescent="0.15">
      <c r="A2647"/>
      <c r="B2647"/>
      <c r="C2647"/>
      <c r="D2647"/>
    </row>
    <row r="2648" spans="1:4" x14ac:dyDescent="0.15">
      <c r="A2648"/>
      <c r="B2648"/>
      <c r="C2648"/>
      <c r="D2648"/>
    </row>
    <row r="2649" spans="1:4" x14ac:dyDescent="0.15">
      <c r="A2649"/>
      <c r="B2649"/>
      <c r="C2649"/>
      <c r="D2649"/>
    </row>
    <row r="2650" spans="1:4" x14ac:dyDescent="0.15">
      <c r="A2650"/>
      <c r="B2650"/>
      <c r="C2650"/>
      <c r="D2650"/>
    </row>
    <row r="2651" spans="1:4" x14ac:dyDescent="0.15">
      <c r="A2651"/>
      <c r="B2651"/>
      <c r="C2651"/>
      <c r="D2651"/>
    </row>
    <row r="2652" spans="1:4" x14ac:dyDescent="0.15">
      <c r="A2652"/>
      <c r="B2652"/>
      <c r="C2652"/>
      <c r="D2652"/>
    </row>
    <row r="2653" spans="1:4" x14ac:dyDescent="0.15">
      <c r="A2653"/>
      <c r="B2653"/>
      <c r="C2653"/>
      <c r="D2653"/>
    </row>
    <row r="2654" spans="1:4" x14ac:dyDescent="0.15">
      <c r="A2654"/>
      <c r="B2654"/>
      <c r="C2654"/>
      <c r="D2654"/>
    </row>
    <row r="2655" spans="1:4" x14ac:dyDescent="0.15">
      <c r="A2655"/>
      <c r="B2655"/>
      <c r="C2655"/>
      <c r="D2655"/>
    </row>
    <row r="2656" spans="1:4" x14ac:dyDescent="0.15">
      <c r="A2656"/>
      <c r="B2656"/>
      <c r="C2656"/>
      <c r="D2656"/>
    </row>
    <row r="2657" spans="1:4" x14ac:dyDescent="0.15">
      <c r="A2657"/>
      <c r="B2657"/>
      <c r="C2657"/>
      <c r="D2657"/>
    </row>
    <row r="2658" spans="1:4" x14ac:dyDescent="0.15">
      <c r="A2658"/>
      <c r="B2658"/>
      <c r="C2658"/>
      <c r="D2658"/>
    </row>
    <row r="2659" spans="1:4" x14ac:dyDescent="0.15">
      <c r="A2659"/>
      <c r="B2659"/>
      <c r="C2659"/>
      <c r="D2659"/>
    </row>
    <row r="2660" spans="1:4" x14ac:dyDescent="0.15">
      <c r="A2660"/>
      <c r="B2660"/>
      <c r="C2660"/>
      <c r="D2660"/>
    </row>
    <row r="2661" spans="1:4" x14ac:dyDescent="0.15">
      <c r="A2661"/>
      <c r="B2661"/>
      <c r="C2661"/>
      <c r="D2661"/>
    </row>
    <row r="2662" spans="1:4" x14ac:dyDescent="0.15">
      <c r="A2662"/>
      <c r="B2662"/>
      <c r="C2662"/>
      <c r="D2662"/>
    </row>
    <row r="2663" spans="1:4" x14ac:dyDescent="0.15">
      <c r="A2663"/>
      <c r="B2663"/>
      <c r="C2663"/>
      <c r="D2663"/>
    </row>
    <row r="2664" spans="1:4" x14ac:dyDescent="0.15">
      <c r="A2664"/>
      <c r="B2664"/>
      <c r="C2664"/>
      <c r="D2664"/>
    </row>
    <row r="2665" spans="1:4" x14ac:dyDescent="0.15">
      <c r="A2665"/>
      <c r="B2665"/>
      <c r="C2665"/>
      <c r="D2665"/>
    </row>
    <row r="2666" spans="1:4" x14ac:dyDescent="0.15">
      <c r="A2666"/>
      <c r="B2666"/>
      <c r="C2666"/>
      <c r="D2666"/>
    </row>
    <row r="2667" spans="1:4" x14ac:dyDescent="0.15">
      <c r="A2667"/>
      <c r="B2667"/>
      <c r="C2667"/>
      <c r="D2667"/>
    </row>
    <row r="2668" spans="1:4" x14ac:dyDescent="0.15">
      <c r="A2668"/>
      <c r="B2668"/>
      <c r="C2668"/>
      <c r="D2668"/>
    </row>
    <row r="2669" spans="1:4" x14ac:dyDescent="0.15">
      <c r="A2669"/>
      <c r="B2669"/>
      <c r="C2669"/>
      <c r="D2669"/>
    </row>
    <row r="2670" spans="1:4" x14ac:dyDescent="0.15">
      <c r="A2670"/>
      <c r="B2670"/>
      <c r="C2670"/>
      <c r="D2670"/>
    </row>
    <row r="2671" spans="1:4" x14ac:dyDescent="0.15">
      <c r="A2671"/>
      <c r="B2671"/>
      <c r="C2671"/>
      <c r="D2671"/>
    </row>
    <row r="2672" spans="1:4" x14ac:dyDescent="0.15">
      <c r="A2672"/>
      <c r="B2672"/>
      <c r="C2672"/>
      <c r="D2672"/>
    </row>
    <row r="2673" spans="1:4" x14ac:dyDescent="0.15">
      <c r="A2673"/>
      <c r="B2673"/>
      <c r="C2673"/>
      <c r="D2673"/>
    </row>
    <row r="2674" spans="1:4" x14ac:dyDescent="0.15">
      <c r="A2674"/>
      <c r="B2674"/>
      <c r="C2674"/>
      <c r="D2674"/>
    </row>
    <row r="2675" spans="1:4" x14ac:dyDescent="0.15">
      <c r="A2675"/>
      <c r="B2675"/>
      <c r="C2675"/>
      <c r="D2675"/>
    </row>
    <row r="2676" spans="1:4" x14ac:dyDescent="0.15">
      <c r="A2676"/>
      <c r="B2676"/>
      <c r="C2676"/>
      <c r="D2676"/>
    </row>
    <row r="2677" spans="1:4" x14ac:dyDescent="0.15">
      <c r="A2677"/>
      <c r="B2677"/>
      <c r="C2677"/>
      <c r="D2677"/>
    </row>
    <row r="2678" spans="1:4" x14ac:dyDescent="0.15">
      <c r="A2678"/>
      <c r="B2678"/>
      <c r="C2678"/>
      <c r="D2678"/>
    </row>
    <row r="2679" spans="1:4" x14ac:dyDescent="0.15">
      <c r="A2679"/>
      <c r="B2679"/>
      <c r="C2679"/>
      <c r="D2679"/>
    </row>
    <row r="2680" spans="1:4" x14ac:dyDescent="0.15">
      <c r="A2680"/>
      <c r="B2680"/>
      <c r="C2680"/>
      <c r="D2680"/>
    </row>
    <row r="2681" spans="1:4" x14ac:dyDescent="0.15">
      <c r="A2681"/>
      <c r="B2681"/>
      <c r="C2681"/>
      <c r="D2681"/>
    </row>
    <row r="2682" spans="1:4" x14ac:dyDescent="0.15">
      <c r="A2682"/>
      <c r="B2682"/>
      <c r="C2682"/>
      <c r="D2682"/>
    </row>
    <row r="2683" spans="1:4" x14ac:dyDescent="0.15">
      <c r="A2683"/>
      <c r="B2683"/>
      <c r="C2683"/>
      <c r="D2683"/>
    </row>
    <row r="2684" spans="1:4" x14ac:dyDescent="0.15">
      <c r="A2684"/>
      <c r="B2684"/>
      <c r="C2684"/>
      <c r="D2684"/>
    </row>
    <row r="2685" spans="1:4" x14ac:dyDescent="0.15">
      <c r="A2685"/>
      <c r="B2685"/>
      <c r="C2685"/>
      <c r="D2685"/>
    </row>
    <row r="2686" spans="1:4" x14ac:dyDescent="0.15">
      <c r="A2686"/>
      <c r="B2686"/>
      <c r="C2686"/>
      <c r="D2686"/>
    </row>
    <row r="2687" spans="1:4" x14ac:dyDescent="0.15">
      <c r="A2687"/>
      <c r="B2687"/>
      <c r="C2687"/>
      <c r="D2687"/>
    </row>
    <row r="2688" spans="1:4" x14ac:dyDescent="0.15">
      <c r="A2688"/>
      <c r="B2688"/>
      <c r="C2688"/>
      <c r="D2688"/>
    </row>
    <row r="2689" spans="1:4" x14ac:dyDescent="0.15">
      <c r="A2689"/>
      <c r="B2689"/>
      <c r="C2689"/>
      <c r="D2689"/>
    </row>
    <row r="2690" spans="1:4" x14ac:dyDescent="0.15">
      <c r="A2690"/>
      <c r="B2690"/>
      <c r="C2690"/>
      <c r="D2690"/>
    </row>
    <row r="2691" spans="1:4" x14ac:dyDescent="0.15">
      <c r="A2691"/>
      <c r="B2691"/>
      <c r="C2691"/>
      <c r="D2691"/>
    </row>
    <row r="2692" spans="1:4" x14ac:dyDescent="0.15">
      <c r="A2692"/>
      <c r="B2692"/>
      <c r="C2692"/>
      <c r="D2692"/>
    </row>
    <row r="2693" spans="1:4" x14ac:dyDescent="0.15">
      <c r="A2693"/>
      <c r="B2693"/>
      <c r="C2693"/>
      <c r="D2693"/>
    </row>
    <row r="2694" spans="1:4" x14ac:dyDescent="0.15">
      <c r="A2694"/>
      <c r="B2694"/>
      <c r="C2694"/>
      <c r="D2694"/>
    </row>
    <row r="2695" spans="1:4" x14ac:dyDescent="0.15">
      <c r="A2695"/>
      <c r="B2695"/>
      <c r="C2695"/>
      <c r="D2695"/>
    </row>
    <row r="2696" spans="1:4" x14ac:dyDescent="0.15">
      <c r="A2696"/>
      <c r="B2696"/>
      <c r="C2696"/>
      <c r="D2696"/>
    </row>
    <row r="2697" spans="1:4" x14ac:dyDescent="0.15">
      <c r="A2697"/>
      <c r="B2697"/>
      <c r="C2697"/>
      <c r="D2697"/>
    </row>
    <row r="2698" spans="1:4" x14ac:dyDescent="0.15">
      <c r="A2698"/>
      <c r="B2698"/>
      <c r="C2698"/>
      <c r="D2698"/>
    </row>
    <row r="2699" spans="1:4" x14ac:dyDescent="0.15">
      <c r="A2699"/>
      <c r="B2699"/>
      <c r="C2699"/>
      <c r="D2699"/>
    </row>
    <row r="2700" spans="1:4" x14ac:dyDescent="0.15">
      <c r="A2700"/>
      <c r="B2700"/>
      <c r="C2700"/>
      <c r="D2700"/>
    </row>
    <row r="2701" spans="1:4" x14ac:dyDescent="0.15">
      <c r="A2701"/>
      <c r="B2701"/>
      <c r="C2701"/>
      <c r="D2701"/>
    </row>
    <row r="2702" spans="1:4" x14ac:dyDescent="0.15">
      <c r="A2702"/>
      <c r="B2702"/>
      <c r="C2702"/>
      <c r="D2702"/>
    </row>
    <row r="2703" spans="1:4" x14ac:dyDescent="0.15">
      <c r="A2703"/>
      <c r="B2703"/>
      <c r="C2703"/>
      <c r="D2703"/>
    </row>
    <row r="2704" spans="1:4" x14ac:dyDescent="0.15">
      <c r="A2704"/>
      <c r="B2704"/>
      <c r="C2704"/>
      <c r="D2704"/>
    </row>
    <row r="2705" spans="1:4" x14ac:dyDescent="0.15">
      <c r="A2705"/>
      <c r="B2705"/>
      <c r="C2705"/>
      <c r="D2705"/>
    </row>
    <row r="2706" spans="1:4" x14ac:dyDescent="0.15">
      <c r="A2706"/>
      <c r="B2706"/>
      <c r="C2706"/>
      <c r="D2706"/>
    </row>
    <row r="2707" spans="1:4" x14ac:dyDescent="0.15">
      <c r="A2707"/>
      <c r="B2707"/>
      <c r="C2707"/>
      <c r="D2707"/>
    </row>
    <row r="2708" spans="1:4" x14ac:dyDescent="0.15">
      <c r="A2708"/>
      <c r="B2708"/>
      <c r="C2708"/>
      <c r="D2708"/>
    </row>
    <row r="2709" spans="1:4" x14ac:dyDescent="0.15">
      <c r="A2709"/>
      <c r="B2709"/>
      <c r="C2709"/>
      <c r="D2709"/>
    </row>
    <row r="2710" spans="1:4" x14ac:dyDescent="0.15">
      <c r="A2710"/>
      <c r="B2710"/>
      <c r="C2710"/>
      <c r="D2710"/>
    </row>
    <row r="2711" spans="1:4" x14ac:dyDescent="0.15">
      <c r="A2711"/>
      <c r="B2711"/>
      <c r="C2711"/>
      <c r="D2711"/>
    </row>
    <row r="2712" spans="1:4" x14ac:dyDescent="0.15">
      <c r="A2712"/>
      <c r="B2712"/>
      <c r="C2712"/>
      <c r="D2712"/>
    </row>
    <row r="2713" spans="1:4" x14ac:dyDescent="0.15">
      <c r="A2713"/>
      <c r="B2713"/>
      <c r="C2713"/>
      <c r="D2713"/>
    </row>
    <row r="2714" spans="1:4" x14ac:dyDescent="0.15">
      <c r="A2714"/>
      <c r="B2714"/>
      <c r="C2714"/>
      <c r="D2714"/>
    </row>
    <row r="2715" spans="1:4" x14ac:dyDescent="0.15">
      <c r="A2715"/>
      <c r="B2715"/>
      <c r="C2715"/>
      <c r="D2715"/>
    </row>
    <row r="2716" spans="1:4" x14ac:dyDescent="0.15">
      <c r="A2716"/>
      <c r="B2716"/>
      <c r="C2716"/>
      <c r="D2716"/>
    </row>
    <row r="2717" spans="1:4" x14ac:dyDescent="0.15">
      <c r="A2717"/>
      <c r="B2717"/>
      <c r="C2717"/>
      <c r="D2717"/>
    </row>
    <row r="2718" spans="1:4" x14ac:dyDescent="0.15">
      <c r="A2718"/>
      <c r="B2718"/>
      <c r="C2718"/>
      <c r="D2718"/>
    </row>
    <row r="2719" spans="1:4" x14ac:dyDescent="0.15">
      <c r="A2719"/>
      <c r="B2719"/>
      <c r="C2719"/>
      <c r="D2719"/>
    </row>
    <row r="2720" spans="1:4" x14ac:dyDescent="0.15">
      <c r="A2720"/>
      <c r="B2720"/>
      <c r="C2720"/>
      <c r="D2720"/>
    </row>
    <row r="2721" spans="1:4" x14ac:dyDescent="0.15">
      <c r="A2721"/>
      <c r="B2721"/>
      <c r="C2721"/>
      <c r="D2721"/>
    </row>
    <row r="2722" spans="1:4" x14ac:dyDescent="0.15">
      <c r="A2722"/>
      <c r="B2722"/>
      <c r="C2722"/>
      <c r="D2722"/>
    </row>
    <row r="2723" spans="1:4" x14ac:dyDescent="0.15">
      <c r="A2723"/>
      <c r="B2723"/>
      <c r="C2723"/>
      <c r="D2723"/>
    </row>
    <row r="2724" spans="1:4" x14ac:dyDescent="0.15">
      <c r="A2724"/>
      <c r="B2724"/>
      <c r="C2724"/>
      <c r="D2724"/>
    </row>
    <row r="2725" spans="1:4" x14ac:dyDescent="0.15">
      <c r="A2725"/>
      <c r="B2725"/>
      <c r="C2725"/>
      <c r="D2725"/>
    </row>
    <row r="2726" spans="1:4" x14ac:dyDescent="0.15">
      <c r="A2726"/>
      <c r="B2726"/>
      <c r="C2726"/>
      <c r="D2726"/>
    </row>
    <row r="2727" spans="1:4" x14ac:dyDescent="0.15">
      <c r="A2727"/>
      <c r="B2727"/>
      <c r="C2727"/>
      <c r="D2727"/>
    </row>
    <row r="2728" spans="1:4" x14ac:dyDescent="0.15">
      <c r="A2728"/>
      <c r="B2728"/>
      <c r="C2728"/>
      <c r="D2728"/>
    </row>
    <row r="2729" spans="1:4" x14ac:dyDescent="0.15">
      <c r="A2729"/>
      <c r="B2729"/>
      <c r="C2729"/>
      <c r="D2729"/>
    </row>
    <row r="2730" spans="1:4" x14ac:dyDescent="0.15">
      <c r="A2730"/>
      <c r="B2730"/>
      <c r="C2730"/>
      <c r="D2730"/>
    </row>
    <row r="2731" spans="1:4" x14ac:dyDescent="0.15">
      <c r="A2731"/>
      <c r="B2731"/>
      <c r="C2731"/>
      <c r="D2731"/>
    </row>
    <row r="2732" spans="1:4" x14ac:dyDescent="0.15">
      <c r="A2732"/>
      <c r="B2732"/>
      <c r="C2732"/>
      <c r="D2732"/>
    </row>
    <row r="2733" spans="1:4" x14ac:dyDescent="0.15">
      <c r="A2733"/>
      <c r="B2733"/>
      <c r="C2733"/>
      <c r="D2733"/>
    </row>
    <row r="2734" spans="1:4" x14ac:dyDescent="0.15">
      <c r="A2734"/>
      <c r="B2734"/>
      <c r="C2734"/>
      <c r="D2734"/>
    </row>
    <row r="2735" spans="1:4" x14ac:dyDescent="0.15">
      <c r="A2735"/>
      <c r="B2735"/>
      <c r="C2735"/>
      <c r="D2735"/>
    </row>
    <row r="2736" spans="1:4" x14ac:dyDescent="0.15">
      <c r="A2736"/>
      <c r="B2736"/>
      <c r="C2736"/>
      <c r="D2736"/>
    </row>
    <row r="2737" spans="1:4" x14ac:dyDescent="0.15">
      <c r="A2737"/>
      <c r="B2737"/>
      <c r="C2737"/>
      <c r="D2737"/>
    </row>
    <row r="2738" spans="1:4" x14ac:dyDescent="0.15">
      <c r="A2738"/>
      <c r="B2738"/>
      <c r="C2738"/>
      <c r="D2738"/>
    </row>
    <row r="2739" spans="1:4" x14ac:dyDescent="0.15">
      <c r="A2739"/>
      <c r="B2739"/>
      <c r="C2739"/>
      <c r="D2739"/>
    </row>
    <row r="2740" spans="1:4" x14ac:dyDescent="0.15">
      <c r="A2740"/>
      <c r="B2740"/>
      <c r="C2740"/>
      <c r="D2740"/>
    </row>
    <row r="2741" spans="1:4" x14ac:dyDescent="0.15">
      <c r="A2741"/>
      <c r="B2741"/>
      <c r="C2741"/>
      <c r="D2741"/>
    </row>
    <row r="2742" spans="1:4" x14ac:dyDescent="0.15">
      <c r="A2742"/>
      <c r="B2742"/>
      <c r="C2742"/>
      <c r="D2742"/>
    </row>
    <row r="2743" spans="1:4" x14ac:dyDescent="0.15">
      <c r="A2743"/>
      <c r="B2743"/>
      <c r="C2743"/>
      <c r="D2743"/>
    </row>
    <row r="2744" spans="1:4" x14ac:dyDescent="0.15">
      <c r="A2744"/>
      <c r="B2744"/>
      <c r="C2744"/>
      <c r="D2744"/>
    </row>
    <row r="2745" spans="1:4" x14ac:dyDescent="0.15">
      <c r="A2745"/>
      <c r="B2745"/>
      <c r="C2745"/>
      <c r="D2745"/>
    </row>
    <row r="2746" spans="1:4" x14ac:dyDescent="0.15">
      <c r="A2746"/>
      <c r="B2746"/>
      <c r="C2746"/>
      <c r="D2746"/>
    </row>
    <row r="2747" spans="1:4" x14ac:dyDescent="0.15">
      <c r="A2747"/>
      <c r="B2747"/>
      <c r="C2747"/>
      <c r="D2747"/>
    </row>
    <row r="2748" spans="1:4" x14ac:dyDescent="0.15">
      <c r="A2748"/>
      <c r="B2748"/>
      <c r="C2748"/>
      <c r="D2748"/>
    </row>
    <row r="2749" spans="1:4" x14ac:dyDescent="0.15">
      <c r="A2749"/>
      <c r="B2749"/>
      <c r="C2749"/>
      <c r="D2749"/>
    </row>
    <row r="2750" spans="1:4" x14ac:dyDescent="0.15">
      <c r="A2750"/>
      <c r="B2750"/>
      <c r="C2750"/>
      <c r="D2750"/>
    </row>
    <row r="2751" spans="1:4" x14ac:dyDescent="0.15">
      <c r="A2751"/>
      <c r="B2751"/>
      <c r="C2751"/>
      <c r="D2751"/>
    </row>
    <row r="2752" spans="1:4" x14ac:dyDescent="0.15">
      <c r="A2752"/>
      <c r="B2752"/>
      <c r="C2752"/>
      <c r="D2752"/>
    </row>
    <row r="2753" spans="1:4" x14ac:dyDescent="0.15">
      <c r="A2753"/>
      <c r="B2753"/>
      <c r="C2753"/>
      <c r="D2753"/>
    </row>
    <row r="2754" spans="1:4" x14ac:dyDescent="0.15">
      <c r="A2754"/>
      <c r="B2754"/>
      <c r="C2754"/>
      <c r="D2754"/>
    </row>
    <row r="2755" spans="1:4" x14ac:dyDescent="0.15">
      <c r="A2755"/>
      <c r="B2755"/>
      <c r="C2755"/>
      <c r="D2755"/>
    </row>
    <row r="2756" spans="1:4" x14ac:dyDescent="0.15">
      <c r="A2756"/>
      <c r="B2756"/>
      <c r="C2756"/>
      <c r="D2756"/>
    </row>
    <row r="2757" spans="1:4" x14ac:dyDescent="0.15">
      <c r="A2757"/>
      <c r="B2757"/>
      <c r="C2757"/>
      <c r="D2757"/>
    </row>
    <row r="2758" spans="1:4" x14ac:dyDescent="0.15">
      <c r="A2758"/>
      <c r="B2758"/>
      <c r="C2758"/>
      <c r="D2758"/>
    </row>
    <row r="2759" spans="1:4" x14ac:dyDescent="0.15">
      <c r="A2759"/>
      <c r="B2759"/>
      <c r="C2759"/>
      <c r="D2759"/>
    </row>
    <row r="2760" spans="1:4" x14ac:dyDescent="0.15">
      <c r="A2760"/>
      <c r="B2760"/>
      <c r="C2760"/>
      <c r="D2760"/>
    </row>
    <row r="2761" spans="1:4" x14ac:dyDescent="0.15">
      <c r="A2761"/>
      <c r="B2761"/>
      <c r="C2761"/>
      <c r="D2761"/>
    </row>
    <row r="2762" spans="1:4" x14ac:dyDescent="0.15">
      <c r="A2762"/>
      <c r="B2762"/>
      <c r="C2762"/>
      <c r="D2762"/>
    </row>
    <row r="2763" spans="1:4" x14ac:dyDescent="0.15">
      <c r="A2763"/>
      <c r="B2763"/>
      <c r="C2763"/>
      <c r="D2763"/>
    </row>
    <row r="2764" spans="1:4" x14ac:dyDescent="0.15">
      <c r="A2764"/>
      <c r="B2764"/>
      <c r="C2764"/>
      <c r="D2764"/>
    </row>
    <row r="2765" spans="1:4" x14ac:dyDescent="0.15">
      <c r="A2765"/>
      <c r="B2765"/>
      <c r="C2765"/>
      <c r="D2765"/>
    </row>
    <row r="2766" spans="1:4" x14ac:dyDescent="0.15">
      <c r="A2766"/>
      <c r="B2766"/>
      <c r="C2766"/>
      <c r="D2766"/>
    </row>
    <row r="2767" spans="1:4" x14ac:dyDescent="0.15">
      <c r="A2767"/>
      <c r="B2767"/>
      <c r="C2767"/>
      <c r="D2767"/>
    </row>
    <row r="2768" spans="1:4" x14ac:dyDescent="0.15">
      <c r="A2768"/>
      <c r="B2768"/>
      <c r="C2768"/>
      <c r="D2768"/>
    </row>
    <row r="2769" spans="1:4" x14ac:dyDescent="0.15">
      <c r="A2769"/>
      <c r="B2769"/>
      <c r="C2769"/>
      <c r="D2769"/>
    </row>
    <row r="2770" spans="1:4" x14ac:dyDescent="0.15">
      <c r="A2770"/>
      <c r="B2770"/>
      <c r="C2770"/>
      <c r="D2770"/>
    </row>
    <row r="2771" spans="1:4" x14ac:dyDescent="0.15">
      <c r="A2771"/>
      <c r="B2771"/>
      <c r="C2771"/>
      <c r="D2771"/>
    </row>
    <row r="2772" spans="1:4" x14ac:dyDescent="0.15">
      <c r="A2772"/>
      <c r="B2772"/>
      <c r="C2772"/>
      <c r="D2772"/>
    </row>
    <row r="2773" spans="1:4" x14ac:dyDescent="0.15">
      <c r="A2773"/>
      <c r="B2773"/>
      <c r="C2773"/>
      <c r="D2773"/>
    </row>
    <row r="2774" spans="1:4" x14ac:dyDescent="0.15">
      <c r="A2774"/>
      <c r="B2774"/>
      <c r="C2774"/>
      <c r="D2774"/>
    </row>
    <row r="2775" spans="1:4" x14ac:dyDescent="0.15">
      <c r="A2775"/>
      <c r="B2775"/>
      <c r="C2775"/>
      <c r="D2775"/>
    </row>
    <row r="2776" spans="1:4" x14ac:dyDescent="0.15">
      <c r="A2776"/>
      <c r="B2776"/>
      <c r="C2776"/>
      <c r="D2776"/>
    </row>
    <row r="2777" spans="1:4" x14ac:dyDescent="0.15">
      <c r="A2777"/>
      <c r="B2777"/>
      <c r="C2777"/>
      <c r="D2777"/>
    </row>
    <row r="2778" spans="1:4" x14ac:dyDescent="0.15">
      <c r="A2778"/>
      <c r="B2778"/>
      <c r="C2778"/>
      <c r="D2778"/>
    </row>
    <row r="2779" spans="1:4" x14ac:dyDescent="0.15">
      <c r="A2779"/>
      <c r="B2779"/>
      <c r="C2779"/>
      <c r="D2779"/>
    </row>
    <row r="2780" spans="1:4" x14ac:dyDescent="0.15">
      <c r="A2780"/>
      <c r="B2780"/>
      <c r="C2780"/>
      <c r="D2780"/>
    </row>
    <row r="2781" spans="1:4" x14ac:dyDescent="0.15">
      <c r="A2781"/>
      <c r="B2781"/>
      <c r="C2781"/>
      <c r="D2781"/>
    </row>
    <row r="2782" spans="1:4" x14ac:dyDescent="0.15">
      <c r="A2782"/>
      <c r="B2782"/>
      <c r="C2782"/>
      <c r="D2782"/>
    </row>
    <row r="2783" spans="1:4" x14ac:dyDescent="0.15">
      <c r="A2783"/>
      <c r="B2783"/>
      <c r="C2783"/>
      <c r="D2783"/>
    </row>
    <row r="2784" spans="1:4" x14ac:dyDescent="0.15">
      <c r="A2784"/>
      <c r="B2784"/>
      <c r="C2784"/>
      <c r="D2784"/>
    </row>
    <row r="2785" spans="1:4" x14ac:dyDescent="0.15">
      <c r="A2785"/>
      <c r="B2785"/>
      <c r="C2785"/>
      <c r="D2785"/>
    </row>
    <row r="2786" spans="1:4" x14ac:dyDescent="0.15">
      <c r="A2786"/>
      <c r="B2786"/>
      <c r="C2786"/>
      <c r="D2786"/>
    </row>
    <row r="2787" spans="1:4" x14ac:dyDescent="0.15">
      <c r="A2787"/>
      <c r="B2787"/>
      <c r="C2787"/>
      <c r="D2787"/>
    </row>
    <row r="2788" spans="1:4" x14ac:dyDescent="0.15">
      <c r="A2788"/>
      <c r="B2788"/>
      <c r="C2788"/>
      <c r="D2788"/>
    </row>
    <row r="2789" spans="1:4" x14ac:dyDescent="0.15">
      <c r="A2789"/>
      <c r="B2789"/>
      <c r="C2789"/>
      <c r="D2789"/>
    </row>
    <row r="2790" spans="1:4" x14ac:dyDescent="0.15">
      <c r="A2790"/>
      <c r="B2790"/>
      <c r="C2790"/>
      <c r="D2790"/>
    </row>
    <row r="2791" spans="1:4" x14ac:dyDescent="0.15">
      <c r="A2791"/>
      <c r="B2791"/>
      <c r="C2791"/>
      <c r="D2791"/>
    </row>
    <row r="2792" spans="1:4" x14ac:dyDescent="0.15">
      <c r="A2792"/>
      <c r="B2792"/>
      <c r="C2792"/>
      <c r="D2792"/>
    </row>
    <row r="2793" spans="1:4" x14ac:dyDescent="0.15">
      <c r="A2793"/>
      <c r="B2793"/>
      <c r="C2793"/>
      <c r="D2793"/>
    </row>
    <row r="2794" spans="1:4" x14ac:dyDescent="0.15">
      <c r="A2794"/>
      <c r="B2794"/>
      <c r="C2794"/>
      <c r="D2794"/>
    </row>
    <row r="2795" spans="1:4" x14ac:dyDescent="0.15">
      <c r="A2795"/>
      <c r="B2795"/>
      <c r="C2795"/>
      <c r="D2795"/>
    </row>
    <row r="2796" spans="1:4" x14ac:dyDescent="0.15">
      <c r="A2796"/>
      <c r="B2796"/>
      <c r="C2796"/>
      <c r="D2796"/>
    </row>
    <row r="2797" spans="1:4" x14ac:dyDescent="0.15">
      <c r="A2797"/>
      <c r="B2797"/>
      <c r="C2797"/>
      <c r="D2797"/>
    </row>
    <row r="2798" spans="1:4" x14ac:dyDescent="0.15">
      <c r="A2798"/>
      <c r="B2798"/>
      <c r="C2798"/>
      <c r="D2798"/>
    </row>
    <row r="2799" spans="1:4" x14ac:dyDescent="0.15">
      <c r="A2799"/>
      <c r="B2799"/>
      <c r="C2799"/>
      <c r="D2799"/>
    </row>
    <row r="2800" spans="1:4" x14ac:dyDescent="0.15">
      <c r="A2800"/>
      <c r="B2800"/>
      <c r="C2800"/>
      <c r="D2800"/>
    </row>
    <row r="2801" spans="1:4" x14ac:dyDescent="0.15">
      <c r="A2801"/>
      <c r="B2801"/>
      <c r="C2801"/>
      <c r="D2801"/>
    </row>
    <row r="2802" spans="1:4" x14ac:dyDescent="0.15">
      <c r="A2802"/>
      <c r="B2802"/>
      <c r="C2802"/>
      <c r="D2802"/>
    </row>
    <row r="2803" spans="1:4" x14ac:dyDescent="0.15">
      <c r="A2803"/>
      <c r="B2803"/>
      <c r="C2803"/>
      <c r="D2803"/>
    </row>
    <row r="2804" spans="1:4" x14ac:dyDescent="0.15">
      <c r="A2804"/>
      <c r="B2804"/>
      <c r="C2804"/>
      <c r="D2804"/>
    </row>
    <row r="2805" spans="1:4" x14ac:dyDescent="0.15">
      <c r="A2805"/>
      <c r="B2805"/>
      <c r="C2805"/>
      <c r="D2805"/>
    </row>
    <row r="2806" spans="1:4" x14ac:dyDescent="0.15">
      <c r="A2806"/>
      <c r="B2806"/>
      <c r="C2806"/>
      <c r="D2806"/>
    </row>
    <row r="2807" spans="1:4" x14ac:dyDescent="0.15">
      <c r="A2807"/>
      <c r="B2807"/>
      <c r="C2807"/>
      <c r="D2807"/>
    </row>
    <row r="2808" spans="1:4" x14ac:dyDescent="0.15">
      <c r="A2808"/>
      <c r="B2808"/>
      <c r="C2808"/>
      <c r="D2808"/>
    </row>
    <row r="2809" spans="1:4" x14ac:dyDescent="0.15">
      <c r="A2809"/>
      <c r="B2809"/>
      <c r="C2809"/>
      <c r="D2809"/>
    </row>
    <row r="2810" spans="1:4" x14ac:dyDescent="0.15">
      <c r="A2810"/>
      <c r="B2810"/>
      <c r="C2810"/>
      <c r="D2810"/>
    </row>
    <row r="2811" spans="1:4" x14ac:dyDescent="0.15">
      <c r="A2811"/>
      <c r="B2811"/>
      <c r="C2811"/>
      <c r="D2811"/>
    </row>
    <row r="2812" spans="1:4" x14ac:dyDescent="0.15">
      <c r="A2812"/>
      <c r="B2812"/>
      <c r="C2812"/>
      <c r="D2812"/>
    </row>
    <row r="2813" spans="1:4" x14ac:dyDescent="0.15">
      <c r="A2813"/>
      <c r="B2813"/>
      <c r="C2813"/>
      <c r="D2813"/>
    </row>
    <row r="2814" spans="1:4" x14ac:dyDescent="0.15">
      <c r="A2814"/>
      <c r="B2814"/>
      <c r="C2814"/>
      <c r="D2814"/>
    </row>
    <row r="2815" spans="1:4" x14ac:dyDescent="0.15">
      <c r="A2815"/>
      <c r="B2815"/>
      <c r="C2815"/>
      <c r="D2815"/>
    </row>
    <row r="2816" spans="1:4" x14ac:dyDescent="0.15">
      <c r="A2816"/>
      <c r="B2816"/>
      <c r="C2816"/>
      <c r="D2816"/>
    </row>
    <row r="2817" spans="1:4" x14ac:dyDescent="0.15">
      <c r="A2817"/>
      <c r="B2817"/>
      <c r="C2817"/>
      <c r="D2817"/>
    </row>
    <row r="2818" spans="1:4" x14ac:dyDescent="0.15">
      <c r="A2818"/>
      <c r="B2818"/>
      <c r="C2818"/>
      <c r="D2818"/>
    </row>
    <row r="2819" spans="1:4" x14ac:dyDescent="0.15">
      <c r="A2819"/>
      <c r="B2819"/>
      <c r="C2819"/>
      <c r="D2819"/>
    </row>
    <row r="2820" spans="1:4" x14ac:dyDescent="0.15">
      <c r="A2820"/>
      <c r="B2820"/>
      <c r="C2820"/>
      <c r="D2820"/>
    </row>
    <row r="2821" spans="1:4" x14ac:dyDescent="0.15">
      <c r="A2821"/>
      <c r="B2821"/>
      <c r="C2821"/>
      <c r="D2821"/>
    </row>
    <row r="2822" spans="1:4" x14ac:dyDescent="0.15">
      <c r="A2822"/>
      <c r="B2822"/>
      <c r="C2822"/>
      <c r="D2822"/>
    </row>
    <row r="2823" spans="1:4" x14ac:dyDescent="0.15">
      <c r="A2823"/>
      <c r="B2823"/>
      <c r="C2823"/>
      <c r="D2823"/>
    </row>
    <row r="2824" spans="1:4" x14ac:dyDescent="0.15">
      <c r="A2824"/>
      <c r="B2824"/>
      <c r="C2824"/>
      <c r="D2824"/>
    </row>
    <row r="2825" spans="1:4" x14ac:dyDescent="0.15">
      <c r="A2825"/>
      <c r="B2825"/>
      <c r="C2825"/>
      <c r="D2825"/>
    </row>
    <row r="2826" spans="1:4" x14ac:dyDescent="0.15">
      <c r="A2826"/>
      <c r="B2826"/>
      <c r="C2826"/>
      <c r="D2826"/>
    </row>
    <row r="2827" spans="1:4" x14ac:dyDescent="0.15">
      <c r="A2827"/>
      <c r="B2827"/>
      <c r="C2827"/>
      <c r="D2827"/>
    </row>
    <row r="2828" spans="1:4" x14ac:dyDescent="0.15">
      <c r="A2828"/>
      <c r="B2828"/>
      <c r="C2828"/>
      <c r="D2828"/>
    </row>
    <row r="2829" spans="1:4" x14ac:dyDescent="0.15">
      <c r="A2829"/>
      <c r="B2829"/>
      <c r="C2829"/>
      <c r="D2829"/>
    </row>
    <row r="2830" spans="1:4" x14ac:dyDescent="0.15">
      <c r="A2830"/>
      <c r="B2830"/>
      <c r="C2830"/>
      <c r="D2830"/>
    </row>
    <row r="2831" spans="1:4" x14ac:dyDescent="0.15">
      <c r="A2831"/>
      <c r="B2831"/>
      <c r="C2831"/>
      <c r="D2831"/>
    </row>
    <row r="2832" spans="1:4" x14ac:dyDescent="0.15">
      <c r="A2832"/>
      <c r="B2832"/>
      <c r="C2832"/>
      <c r="D2832"/>
    </row>
    <row r="2833" spans="1:4" x14ac:dyDescent="0.15">
      <c r="A2833"/>
      <c r="B2833"/>
      <c r="C2833"/>
      <c r="D2833"/>
    </row>
    <row r="2834" spans="1:4" x14ac:dyDescent="0.15">
      <c r="A2834"/>
      <c r="B2834"/>
      <c r="C2834"/>
      <c r="D2834"/>
    </row>
    <row r="2835" spans="1:4" x14ac:dyDescent="0.15">
      <c r="A2835"/>
      <c r="B2835"/>
      <c r="C2835"/>
      <c r="D2835"/>
    </row>
    <row r="2836" spans="1:4" x14ac:dyDescent="0.15">
      <c r="A2836"/>
      <c r="B2836"/>
      <c r="C2836"/>
      <c r="D2836"/>
    </row>
    <row r="2837" spans="1:4" x14ac:dyDescent="0.15">
      <c r="A2837"/>
      <c r="B2837"/>
      <c r="C2837"/>
      <c r="D2837"/>
    </row>
    <row r="2838" spans="1:4" x14ac:dyDescent="0.15">
      <c r="A2838"/>
      <c r="B2838"/>
      <c r="C2838"/>
      <c r="D2838"/>
    </row>
    <row r="2839" spans="1:4" x14ac:dyDescent="0.15">
      <c r="A2839"/>
      <c r="B2839"/>
      <c r="C2839"/>
      <c r="D2839"/>
    </row>
    <row r="2840" spans="1:4" x14ac:dyDescent="0.15">
      <c r="A2840"/>
      <c r="B2840"/>
      <c r="C2840"/>
      <c r="D2840"/>
    </row>
    <row r="2841" spans="1:4" x14ac:dyDescent="0.15">
      <c r="A2841"/>
      <c r="B2841"/>
      <c r="C2841"/>
      <c r="D2841"/>
    </row>
    <row r="2842" spans="1:4" x14ac:dyDescent="0.15">
      <c r="A2842"/>
      <c r="B2842"/>
      <c r="C2842"/>
      <c r="D2842"/>
    </row>
    <row r="2843" spans="1:4" x14ac:dyDescent="0.15">
      <c r="A2843"/>
      <c r="B2843"/>
      <c r="C2843"/>
      <c r="D2843"/>
    </row>
    <row r="2844" spans="1:4" x14ac:dyDescent="0.15">
      <c r="A2844"/>
      <c r="B2844"/>
      <c r="C2844"/>
      <c r="D2844"/>
    </row>
    <row r="2845" spans="1:4" x14ac:dyDescent="0.15">
      <c r="A2845"/>
      <c r="B2845"/>
      <c r="C2845"/>
      <c r="D2845"/>
    </row>
    <row r="2846" spans="1:4" x14ac:dyDescent="0.15">
      <c r="A2846"/>
      <c r="B2846"/>
      <c r="C2846"/>
      <c r="D2846"/>
    </row>
    <row r="2847" spans="1:4" x14ac:dyDescent="0.15">
      <c r="A2847"/>
      <c r="B2847"/>
      <c r="C2847"/>
      <c r="D2847"/>
    </row>
    <row r="2848" spans="1:4" x14ac:dyDescent="0.15">
      <c r="A2848"/>
      <c r="B2848"/>
      <c r="C2848"/>
      <c r="D2848"/>
    </row>
    <row r="2849" spans="1:4" x14ac:dyDescent="0.15">
      <c r="A2849"/>
      <c r="B2849"/>
      <c r="C2849"/>
      <c r="D2849"/>
    </row>
    <row r="2850" spans="1:4" x14ac:dyDescent="0.15">
      <c r="A2850"/>
      <c r="B2850"/>
      <c r="C2850"/>
      <c r="D2850"/>
    </row>
    <row r="2851" spans="1:4" x14ac:dyDescent="0.15">
      <c r="A2851"/>
      <c r="B2851"/>
      <c r="C2851"/>
      <c r="D2851"/>
    </row>
    <row r="2852" spans="1:4" x14ac:dyDescent="0.15">
      <c r="A2852"/>
      <c r="B2852"/>
      <c r="C2852"/>
      <c r="D2852"/>
    </row>
    <row r="2853" spans="1:4" x14ac:dyDescent="0.15">
      <c r="A2853"/>
      <c r="B2853"/>
      <c r="C2853"/>
      <c r="D2853"/>
    </row>
    <row r="2854" spans="1:4" x14ac:dyDescent="0.15">
      <c r="A2854"/>
      <c r="B2854"/>
      <c r="C2854"/>
      <c r="D2854"/>
    </row>
    <row r="2855" spans="1:4" x14ac:dyDescent="0.15">
      <c r="A2855"/>
      <c r="B2855"/>
      <c r="C2855"/>
      <c r="D2855"/>
    </row>
    <row r="2856" spans="1:4" x14ac:dyDescent="0.15">
      <c r="A2856"/>
      <c r="B2856"/>
      <c r="C2856"/>
      <c r="D2856"/>
    </row>
    <row r="2857" spans="1:4" x14ac:dyDescent="0.15">
      <c r="A2857"/>
      <c r="B2857"/>
      <c r="C2857"/>
      <c r="D2857"/>
    </row>
    <row r="2858" spans="1:4" x14ac:dyDescent="0.15">
      <c r="A2858"/>
      <c r="B2858"/>
      <c r="C2858"/>
      <c r="D2858"/>
    </row>
    <row r="2859" spans="1:4" x14ac:dyDescent="0.15">
      <c r="A2859"/>
      <c r="B2859"/>
      <c r="C2859"/>
      <c r="D2859"/>
    </row>
    <row r="2860" spans="1:4" x14ac:dyDescent="0.15">
      <c r="A2860"/>
      <c r="B2860"/>
      <c r="C2860"/>
      <c r="D2860"/>
    </row>
    <row r="2861" spans="1:4" x14ac:dyDescent="0.15">
      <c r="A2861"/>
      <c r="B2861"/>
      <c r="C2861"/>
      <c r="D2861"/>
    </row>
    <row r="2862" spans="1:4" x14ac:dyDescent="0.15">
      <c r="A2862"/>
      <c r="B2862"/>
      <c r="C2862"/>
      <c r="D2862"/>
    </row>
    <row r="2863" spans="1:4" x14ac:dyDescent="0.15">
      <c r="A2863"/>
      <c r="B2863"/>
      <c r="C2863"/>
      <c r="D2863"/>
    </row>
    <row r="2864" spans="1:4" x14ac:dyDescent="0.15">
      <c r="A2864"/>
      <c r="B2864"/>
      <c r="C2864"/>
      <c r="D2864"/>
    </row>
    <row r="2865" spans="1:4" x14ac:dyDescent="0.15">
      <c r="A2865"/>
      <c r="B2865"/>
      <c r="C2865"/>
      <c r="D2865"/>
    </row>
    <row r="2866" spans="1:4" x14ac:dyDescent="0.15">
      <c r="A2866"/>
      <c r="B2866"/>
      <c r="C2866"/>
      <c r="D2866"/>
    </row>
    <row r="2867" spans="1:4" x14ac:dyDescent="0.15">
      <c r="A2867"/>
      <c r="B2867"/>
      <c r="C2867"/>
      <c r="D2867"/>
    </row>
    <row r="2868" spans="1:4" x14ac:dyDescent="0.15">
      <c r="A2868"/>
      <c r="B2868"/>
      <c r="C2868"/>
      <c r="D2868"/>
    </row>
    <row r="2869" spans="1:4" x14ac:dyDescent="0.15">
      <c r="A2869"/>
      <c r="B2869"/>
      <c r="C2869"/>
      <c r="D2869"/>
    </row>
    <row r="2870" spans="1:4" x14ac:dyDescent="0.15">
      <c r="A2870"/>
      <c r="B2870"/>
      <c r="C2870"/>
      <c r="D2870"/>
    </row>
    <row r="2871" spans="1:4" x14ac:dyDescent="0.15">
      <c r="A2871"/>
      <c r="B2871"/>
      <c r="C2871"/>
      <c r="D2871"/>
    </row>
    <row r="2872" spans="1:4" x14ac:dyDescent="0.15">
      <c r="A2872"/>
      <c r="B2872"/>
      <c r="C2872"/>
      <c r="D2872"/>
    </row>
    <row r="2873" spans="1:4" x14ac:dyDescent="0.15">
      <c r="A2873"/>
      <c r="B2873"/>
      <c r="C2873"/>
      <c r="D2873"/>
    </row>
    <row r="2874" spans="1:4" x14ac:dyDescent="0.15">
      <c r="A2874"/>
      <c r="B2874"/>
      <c r="C2874"/>
      <c r="D2874"/>
    </row>
    <row r="2875" spans="1:4" x14ac:dyDescent="0.15">
      <c r="A2875"/>
      <c r="B2875"/>
      <c r="C2875"/>
      <c r="D2875"/>
    </row>
    <row r="2876" spans="1:4" x14ac:dyDescent="0.15">
      <c r="A2876"/>
      <c r="B2876"/>
      <c r="C2876"/>
      <c r="D2876"/>
    </row>
    <row r="2877" spans="1:4" x14ac:dyDescent="0.15">
      <c r="A2877"/>
      <c r="B2877"/>
      <c r="C2877"/>
      <c r="D2877"/>
    </row>
    <row r="2878" spans="1:4" x14ac:dyDescent="0.15">
      <c r="A2878"/>
      <c r="B2878"/>
      <c r="C2878"/>
      <c r="D2878"/>
    </row>
    <row r="2879" spans="1:4" x14ac:dyDescent="0.15">
      <c r="A2879"/>
      <c r="B2879"/>
      <c r="C2879"/>
      <c r="D2879"/>
    </row>
    <row r="2880" spans="1:4" x14ac:dyDescent="0.15">
      <c r="A2880"/>
      <c r="B2880"/>
      <c r="C2880"/>
      <c r="D2880"/>
    </row>
    <row r="2881" spans="1:4" x14ac:dyDescent="0.15">
      <c r="A2881"/>
      <c r="B2881"/>
      <c r="C2881"/>
      <c r="D2881"/>
    </row>
    <row r="2882" spans="1:4" x14ac:dyDescent="0.15">
      <c r="A2882"/>
      <c r="B2882"/>
      <c r="C2882"/>
      <c r="D2882"/>
    </row>
    <row r="2883" spans="1:4" x14ac:dyDescent="0.15">
      <c r="A2883"/>
      <c r="B2883"/>
      <c r="C2883"/>
      <c r="D2883"/>
    </row>
    <row r="2884" spans="1:4" x14ac:dyDescent="0.15">
      <c r="A2884"/>
      <c r="B2884"/>
      <c r="C2884"/>
      <c r="D2884"/>
    </row>
    <row r="2885" spans="1:4" x14ac:dyDescent="0.15">
      <c r="A2885"/>
      <c r="B2885"/>
      <c r="C2885"/>
      <c r="D2885"/>
    </row>
    <row r="2886" spans="1:4" x14ac:dyDescent="0.15">
      <c r="A2886"/>
      <c r="B2886"/>
      <c r="C2886"/>
      <c r="D2886"/>
    </row>
    <row r="2887" spans="1:4" x14ac:dyDescent="0.15">
      <c r="A2887"/>
      <c r="B2887"/>
      <c r="C2887"/>
      <c r="D2887"/>
    </row>
    <row r="2888" spans="1:4" x14ac:dyDescent="0.15">
      <c r="A2888"/>
      <c r="B2888"/>
      <c r="C2888"/>
      <c r="D2888"/>
    </row>
    <row r="2889" spans="1:4" x14ac:dyDescent="0.15">
      <c r="A2889"/>
      <c r="B2889"/>
      <c r="C2889"/>
      <c r="D2889"/>
    </row>
    <row r="2890" spans="1:4" x14ac:dyDescent="0.15">
      <c r="A2890"/>
      <c r="B2890"/>
      <c r="C2890"/>
      <c r="D2890"/>
    </row>
    <row r="2891" spans="1:4" x14ac:dyDescent="0.15">
      <c r="A2891"/>
      <c r="B2891"/>
      <c r="C2891"/>
      <c r="D2891"/>
    </row>
    <row r="2892" spans="1:4" x14ac:dyDescent="0.15">
      <c r="A2892"/>
      <c r="B2892"/>
      <c r="C2892"/>
      <c r="D2892"/>
    </row>
    <row r="2893" spans="1:4" x14ac:dyDescent="0.15">
      <c r="A2893"/>
      <c r="B2893"/>
      <c r="C2893"/>
      <c r="D2893"/>
    </row>
    <row r="2894" spans="1:4" x14ac:dyDescent="0.15">
      <c r="A2894"/>
      <c r="B2894"/>
      <c r="C2894"/>
      <c r="D2894"/>
    </row>
    <row r="2895" spans="1:4" x14ac:dyDescent="0.15">
      <c r="A2895"/>
      <c r="B2895"/>
      <c r="C2895"/>
      <c r="D2895"/>
    </row>
    <row r="2896" spans="1:4" x14ac:dyDescent="0.15">
      <c r="A2896"/>
      <c r="B2896"/>
      <c r="C2896"/>
      <c r="D2896"/>
    </row>
    <row r="2897" spans="1:4" x14ac:dyDescent="0.15">
      <c r="A2897"/>
      <c r="B2897"/>
      <c r="C2897"/>
      <c r="D2897"/>
    </row>
    <row r="2898" spans="1:4" x14ac:dyDescent="0.15">
      <c r="A2898"/>
      <c r="B2898"/>
      <c r="C2898"/>
      <c r="D2898"/>
    </row>
    <row r="2899" spans="1:4" x14ac:dyDescent="0.15">
      <c r="A2899"/>
      <c r="B2899"/>
      <c r="C2899"/>
      <c r="D2899"/>
    </row>
    <row r="2900" spans="1:4" x14ac:dyDescent="0.15">
      <c r="A2900"/>
      <c r="B2900"/>
      <c r="C2900"/>
      <c r="D2900"/>
    </row>
    <row r="2901" spans="1:4" x14ac:dyDescent="0.15">
      <c r="A2901"/>
      <c r="B2901"/>
      <c r="C2901"/>
      <c r="D2901"/>
    </row>
    <row r="2902" spans="1:4" x14ac:dyDescent="0.15">
      <c r="A2902"/>
      <c r="B2902"/>
      <c r="C2902"/>
      <c r="D2902"/>
    </row>
    <row r="2903" spans="1:4" x14ac:dyDescent="0.15">
      <c r="A2903"/>
      <c r="B2903"/>
      <c r="C2903"/>
      <c r="D2903"/>
    </row>
    <row r="2904" spans="1:4" x14ac:dyDescent="0.15">
      <c r="A2904"/>
      <c r="B2904"/>
      <c r="C2904"/>
      <c r="D2904"/>
    </row>
    <row r="2905" spans="1:4" x14ac:dyDescent="0.15">
      <c r="A2905"/>
      <c r="B2905"/>
      <c r="C2905"/>
      <c r="D2905"/>
    </row>
    <row r="2906" spans="1:4" x14ac:dyDescent="0.15">
      <c r="A2906"/>
      <c r="B2906"/>
      <c r="C2906"/>
      <c r="D2906"/>
    </row>
    <row r="2907" spans="1:4" x14ac:dyDescent="0.15">
      <c r="A2907"/>
      <c r="B2907"/>
      <c r="C2907"/>
      <c r="D2907"/>
    </row>
    <row r="2908" spans="1:4" x14ac:dyDescent="0.15">
      <c r="A2908"/>
      <c r="B2908"/>
      <c r="C2908"/>
      <c r="D2908"/>
    </row>
    <row r="2909" spans="1:4" x14ac:dyDescent="0.15">
      <c r="A2909"/>
      <c r="B2909"/>
      <c r="C2909"/>
      <c r="D2909"/>
    </row>
    <row r="2910" spans="1:4" x14ac:dyDescent="0.15">
      <c r="A2910"/>
      <c r="B2910"/>
      <c r="C2910"/>
      <c r="D2910"/>
    </row>
    <row r="2911" spans="1:4" x14ac:dyDescent="0.15">
      <c r="A2911"/>
      <c r="B2911"/>
      <c r="C2911"/>
      <c r="D2911"/>
    </row>
    <row r="2912" spans="1:4" x14ac:dyDescent="0.15">
      <c r="A2912"/>
      <c r="B2912"/>
      <c r="C2912"/>
      <c r="D2912"/>
    </row>
    <row r="2913" spans="1:4" x14ac:dyDescent="0.15">
      <c r="A2913"/>
      <c r="B2913"/>
      <c r="C2913"/>
      <c r="D2913"/>
    </row>
    <row r="2914" spans="1:4" x14ac:dyDescent="0.15">
      <c r="A2914"/>
      <c r="B2914"/>
      <c r="C2914"/>
      <c r="D2914"/>
    </row>
    <row r="2915" spans="1:4" x14ac:dyDescent="0.15">
      <c r="A2915"/>
      <c r="B2915"/>
      <c r="C2915"/>
      <c r="D2915"/>
    </row>
    <row r="2916" spans="1:4" x14ac:dyDescent="0.15">
      <c r="A2916"/>
      <c r="B2916"/>
      <c r="C2916"/>
      <c r="D2916"/>
    </row>
    <row r="2917" spans="1:4" x14ac:dyDescent="0.15">
      <c r="A2917"/>
      <c r="B2917"/>
      <c r="C2917"/>
      <c r="D2917"/>
    </row>
    <row r="2918" spans="1:4" x14ac:dyDescent="0.15">
      <c r="A2918"/>
      <c r="B2918"/>
      <c r="C2918"/>
      <c r="D2918"/>
    </row>
    <row r="2919" spans="1:4" x14ac:dyDescent="0.15">
      <c r="A2919"/>
      <c r="B2919"/>
      <c r="C2919"/>
      <c r="D2919"/>
    </row>
    <row r="2920" spans="1:4" x14ac:dyDescent="0.15">
      <c r="A2920"/>
      <c r="B2920"/>
      <c r="C2920"/>
      <c r="D2920"/>
    </row>
    <row r="2921" spans="1:4" x14ac:dyDescent="0.15">
      <c r="A2921"/>
      <c r="B2921"/>
      <c r="C2921"/>
      <c r="D2921"/>
    </row>
    <row r="2922" spans="1:4" x14ac:dyDescent="0.15">
      <c r="A2922"/>
      <c r="B2922"/>
      <c r="C2922"/>
      <c r="D2922"/>
    </row>
    <row r="2923" spans="1:4" x14ac:dyDescent="0.15">
      <c r="A2923"/>
      <c r="B2923"/>
      <c r="C2923"/>
      <c r="D2923"/>
    </row>
    <row r="2924" spans="1:4" x14ac:dyDescent="0.15">
      <c r="A2924"/>
      <c r="B2924"/>
      <c r="C2924"/>
      <c r="D2924"/>
    </row>
    <row r="2925" spans="1:4" x14ac:dyDescent="0.15">
      <c r="A2925"/>
      <c r="B2925"/>
      <c r="C2925"/>
      <c r="D2925"/>
    </row>
    <row r="2926" spans="1:4" x14ac:dyDescent="0.15">
      <c r="A2926"/>
      <c r="B2926"/>
      <c r="C2926"/>
      <c r="D2926"/>
    </row>
    <row r="2927" spans="1:4" x14ac:dyDescent="0.15">
      <c r="A2927"/>
      <c r="B2927"/>
      <c r="C2927"/>
      <c r="D2927"/>
    </row>
    <row r="2928" spans="1:4" x14ac:dyDescent="0.15">
      <c r="A2928"/>
      <c r="B2928"/>
      <c r="C2928"/>
      <c r="D2928"/>
    </row>
    <row r="2929" spans="1:4" x14ac:dyDescent="0.15">
      <c r="A2929"/>
      <c r="B2929"/>
      <c r="C2929"/>
      <c r="D2929"/>
    </row>
    <row r="2930" spans="1:4" x14ac:dyDescent="0.15">
      <c r="A2930"/>
      <c r="B2930"/>
      <c r="C2930"/>
      <c r="D2930"/>
    </row>
    <row r="2931" spans="1:4" x14ac:dyDescent="0.15">
      <c r="A2931"/>
      <c r="B2931"/>
      <c r="C2931"/>
      <c r="D2931"/>
    </row>
    <row r="2932" spans="1:4" x14ac:dyDescent="0.15">
      <c r="A2932"/>
      <c r="B2932"/>
      <c r="C2932"/>
      <c r="D2932"/>
    </row>
    <row r="2933" spans="1:4" x14ac:dyDescent="0.15">
      <c r="A2933"/>
      <c r="B2933"/>
      <c r="C2933"/>
      <c r="D2933"/>
    </row>
    <row r="2934" spans="1:4" x14ac:dyDescent="0.15">
      <c r="A2934"/>
      <c r="B2934"/>
      <c r="C2934"/>
      <c r="D2934"/>
    </row>
    <row r="2935" spans="1:4" x14ac:dyDescent="0.15">
      <c r="A2935"/>
      <c r="B2935"/>
      <c r="C2935"/>
      <c r="D2935"/>
    </row>
    <row r="2936" spans="1:4" x14ac:dyDescent="0.15">
      <c r="A2936"/>
      <c r="B2936"/>
      <c r="C2936"/>
      <c r="D2936"/>
    </row>
    <row r="2937" spans="1:4" x14ac:dyDescent="0.15">
      <c r="A2937"/>
      <c r="B2937"/>
      <c r="C2937"/>
      <c r="D2937"/>
    </row>
    <row r="2938" spans="1:4" x14ac:dyDescent="0.15">
      <c r="A2938"/>
      <c r="B2938"/>
      <c r="C2938"/>
      <c r="D2938"/>
    </row>
    <row r="2939" spans="1:4" x14ac:dyDescent="0.15">
      <c r="A2939"/>
      <c r="B2939"/>
      <c r="C2939"/>
      <c r="D2939"/>
    </row>
    <row r="2940" spans="1:4" x14ac:dyDescent="0.15">
      <c r="A2940"/>
      <c r="B2940"/>
      <c r="C2940"/>
      <c r="D2940"/>
    </row>
    <row r="2941" spans="1:4" x14ac:dyDescent="0.15">
      <c r="A2941"/>
      <c r="B2941"/>
      <c r="C2941"/>
      <c r="D2941"/>
    </row>
    <row r="2942" spans="1:4" x14ac:dyDescent="0.15">
      <c r="A2942"/>
      <c r="B2942"/>
      <c r="C2942"/>
      <c r="D2942"/>
    </row>
    <row r="2943" spans="1:4" x14ac:dyDescent="0.15">
      <c r="A2943"/>
      <c r="B2943"/>
      <c r="C2943"/>
      <c r="D2943"/>
    </row>
    <row r="2944" spans="1:4" x14ac:dyDescent="0.15">
      <c r="A2944"/>
      <c r="B2944"/>
      <c r="C2944"/>
      <c r="D2944"/>
    </row>
    <row r="2945" spans="1:4" x14ac:dyDescent="0.15">
      <c r="A2945"/>
      <c r="B2945"/>
      <c r="C2945"/>
      <c r="D2945"/>
    </row>
    <row r="2946" spans="1:4" x14ac:dyDescent="0.15">
      <c r="A2946"/>
      <c r="B2946"/>
      <c r="C2946"/>
      <c r="D2946"/>
    </row>
    <row r="2947" spans="1:4" x14ac:dyDescent="0.15">
      <c r="A2947"/>
      <c r="B2947"/>
      <c r="C2947"/>
      <c r="D2947"/>
    </row>
    <row r="2948" spans="1:4" x14ac:dyDescent="0.15">
      <c r="A2948"/>
      <c r="B2948"/>
      <c r="C2948"/>
      <c r="D2948"/>
    </row>
    <row r="2949" spans="1:4" x14ac:dyDescent="0.15">
      <c r="A2949"/>
      <c r="B2949"/>
      <c r="C2949"/>
      <c r="D2949"/>
    </row>
    <row r="2950" spans="1:4" x14ac:dyDescent="0.15">
      <c r="A2950"/>
      <c r="B2950"/>
      <c r="C2950"/>
      <c r="D2950"/>
    </row>
    <row r="2951" spans="1:4" x14ac:dyDescent="0.15">
      <c r="A2951"/>
      <c r="B2951"/>
      <c r="C2951"/>
      <c r="D2951"/>
    </row>
    <row r="2952" spans="1:4" x14ac:dyDescent="0.15">
      <c r="A2952"/>
      <c r="B2952"/>
      <c r="C2952"/>
      <c r="D2952"/>
    </row>
    <row r="2953" spans="1:4" x14ac:dyDescent="0.15">
      <c r="A2953"/>
      <c r="B2953"/>
      <c r="C2953"/>
      <c r="D2953"/>
    </row>
    <row r="2954" spans="1:4" x14ac:dyDescent="0.15">
      <c r="A2954"/>
      <c r="B2954"/>
      <c r="C2954"/>
      <c r="D2954"/>
    </row>
    <row r="2955" spans="1:4" x14ac:dyDescent="0.15">
      <c r="A2955"/>
      <c r="B2955"/>
      <c r="C2955"/>
      <c r="D2955"/>
    </row>
    <row r="2956" spans="1:4" x14ac:dyDescent="0.15">
      <c r="A2956"/>
      <c r="B2956"/>
      <c r="C2956"/>
      <c r="D2956"/>
    </row>
    <row r="2957" spans="1:4" x14ac:dyDescent="0.15">
      <c r="A2957"/>
      <c r="B2957"/>
      <c r="C2957"/>
      <c r="D2957"/>
    </row>
    <row r="2958" spans="1:4" x14ac:dyDescent="0.15">
      <c r="A2958"/>
      <c r="B2958"/>
      <c r="C2958"/>
      <c r="D2958"/>
    </row>
    <row r="2959" spans="1:4" x14ac:dyDescent="0.15">
      <c r="A2959"/>
      <c r="B2959"/>
      <c r="C2959"/>
      <c r="D2959"/>
    </row>
    <row r="2960" spans="1:4" x14ac:dyDescent="0.15">
      <c r="A2960"/>
      <c r="B2960"/>
      <c r="C2960"/>
      <c r="D2960"/>
    </row>
    <row r="2961" spans="1:4" x14ac:dyDescent="0.15">
      <c r="A2961"/>
      <c r="B2961"/>
      <c r="C2961"/>
      <c r="D2961"/>
    </row>
    <row r="2962" spans="1:4" x14ac:dyDescent="0.15">
      <c r="A2962"/>
      <c r="B2962"/>
      <c r="C2962"/>
      <c r="D2962"/>
    </row>
    <row r="2963" spans="1:4" x14ac:dyDescent="0.15">
      <c r="A2963"/>
      <c r="B2963"/>
      <c r="C2963"/>
      <c r="D2963"/>
    </row>
    <row r="2964" spans="1:4" x14ac:dyDescent="0.15">
      <c r="A2964"/>
      <c r="B2964"/>
      <c r="C2964"/>
      <c r="D2964"/>
    </row>
    <row r="2965" spans="1:4" x14ac:dyDescent="0.15">
      <c r="A2965"/>
      <c r="B2965"/>
      <c r="C2965"/>
      <c r="D2965"/>
    </row>
    <row r="2966" spans="1:4" x14ac:dyDescent="0.15">
      <c r="A2966"/>
      <c r="B2966"/>
      <c r="C2966"/>
      <c r="D2966"/>
    </row>
    <row r="2967" spans="1:4" x14ac:dyDescent="0.15">
      <c r="A2967"/>
      <c r="B2967"/>
      <c r="C2967"/>
      <c r="D2967"/>
    </row>
    <row r="2968" spans="1:4" x14ac:dyDescent="0.15">
      <c r="A2968"/>
      <c r="B2968"/>
      <c r="C2968"/>
      <c r="D2968"/>
    </row>
    <row r="2969" spans="1:4" x14ac:dyDescent="0.15">
      <c r="A2969"/>
      <c r="B2969"/>
      <c r="C2969"/>
      <c r="D2969"/>
    </row>
    <row r="2970" spans="1:4" x14ac:dyDescent="0.15">
      <c r="A2970"/>
      <c r="B2970"/>
      <c r="C2970"/>
      <c r="D2970"/>
    </row>
    <row r="2971" spans="1:4" x14ac:dyDescent="0.15">
      <c r="A2971"/>
      <c r="B2971"/>
      <c r="C2971"/>
      <c r="D2971"/>
    </row>
    <row r="2972" spans="1:4" x14ac:dyDescent="0.15">
      <c r="A2972"/>
      <c r="B2972"/>
      <c r="C2972"/>
      <c r="D2972"/>
    </row>
    <row r="2973" spans="1:4" x14ac:dyDescent="0.15">
      <c r="A2973"/>
      <c r="B2973"/>
      <c r="C2973"/>
      <c r="D2973"/>
    </row>
    <row r="2974" spans="1:4" x14ac:dyDescent="0.15">
      <c r="A2974"/>
      <c r="B2974"/>
      <c r="C2974"/>
      <c r="D2974"/>
    </row>
    <row r="2975" spans="1:4" x14ac:dyDescent="0.15">
      <c r="A2975"/>
      <c r="B2975"/>
      <c r="C2975"/>
      <c r="D2975"/>
    </row>
    <row r="2976" spans="1:4" x14ac:dyDescent="0.15">
      <c r="A2976"/>
      <c r="B2976"/>
      <c r="C2976"/>
      <c r="D2976"/>
    </row>
    <row r="2977" spans="1:4" x14ac:dyDescent="0.15">
      <c r="A2977"/>
      <c r="B2977"/>
      <c r="C2977"/>
      <c r="D2977"/>
    </row>
    <row r="2978" spans="1:4" x14ac:dyDescent="0.15">
      <c r="A2978"/>
      <c r="B2978"/>
      <c r="C2978"/>
      <c r="D2978"/>
    </row>
    <row r="2979" spans="1:4" x14ac:dyDescent="0.15">
      <c r="A2979"/>
      <c r="B2979"/>
      <c r="C2979"/>
      <c r="D2979"/>
    </row>
    <row r="2980" spans="1:4" x14ac:dyDescent="0.15">
      <c r="A2980"/>
      <c r="B2980"/>
      <c r="C2980"/>
      <c r="D2980"/>
    </row>
    <row r="2981" spans="1:4" x14ac:dyDescent="0.15">
      <c r="A2981"/>
      <c r="B2981"/>
      <c r="C2981"/>
      <c r="D2981"/>
    </row>
    <row r="2982" spans="1:4" x14ac:dyDescent="0.15">
      <c r="A2982"/>
      <c r="B2982"/>
      <c r="C2982"/>
      <c r="D2982"/>
    </row>
    <row r="2983" spans="1:4" x14ac:dyDescent="0.15">
      <c r="A2983"/>
      <c r="B2983"/>
      <c r="C2983"/>
      <c r="D2983"/>
    </row>
    <row r="2984" spans="1:4" x14ac:dyDescent="0.15">
      <c r="A2984"/>
      <c r="B2984"/>
      <c r="C2984"/>
      <c r="D2984"/>
    </row>
    <row r="2985" spans="1:4" x14ac:dyDescent="0.15">
      <c r="A2985"/>
      <c r="B2985"/>
      <c r="C2985"/>
      <c r="D2985"/>
    </row>
    <row r="2986" spans="1:4" x14ac:dyDescent="0.15">
      <c r="A2986"/>
      <c r="B2986"/>
      <c r="C2986"/>
      <c r="D2986"/>
    </row>
    <row r="2987" spans="1:4" x14ac:dyDescent="0.15">
      <c r="A2987"/>
      <c r="B2987"/>
      <c r="C2987"/>
      <c r="D2987"/>
    </row>
    <row r="2988" spans="1:4" x14ac:dyDescent="0.15">
      <c r="A2988"/>
      <c r="B2988"/>
      <c r="C2988"/>
      <c r="D2988"/>
    </row>
    <row r="2989" spans="1:4" x14ac:dyDescent="0.15">
      <c r="A2989"/>
      <c r="B2989"/>
      <c r="C2989"/>
      <c r="D2989"/>
    </row>
    <row r="2990" spans="1:4" x14ac:dyDescent="0.15">
      <c r="A2990"/>
      <c r="B2990"/>
      <c r="C2990"/>
      <c r="D2990"/>
    </row>
    <row r="2991" spans="1:4" x14ac:dyDescent="0.15">
      <c r="A2991"/>
      <c r="B2991"/>
      <c r="C2991"/>
      <c r="D2991"/>
    </row>
    <row r="2992" spans="1:4" x14ac:dyDescent="0.15">
      <c r="A2992"/>
      <c r="B2992"/>
      <c r="C2992"/>
      <c r="D2992"/>
    </row>
    <row r="2993" spans="1:4" x14ac:dyDescent="0.15">
      <c r="A2993"/>
      <c r="B2993"/>
      <c r="C2993"/>
      <c r="D2993"/>
    </row>
    <row r="2994" spans="1:4" x14ac:dyDescent="0.15">
      <c r="A2994"/>
      <c r="B2994"/>
      <c r="C2994"/>
      <c r="D2994"/>
    </row>
    <row r="2995" spans="1:4" x14ac:dyDescent="0.15">
      <c r="A2995"/>
      <c r="B2995"/>
      <c r="C2995"/>
      <c r="D2995"/>
    </row>
    <row r="2996" spans="1:4" x14ac:dyDescent="0.15">
      <c r="A2996"/>
      <c r="B2996"/>
      <c r="C2996"/>
      <c r="D2996"/>
    </row>
    <row r="2997" spans="1:4" x14ac:dyDescent="0.15">
      <c r="A2997"/>
      <c r="B2997"/>
      <c r="C2997"/>
      <c r="D2997"/>
    </row>
    <row r="2998" spans="1:4" x14ac:dyDescent="0.15">
      <c r="A2998"/>
      <c r="B2998"/>
      <c r="C2998"/>
      <c r="D2998"/>
    </row>
    <row r="2999" spans="1:4" x14ac:dyDescent="0.15">
      <c r="A2999"/>
      <c r="B2999"/>
      <c r="C2999"/>
      <c r="D2999"/>
    </row>
    <row r="3000" spans="1:4" x14ac:dyDescent="0.15">
      <c r="A3000"/>
      <c r="B3000"/>
      <c r="C3000"/>
      <c r="D3000"/>
    </row>
    <row r="3001" spans="1:4" x14ac:dyDescent="0.15">
      <c r="A3001"/>
      <c r="B3001"/>
      <c r="C3001"/>
      <c r="D3001"/>
    </row>
    <row r="3002" spans="1:4" x14ac:dyDescent="0.15">
      <c r="A3002"/>
      <c r="B3002"/>
      <c r="C3002"/>
      <c r="D3002"/>
    </row>
    <row r="3003" spans="1:4" x14ac:dyDescent="0.15">
      <c r="A3003"/>
      <c r="B3003"/>
      <c r="C3003"/>
      <c r="D3003"/>
    </row>
    <row r="3004" spans="1:4" x14ac:dyDescent="0.15">
      <c r="A3004"/>
      <c r="B3004"/>
      <c r="C3004"/>
      <c r="D3004"/>
    </row>
    <row r="3005" spans="1:4" x14ac:dyDescent="0.15">
      <c r="A3005"/>
      <c r="B3005"/>
      <c r="C3005"/>
      <c r="D3005"/>
    </row>
    <row r="3006" spans="1:4" x14ac:dyDescent="0.15">
      <c r="A3006"/>
      <c r="B3006"/>
      <c r="C3006"/>
      <c r="D3006"/>
    </row>
    <row r="3007" spans="1:4" x14ac:dyDescent="0.15">
      <c r="A3007"/>
      <c r="B3007"/>
      <c r="C3007"/>
      <c r="D3007"/>
    </row>
    <row r="3008" spans="1:4" x14ac:dyDescent="0.15">
      <c r="A3008"/>
      <c r="B3008"/>
      <c r="C3008"/>
      <c r="D3008"/>
    </row>
    <row r="3009" spans="1:4" x14ac:dyDescent="0.15">
      <c r="A3009"/>
      <c r="B3009"/>
      <c r="C3009"/>
      <c r="D3009"/>
    </row>
    <row r="3010" spans="1:4" x14ac:dyDescent="0.15">
      <c r="A3010"/>
      <c r="B3010"/>
      <c r="C3010"/>
      <c r="D3010"/>
    </row>
    <row r="3011" spans="1:4" x14ac:dyDescent="0.15">
      <c r="A3011"/>
      <c r="B3011"/>
      <c r="C3011"/>
      <c r="D3011"/>
    </row>
    <row r="3012" spans="1:4" x14ac:dyDescent="0.15">
      <c r="A3012"/>
      <c r="B3012"/>
      <c r="C3012"/>
      <c r="D3012"/>
    </row>
    <row r="3013" spans="1:4" x14ac:dyDescent="0.15">
      <c r="A3013"/>
      <c r="B3013"/>
      <c r="C3013"/>
      <c r="D3013"/>
    </row>
    <row r="3014" spans="1:4" x14ac:dyDescent="0.15">
      <c r="A3014"/>
      <c r="B3014"/>
      <c r="C3014"/>
      <c r="D3014"/>
    </row>
    <row r="3015" spans="1:4" x14ac:dyDescent="0.15">
      <c r="A3015"/>
      <c r="B3015"/>
      <c r="C3015"/>
      <c r="D3015"/>
    </row>
    <row r="3016" spans="1:4" x14ac:dyDescent="0.15">
      <c r="A3016"/>
      <c r="B3016"/>
      <c r="C3016"/>
      <c r="D3016"/>
    </row>
    <row r="3017" spans="1:4" x14ac:dyDescent="0.15">
      <c r="A3017"/>
      <c r="B3017"/>
      <c r="C3017"/>
      <c r="D3017"/>
    </row>
    <row r="3018" spans="1:4" x14ac:dyDescent="0.15">
      <c r="A3018"/>
      <c r="B3018"/>
      <c r="C3018"/>
      <c r="D3018"/>
    </row>
    <row r="3019" spans="1:4" x14ac:dyDescent="0.15">
      <c r="A3019"/>
      <c r="B3019"/>
      <c r="C3019"/>
      <c r="D3019"/>
    </row>
    <row r="3020" spans="1:4" x14ac:dyDescent="0.15">
      <c r="A3020"/>
      <c r="B3020"/>
      <c r="C3020"/>
      <c r="D3020"/>
    </row>
    <row r="3021" spans="1:4" x14ac:dyDescent="0.15">
      <c r="A3021"/>
      <c r="B3021"/>
      <c r="C3021"/>
      <c r="D3021"/>
    </row>
    <row r="3022" spans="1:4" x14ac:dyDescent="0.15">
      <c r="A3022"/>
      <c r="B3022"/>
      <c r="C3022"/>
      <c r="D3022"/>
    </row>
    <row r="3023" spans="1:4" x14ac:dyDescent="0.15">
      <c r="A3023"/>
      <c r="B3023"/>
      <c r="C3023"/>
      <c r="D3023"/>
    </row>
    <row r="3024" spans="1:4" x14ac:dyDescent="0.15">
      <c r="A3024"/>
      <c r="B3024"/>
      <c r="C3024"/>
      <c r="D3024"/>
    </row>
    <row r="3025" spans="1:4" x14ac:dyDescent="0.15">
      <c r="A3025"/>
      <c r="B3025"/>
      <c r="C3025"/>
      <c r="D3025"/>
    </row>
    <row r="3026" spans="1:4" x14ac:dyDescent="0.15">
      <c r="A3026"/>
      <c r="B3026"/>
      <c r="C3026"/>
      <c r="D3026"/>
    </row>
    <row r="3027" spans="1:4" x14ac:dyDescent="0.15">
      <c r="A3027"/>
      <c r="B3027"/>
      <c r="C3027"/>
      <c r="D3027"/>
    </row>
    <row r="3028" spans="1:4" x14ac:dyDescent="0.15">
      <c r="A3028"/>
      <c r="B3028"/>
      <c r="C3028"/>
      <c r="D3028"/>
    </row>
    <row r="3029" spans="1:4" x14ac:dyDescent="0.15">
      <c r="A3029"/>
      <c r="B3029"/>
      <c r="C3029"/>
      <c r="D3029"/>
    </row>
    <row r="3030" spans="1:4" x14ac:dyDescent="0.15">
      <c r="A3030"/>
      <c r="B3030"/>
      <c r="C3030"/>
      <c r="D3030"/>
    </row>
    <row r="3031" spans="1:4" x14ac:dyDescent="0.15">
      <c r="A3031"/>
      <c r="B3031"/>
      <c r="C3031"/>
      <c r="D3031"/>
    </row>
    <row r="3032" spans="1:4" x14ac:dyDescent="0.15">
      <c r="A3032"/>
      <c r="B3032"/>
      <c r="C3032"/>
      <c r="D3032"/>
    </row>
    <row r="3033" spans="1:4" x14ac:dyDescent="0.15">
      <c r="A3033"/>
      <c r="B3033"/>
      <c r="C3033"/>
      <c r="D3033"/>
    </row>
    <row r="3034" spans="1:4" x14ac:dyDescent="0.15">
      <c r="A3034"/>
      <c r="B3034"/>
      <c r="C3034"/>
      <c r="D3034"/>
    </row>
    <row r="3035" spans="1:4" x14ac:dyDescent="0.15">
      <c r="A3035"/>
      <c r="B3035"/>
      <c r="C3035"/>
      <c r="D3035"/>
    </row>
    <row r="3036" spans="1:4" x14ac:dyDescent="0.15">
      <c r="A3036"/>
      <c r="B3036"/>
      <c r="C3036"/>
      <c r="D3036"/>
    </row>
    <row r="3037" spans="1:4" x14ac:dyDescent="0.15">
      <c r="A3037"/>
      <c r="B3037"/>
      <c r="C3037"/>
      <c r="D3037"/>
    </row>
    <row r="3038" spans="1:4" x14ac:dyDescent="0.15">
      <c r="A3038"/>
      <c r="B3038"/>
      <c r="C3038"/>
      <c r="D3038"/>
    </row>
    <row r="3039" spans="1:4" x14ac:dyDescent="0.15">
      <c r="A3039"/>
      <c r="B3039"/>
      <c r="C3039"/>
      <c r="D3039"/>
    </row>
    <row r="3040" spans="1:4" x14ac:dyDescent="0.15">
      <c r="A3040"/>
      <c r="B3040"/>
      <c r="C3040"/>
      <c r="D3040"/>
    </row>
    <row r="3041" spans="1:4" x14ac:dyDescent="0.15">
      <c r="A3041"/>
      <c r="B3041"/>
      <c r="C3041"/>
      <c r="D3041"/>
    </row>
    <row r="3042" spans="1:4" x14ac:dyDescent="0.15">
      <c r="A3042"/>
      <c r="B3042"/>
      <c r="C3042"/>
      <c r="D3042"/>
    </row>
    <row r="3043" spans="1:4" x14ac:dyDescent="0.15">
      <c r="A3043"/>
      <c r="B3043"/>
      <c r="C3043"/>
      <c r="D3043"/>
    </row>
    <row r="3044" spans="1:4" x14ac:dyDescent="0.15">
      <c r="A3044"/>
      <c r="B3044"/>
      <c r="C3044"/>
      <c r="D3044"/>
    </row>
    <row r="3045" spans="1:4" x14ac:dyDescent="0.15">
      <c r="A3045"/>
      <c r="B3045"/>
      <c r="C3045"/>
      <c r="D3045"/>
    </row>
    <row r="3046" spans="1:4" x14ac:dyDescent="0.15">
      <c r="A3046"/>
      <c r="B3046"/>
      <c r="C3046"/>
      <c r="D3046"/>
    </row>
    <row r="3047" spans="1:4" x14ac:dyDescent="0.15">
      <c r="A3047"/>
      <c r="B3047"/>
      <c r="C3047"/>
      <c r="D3047"/>
    </row>
    <row r="3048" spans="1:4" x14ac:dyDescent="0.15">
      <c r="A3048"/>
      <c r="B3048"/>
      <c r="C3048"/>
      <c r="D3048"/>
    </row>
    <row r="3049" spans="1:4" x14ac:dyDescent="0.15">
      <c r="A3049"/>
      <c r="B3049"/>
      <c r="C3049"/>
      <c r="D3049"/>
    </row>
    <row r="3050" spans="1:4" x14ac:dyDescent="0.15">
      <c r="A3050"/>
      <c r="B3050"/>
      <c r="C3050"/>
      <c r="D3050"/>
    </row>
    <row r="3051" spans="1:4" x14ac:dyDescent="0.15">
      <c r="A3051"/>
      <c r="B3051"/>
      <c r="C3051"/>
      <c r="D3051"/>
    </row>
    <row r="3052" spans="1:4" x14ac:dyDescent="0.15">
      <c r="A3052"/>
      <c r="B3052"/>
      <c r="C3052"/>
      <c r="D3052"/>
    </row>
    <row r="3053" spans="1:4" x14ac:dyDescent="0.15">
      <c r="A3053"/>
      <c r="B3053"/>
      <c r="C3053"/>
      <c r="D3053"/>
    </row>
    <row r="3054" spans="1:4" x14ac:dyDescent="0.15">
      <c r="A3054"/>
      <c r="B3054"/>
      <c r="C3054"/>
      <c r="D3054"/>
    </row>
    <row r="3055" spans="1:4" x14ac:dyDescent="0.15">
      <c r="A3055"/>
      <c r="B3055"/>
      <c r="C3055"/>
      <c r="D3055"/>
    </row>
    <row r="3056" spans="1:4" x14ac:dyDescent="0.15">
      <c r="A3056"/>
      <c r="B3056"/>
      <c r="C3056"/>
      <c r="D3056"/>
    </row>
    <row r="3057" spans="1:4" x14ac:dyDescent="0.15">
      <c r="A3057"/>
      <c r="B3057"/>
      <c r="C3057"/>
      <c r="D3057"/>
    </row>
    <row r="3058" spans="1:4" x14ac:dyDescent="0.15">
      <c r="A3058"/>
      <c r="B3058"/>
      <c r="C3058"/>
      <c r="D3058"/>
    </row>
    <row r="3059" spans="1:4" x14ac:dyDescent="0.15">
      <c r="A3059"/>
      <c r="B3059"/>
      <c r="C3059"/>
      <c r="D3059"/>
    </row>
    <row r="3060" spans="1:4" x14ac:dyDescent="0.15">
      <c r="A3060"/>
      <c r="B3060"/>
      <c r="C3060"/>
      <c r="D3060"/>
    </row>
    <row r="3061" spans="1:4" x14ac:dyDescent="0.15">
      <c r="A3061"/>
      <c r="B3061"/>
      <c r="C3061"/>
      <c r="D3061"/>
    </row>
    <row r="3062" spans="1:4" x14ac:dyDescent="0.15">
      <c r="A3062"/>
      <c r="B3062"/>
      <c r="C3062"/>
      <c r="D3062"/>
    </row>
    <row r="3063" spans="1:4" x14ac:dyDescent="0.15">
      <c r="A3063"/>
      <c r="B3063"/>
      <c r="C3063"/>
      <c r="D3063"/>
    </row>
    <row r="3064" spans="1:4" x14ac:dyDescent="0.15">
      <c r="A3064"/>
      <c r="B3064"/>
      <c r="C3064"/>
      <c r="D3064"/>
    </row>
    <row r="3065" spans="1:4" x14ac:dyDescent="0.15">
      <c r="A3065"/>
      <c r="B3065"/>
      <c r="C3065"/>
      <c r="D3065"/>
    </row>
    <row r="3066" spans="1:4" x14ac:dyDescent="0.15">
      <c r="A3066"/>
      <c r="B3066"/>
      <c r="C3066"/>
      <c r="D3066"/>
    </row>
    <row r="3067" spans="1:4" x14ac:dyDescent="0.15">
      <c r="A3067"/>
      <c r="B3067"/>
      <c r="C3067"/>
      <c r="D3067"/>
    </row>
    <row r="3068" spans="1:4" x14ac:dyDescent="0.15">
      <c r="A3068"/>
      <c r="B3068"/>
      <c r="C3068"/>
      <c r="D3068"/>
    </row>
    <row r="3069" spans="1:4" x14ac:dyDescent="0.15">
      <c r="A3069"/>
      <c r="B3069"/>
      <c r="C3069"/>
      <c r="D3069"/>
    </row>
    <row r="3070" spans="1:4" x14ac:dyDescent="0.15">
      <c r="A3070"/>
      <c r="B3070"/>
      <c r="C3070"/>
      <c r="D3070"/>
    </row>
    <row r="3071" spans="1:4" x14ac:dyDescent="0.15">
      <c r="A3071"/>
      <c r="B3071"/>
      <c r="C3071"/>
      <c r="D3071"/>
    </row>
    <row r="3072" spans="1:4" x14ac:dyDescent="0.15">
      <c r="A3072"/>
      <c r="B3072"/>
      <c r="C3072"/>
      <c r="D3072"/>
    </row>
    <row r="3073" spans="1:4" x14ac:dyDescent="0.15">
      <c r="A3073"/>
      <c r="B3073"/>
      <c r="C3073"/>
      <c r="D3073"/>
    </row>
    <row r="3074" spans="1:4" x14ac:dyDescent="0.15">
      <c r="A3074"/>
      <c r="B3074"/>
      <c r="C3074"/>
      <c r="D3074"/>
    </row>
    <row r="3075" spans="1:4" x14ac:dyDescent="0.15">
      <c r="A3075"/>
      <c r="B3075"/>
      <c r="C3075"/>
      <c r="D3075"/>
    </row>
    <row r="3076" spans="1:4" x14ac:dyDescent="0.15">
      <c r="A3076"/>
      <c r="B3076"/>
      <c r="C3076"/>
      <c r="D3076"/>
    </row>
    <row r="3077" spans="1:4" x14ac:dyDescent="0.15">
      <c r="A3077"/>
      <c r="B3077"/>
      <c r="C3077"/>
      <c r="D3077"/>
    </row>
    <row r="3078" spans="1:4" x14ac:dyDescent="0.15">
      <c r="A3078"/>
      <c r="B3078"/>
      <c r="C3078"/>
      <c r="D3078"/>
    </row>
    <row r="3079" spans="1:4" x14ac:dyDescent="0.15">
      <c r="A3079"/>
      <c r="B3079"/>
      <c r="C3079"/>
      <c r="D3079"/>
    </row>
    <row r="3080" spans="1:4" x14ac:dyDescent="0.15">
      <c r="A3080"/>
      <c r="B3080"/>
      <c r="C3080"/>
      <c r="D3080"/>
    </row>
    <row r="3081" spans="1:4" x14ac:dyDescent="0.15">
      <c r="A3081"/>
      <c r="B3081"/>
      <c r="C3081"/>
      <c r="D3081"/>
    </row>
    <row r="3082" spans="1:4" x14ac:dyDescent="0.15">
      <c r="A3082"/>
      <c r="B3082"/>
      <c r="C3082"/>
      <c r="D3082"/>
    </row>
    <row r="3083" spans="1:4" x14ac:dyDescent="0.15">
      <c r="A3083"/>
      <c r="B3083"/>
      <c r="C3083"/>
      <c r="D3083"/>
    </row>
    <row r="3084" spans="1:4" x14ac:dyDescent="0.15">
      <c r="A3084"/>
      <c r="B3084"/>
      <c r="C3084"/>
      <c r="D3084"/>
    </row>
    <row r="3085" spans="1:4" x14ac:dyDescent="0.15">
      <c r="A3085"/>
      <c r="B3085"/>
      <c r="C3085"/>
      <c r="D3085"/>
    </row>
    <row r="3086" spans="1:4" x14ac:dyDescent="0.15">
      <c r="A3086"/>
      <c r="B3086"/>
      <c r="C3086"/>
      <c r="D3086"/>
    </row>
    <row r="3087" spans="1:4" x14ac:dyDescent="0.15">
      <c r="A3087"/>
      <c r="B3087"/>
      <c r="C3087"/>
      <c r="D3087"/>
    </row>
    <row r="3088" spans="1:4" x14ac:dyDescent="0.15">
      <c r="A3088"/>
      <c r="B3088"/>
      <c r="C3088"/>
      <c r="D3088"/>
    </row>
    <row r="3089" spans="1:4" x14ac:dyDescent="0.15">
      <c r="A3089"/>
      <c r="B3089"/>
      <c r="C3089"/>
      <c r="D3089"/>
    </row>
    <row r="3090" spans="1:4" x14ac:dyDescent="0.15">
      <c r="A3090"/>
      <c r="B3090"/>
      <c r="C3090"/>
      <c r="D3090"/>
    </row>
    <row r="3091" spans="1:4" x14ac:dyDescent="0.15">
      <c r="A3091"/>
      <c r="B3091"/>
      <c r="C3091"/>
      <c r="D3091"/>
    </row>
    <row r="3092" spans="1:4" x14ac:dyDescent="0.15">
      <c r="A3092"/>
      <c r="B3092"/>
      <c r="C3092"/>
      <c r="D3092"/>
    </row>
    <row r="3093" spans="1:4" x14ac:dyDescent="0.15">
      <c r="A3093"/>
      <c r="B3093"/>
      <c r="C3093"/>
      <c r="D3093"/>
    </row>
    <row r="3094" spans="1:4" x14ac:dyDescent="0.15">
      <c r="A3094"/>
      <c r="B3094"/>
      <c r="C3094"/>
      <c r="D3094"/>
    </row>
    <row r="3095" spans="1:4" x14ac:dyDescent="0.15">
      <c r="A3095"/>
      <c r="B3095"/>
      <c r="C3095"/>
      <c r="D3095"/>
    </row>
    <row r="3096" spans="1:4" x14ac:dyDescent="0.15">
      <c r="A3096"/>
      <c r="B3096"/>
      <c r="C3096"/>
      <c r="D3096"/>
    </row>
    <row r="3097" spans="1:4" x14ac:dyDescent="0.15">
      <c r="A3097"/>
      <c r="B3097"/>
      <c r="C3097"/>
      <c r="D3097"/>
    </row>
    <row r="3098" spans="1:4" x14ac:dyDescent="0.15">
      <c r="A3098"/>
      <c r="B3098"/>
      <c r="C3098"/>
      <c r="D3098"/>
    </row>
    <row r="3099" spans="1:4" x14ac:dyDescent="0.15">
      <c r="A3099"/>
      <c r="B3099"/>
      <c r="C3099"/>
      <c r="D3099"/>
    </row>
    <row r="3100" spans="1:4" x14ac:dyDescent="0.15">
      <c r="A3100"/>
      <c r="B3100"/>
      <c r="C3100"/>
      <c r="D3100"/>
    </row>
    <row r="3101" spans="1:4" x14ac:dyDescent="0.15">
      <c r="A3101"/>
      <c r="B3101"/>
      <c r="C3101"/>
      <c r="D3101"/>
    </row>
    <row r="3102" spans="1:4" x14ac:dyDescent="0.15">
      <c r="A3102"/>
      <c r="B3102"/>
      <c r="C3102"/>
      <c r="D3102"/>
    </row>
    <row r="3103" spans="1:4" x14ac:dyDescent="0.15">
      <c r="A3103"/>
      <c r="B3103"/>
      <c r="C3103"/>
      <c r="D3103"/>
    </row>
    <row r="3104" spans="1:4" x14ac:dyDescent="0.15">
      <c r="A3104"/>
      <c r="B3104"/>
      <c r="C3104"/>
      <c r="D3104"/>
    </row>
    <row r="3105" spans="1:4" x14ac:dyDescent="0.15">
      <c r="A3105"/>
      <c r="B3105"/>
      <c r="C3105"/>
      <c r="D3105"/>
    </row>
    <row r="3106" spans="1:4" x14ac:dyDescent="0.15">
      <c r="A3106"/>
      <c r="B3106"/>
      <c r="C3106"/>
      <c r="D3106"/>
    </row>
    <row r="3107" spans="1:4" x14ac:dyDescent="0.15">
      <c r="A3107"/>
      <c r="B3107"/>
      <c r="C3107"/>
      <c r="D3107"/>
    </row>
    <row r="3108" spans="1:4" x14ac:dyDescent="0.15">
      <c r="A3108"/>
      <c r="B3108"/>
      <c r="C3108"/>
      <c r="D3108"/>
    </row>
    <row r="3109" spans="1:4" x14ac:dyDescent="0.15">
      <c r="A3109"/>
      <c r="B3109"/>
      <c r="C3109"/>
      <c r="D3109"/>
    </row>
    <row r="3110" spans="1:4" x14ac:dyDescent="0.15">
      <c r="A3110"/>
      <c r="B3110"/>
      <c r="C3110"/>
      <c r="D3110"/>
    </row>
    <row r="3111" spans="1:4" x14ac:dyDescent="0.15">
      <c r="A3111"/>
      <c r="B3111"/>
      <c r="C3111"/>
      <c r="D3111"/>
    </row>
    <row r="3112" spans="1:4" x14ac:dyDescent="0.15">
      <c r="A3112"/>
      <c r="B3112"/>
      <c r="C3112"/>
      <c r="D3112"/>
    </row>
    <row r="3113" spans="1:4" x14ac:dyDescent="0.15">
      <c r="A3113"/>
      <c r="B3113"/>
      <c r="C3113"/>
      <c r="D3113"/>
    </row>
    <row r="3114" spans="1:4" x14ac:dyDescent="0.15">
      <c r="A3114"/>
      <c r="B3114"/>
      <c r="C3114"/>
      <c r="D3114"/>
    </row>
    <row r="3115" spans="1:4" x14ac:dyDescent="0.15">
      <c r="A3115"/>
      <c r="B3115"/>
      <c r="C3115"/>
      <c r="D3115"/>
    </row>
    <row r="3116" spans="1:4" x14ac:dyDescent="0.15">
      <c r="A3116"/>
      <c r="B3116"/>
      <c r="C3116"/>
      <c r="D3116"/>
    </row>
    <row r="3117" spans="1:4" x14ac:dyDescent="0.15">
      <c r="A3117"/>
      <c r="B3117"/>
      <c r="C3117"/>
      <c r="D3117"/>
    </row>
    <row r="3118" spans="1:4" x14ac:dyDescent="0.15">
      <c r="A3118"/>
      <c r="B3118"/>
      <c r="C3118"/>
      <c r="D3118"/>
    </row>
    <row r="3119" spans="1:4" x14ac:dyDescent="0.15">
      <c r="A3119"/>
      <c r="B3119"/>
      <c r="C3119"/>
      <c r="D3119"/>
    </row>
    <row r="3120" spans="1:4" x14ac:dyDescent="0.15">
      <c r="A3120"/>
      <c r="B3120"/>
      <c r="C3120"/>
      <c r="D3120"/>
    </row>
    <row r="3121" spans="1:4" x14ac:dyDescent="0.15">
      <c r="A3121"/>
      <c r="B3121"/>
      <c r="C3121"/>
      <c r="D3121"/>
    </row>
    <row r="3122" spans="1:4" x14ac:dyDescent="0.15">
      <c r="A3122"/>
      <c r="B3122"/>
      <c r="C3122"/>
      <c r="D3122"/>
    </row>
    <row r="3123" spans="1:4" x14ac:dyDescent="0.15">
      <c r="A3123"/>
      <c r="B3123"/>
      <c r="C3123"/>
      <c r="D3123"/>
    </row>
    <row r="3124" spans="1:4" x14ac:dyDescent="0.15">
      <c r="A3124"/>
      <c r="B3124"/>
      <c r="C3124"/>
      <c r="D3124"/>
    </row>
    <row r="3125" spans="1:4" x14ac:dyDescent="0.15">
      <c r="A3125"/>
      <c r="B3125"/>
      <c r="C3125"/>
      <c r="D3125"/>
    </row>
    <row r="3126" spans="1:4" x14ac:dyDescent="0.15">
      <c r="A3126"/>
      <c r="B3126"/>
      <c r="C3126"/>
      <c r="D3126"/>
    </row>
    <row r="3127" spans="1:4" x14ac:dyDescent="0.15">
      <c r="A3127"/>
      <c r="B3127"/>
      <c r="C3127"/>
      <c r="D3127"/>
    </row>
    <row r="3128" spans="1:4" x14ac:dyDescent="0.15">
      <c r="A3128"/>
      <c r="B3128"/>
      <c r="C3128"/>
      <c r="D3128"/>
    </row>
    <row r="3129" spans="1:4" x14ac:dyDescent="0.15">
      <c r="A3129"/>
      <c r="B3129"/>
      <c r="C3129"/>
      <c r="D3129"/>
    </row>
    <row r="3130" spans="1:4" x14ac:dyDescent="0.15">
      <c r="A3130"/>
      <c r="B3130"/>
      <c r="C3130"/>
      <c r="D3130"/>
    </row>
    <row r="3131" spans="1:4" x14ac:dyDescent="0.15">
      <c r="A3131"/>
      <c r="B3131"/>
      <c r="C3131"/>
      <c r="D3131"/>
    </row>
    <row r="3132" spans="1:4" x14ac:dyDescent="0.15">
      <c r="A3132"/>
      <c r="B3132"/>
      <c r="C3132"/>
      <c r="D3132"/>
    </row>
    <row r="3133" spans="1:4" x14ac:dyDescent="0.15">
      <c r="A3133"/>
      <c r="B3133"/>
      <c r="C3133"/>
      <c r="D3133"/>
    </row>
    <row r="3134" spans="1:4" x14ac:dyDescent="0.15">
      <c r="A3134"/>
      <c r="B3134"/>
      <c r="C3134"/>
      <c r="D3134"/>
    </row>
    <row r="3135" spans="1:4" x14ac:dyDescent="0.15">
      <c r="A3135"/>
      <c r="B3135"/>
      <c r="C3135"/>
      <c r="D3135"/>
    </row>
    <row r="3136" spans="1:4" x14ac:dyDescent="0.15">
      <c r="A3136"/>
      <c r="B3136"/>
      <c r="C3136"/>
      <c r="D3136"/>
    </row>
    <row r="3137" spans="1:4" x14ac:dyDescent="0.15">
      <c r="A3137"/>
      <c r="B3137"/>
      <c r="C3137"/>
      <c r="D3137"/>
    </row>
    <row r="3138" spans="1:4" x14ac:dyDescent="0.15">
      <c r="A3138"/>
      <c r="B3138"/>
      <c r="C3138"/>
      <c r="D3138"/>
    </row>
    <row r="3139" spans="1:4" x14ac:dyDescent="0.15">
      <c r="A3139"/>
      <c r="B3139"/>
      <c r="C3139"/>
      <c r="D3139"/>
    </row>
    <row r="3140" spans="1:4" x14ac:dyDescent="0.15">
      <c r="A3140"/>
      <c r="B3140"/>
      <c r="C3140"/>
      <c r="D3140"/>
    </row>
    <row r="3141" spans="1:4" x14ac:dyDescent="0.15">
      <c r="A3141"/>
      <c r="B3141"/>
      <c r="C3141"/>
      <c r="D3141"/>
    </row>
    <row r="3142" spans="1:4" x14ac:dyDescent="0.15">
      <c r="A3142"/>
      <c r="B3142"/>
      <c r="C3142"/>
      <c r="D3142"/>
    </row>
    <row r="3143" spans="1:4" x14ac:dyDescent="0.15">
      <c r="A3143"/>
      <c r="B3143"/>
      <c r="C3143"/>
      <c r="D3143"/>
    </row>
    <row r="3144" spans="1:4" x14ac:dyDescent="0.15">
      <c r="A3144"/>
      <c r="B3144"/>
      <c r="C3144"/>
      <c r="D3144"/>
    </row>
    <row r="3145" spans="1:4" x14ac:dyDescent="0.15">
      <c r="A3145"/>
      <c r="B3145"/>
      <c r="C3145"/>
      <c r="D3145"/>
    </row>
    <row r="3146" spans="1:4" x14ac:dyDescent="0.15">
      <c r="A3146"/>
      <c r="B3146"/>
      <c r="C3146"/>
      <c r="D3146"/>
    </row>
    <row r="3147" spans="1:4" x14ac:dyDescent="0.15">
      <c r="A3147"/>
      <c r="B3147"/>
      <c r="C3147"/>
      <c r="D3147"/>
    </row>
    <row r="3148" spans="1:4" x14ac:dyDescent="0.15">
      <c r="A3148"/>
      <c r="B3148"/>
      <c r="C3148"/>
      <c r="D3148"/>
    </row>
    <row r="3149" spans="1:4" x14ac:dyDescent="0.15">
      <c r="A3149"/>
      <c r="B3149"/>
      <c r="C3149"/>
      <c r="D3149"/>
    </row>
    <row r="3150" spans="1:4" x14ac:dyDescent="0.15">
      <c r="A3150"/>
      <c r="B3150"/>
      <c r="C3150"/>
      <c r="D3150"/>
    </row>
    <row r="3151" spans="1:4" x14ac:dyDescent="0.15">
      <c r="A3151"/>
      <c r="B3151"/>
      <c r="C3151"/>
      <c r="D3151"/>
    </row>
    <row r="3152" spans="1:4" x14ac:dyDescent="0.15">
      <c r="A3152"/>
      <c r="B3152"/>
      <c r="C3152"/>
      <c r="D3152"/>
    </row>
    <row r="3153" spans="1:4" x14ac:dyDescent="0.15">
      <c r="A3153"/>
      <c r="B3153"/>
      <c r="C3153"/>
      <c r="D3153"/>
    </row>
    <row r="3154" spans="1:4" x14ac:dyDescent="0.15">
      <c r="A3154"/>
      <c r="B3154"/>
      <c r="C3154"/>
      <c r="D3154"/>
    </row>
    <row r="3155" spans="1:4" x14ac:dyDescent="0.15">
      <c r="A3155"/>
      <c r="B3155"/>
      <c r="C3155"/>
      <c r="D3155"/>
    </row>
    <row r="3156" spans="1:4" x14ac:dyDescent="0.15">
      <c r="A3156"/>
      <c r="B3156"/>
      <c r="C3156"/>
      <c r="D3156"/>
    </row>
    <row r="3157" spans="1:4" x14ac:dyDescent="0.15">
      <c r="A3157"/>
      <c r="B3157"/>
      <c r="C3157"/>
      <c r="D3157"/>
    </row>
    <row r="3158" spans="1:4" x14ac:dyDescent="0.15">
      <c r="A3158"/>
      <c r="B3158"/>
      <c r="C3158"/>
      <c r="D3158"/>
    </row>
    <row r="3159" spans="1:4" x14ac:dyDescent="0.15">
      <c r="A3159"/>
      <c r="B3159"/>
      <c r="C3159"/>
      <c r="D3159"/>
    </row>
    <row r="3160" spans="1:4" x14ac:dyDescent="0.15">
      <c r="A3160"/>
      <c r="B3160"/>
      <c r="C3160"/>
      <c r="D3160"/>
    </row>
    <row r="3161" spans="1:4" x14ac:dyDescent="0.15">
      <c r="A3161"/>
      <c r="B3161"/>
      <c r="C3161"/>
      <c r="D3161"/>
    </row>
    <row r="3162" spans="1:4" x14ac:dyDescent="0.15">
      <c r="A3162"/>
      <c r="B3162"/>
      <c r="C3162"/>
      <c r="D3162"/>
    </row>
    <row r="3163" spans="1:4" x14ac:dyDescent="0.15">
      <c r="A3163"/>
      <c r="B3163"/>
      <c r="C3163"/>
      <c r="D3163"/>
    </row>
    <row r="3164" spans="1:4" x14ac:dyDescent="0.15">
      <c r="A3164"/>
      <c r="B3164"/>
      <c r="C3164"/>
      <c r="D3164"/>
    </row>
    <row r="3165" spans="1:4" x14ac:dyDescent="0.15">
      <c r="A3165"/>
      <c r="B3165"/>
      <c r="C3165"/>
      <c r="D3165"/>
    </row>
    <row r="3166" spans="1:4" x14ac:dyDescent="0.15">
      <c r="A3166"/>
      <c r="B3166"/>
      <c r="C3166"/>
      <c r="D3166"/>
    </row>
    <row r="3167" spans="1:4" x14ac:dyDescent="0.15">
      <c r="A3167"/>
      <c r="B3167"/>
      <c r="C3167"/>
      <c r="D3167"/>
    </row>
    <row r="3168" spans="1:4" x14ac:dyDescent="0.15">
      <c r="A3168"/>
      <c r="B3168"/>
      <c r="C3168"/>
      <c r="D3168"/>
    </row>
    <row r="3169" spans="1:4" x14ac:dyDescent="0.15">
      <c r="A3169"/>
      <c r="B3169"/>
      <c r="C3169"/>
      <c r="D3169"/>
    </row>
    <row r="3170" spans="1:4" x14ac:dyDescent="0.15">
      <c r="A3170"/>
      <c r="B3170"/>
      <c r="C3170"/>
      <c r="D3170"/>
    </row>
    <row r="3171" spans="1:4" x14ac:dyDescent="0.15">
      <c r="A3171"/>
      <c r="B3171"/>
      <c r="C3171"/>
      <c r="D3171"/>
    </row>
    <row r="3172" spans="1:4" x14ac:dyDescent="0.15">
      <c r="A3172"/>
      <c r="B3172"/>
      <c r="C3172"/>
      <c r="D3172"/>
    </row>
    <row r="3173" spans="1:4" x14ac:dyDescent="0.15">
      <c r="A3173"/>
      <c r="B3173"/>
      <c r="C3173"/>
      <c r="D3173"/>
    </row>
    <row r="3174" spans="1:4" x14ac:dyDescent="0.15">
      <c r="A3174"/>
      <c r="B3174"/>
      <c r="C3174"/>
      <c r="D3174"/>
    </row>
    <row r="3175" spans="1:4" x14ac:dyDescent="0.15">
      <c r="A3175"/>
      <c r="B3175"/>
      <c r="C3175"/>
      <c r="D3175"/>
    </row>
    <row r="3176" spans="1:4" x14ac:dyDescent="0.15">
      <c r="A3176"/>
      <c r="B3176"/>
      <c r="C3176"/>
      <c r="D3176"/>
    </row>
    <row r="3177" spans="1:4" x14ac:dyDescent="0.15">
      <c r="A3177"/>
      <c r="B3177"/>
      <c r="C3177"/>
      <c r="D3177"/>
    </row>
    <row r="3178" spans="1:4" x14ac:dyDescent="0.15">
      <c r="A3178"/>
      <c r="B3178"/>
      <c r="C3178"/>
      <c r="D3178"/>
    </row>
    <row r="3179" spans="1:4" x14ac:dyDescent="0.15">
      <c r="A3179"/>
      <c r="B3179"/>
      <c r="C3179"/>
      <c r="D3179"/>
    </row>
    <row r="3180" spans="1:4" x14ac:dyDescent="0.15">
      <c r="A3180"/>
      <c r="B3180"/>
      <c r="C3180"/>
      <c r="D3180"/>
    </row>
    <row r="3181" spans="1:4" x14ac:dyDescent="0.15">
      <c r="A3181"/>
      <c r="B3181"/>
      <c r="C3181"/>
      <c r="D3181"/>
    </row>
    <row r="3182" spans="1:4" x14ac:dyDescent="0.15">
      <c r="A3182"/>
      <c r="B3182"/>
      <c r="C3182"/>
      <c r="D3182"/>
    </row>
    <row r="3183" spans="1:4" x14ac:dyDescent="0.15">
      <c r="A3183"/>
      <c r="B3183"/>
      <c r="C3183"/>
      <c r="D3183"/>
    </row>
    <row r="3184" spans="1:4" x14ac:dyDescent="0.15">
      <c r="A3184"/>
      <c r="B3184"/>
      <c r="C3184"/>
      <c r="D3184"/>
    </row>
    <row r="3185" spans="1:4" x14ac:dyDescent="0.15">
      <c r="A3185"/>
      <c r="B3185"/>
      <c r="C3185"/>
      <c r="D3185"/>
    </row>
    <row r="3186" spans="1:4" x14ac:dyDescent="0.15">
      <c r="A3186"/>
      <c r="B3186"/>
      <c r="C3186"/>
      <c r="D3186"/>
    </row>
    <row r="3187" spans="1:4" x14ac:dyDescent="0.15">
      <c r="A3187"/>
      <c r="B3187"/>
      <c r="C3187"/>
      <c r="D3187"/>
    </row>
    <row r="3188" spans="1:4" x14ac:dyDescent="0.15">
      <c r="A3188"/>
      <c r="B3188"/>
      <c r="C3188"/>
      <c r="D3188"/>
    </row>
    <row r="3189" spans="1:4" x14ac:dyDescent="0.15">
      <c r="A3189"/>
      <c r="B3189"/>
      <c r="C3189"/>
      <c r="D3189"/>
    </row>
    <row r="3190" spans="1:4" x14ac:dyDescent="0.15">
      <c r="A3190"/>
      <c r="B3190"/>
      <c r="C3190"/>
      <c r="D3190"/>
    </row>
    <row r="3191" spans="1:4" x14ac:dyDescent="0.15">
      <c r="A3191"/>
      <c r="B3191"/>
      <c r="C3191"/>
      <c r="D3191"/>
    </row>
    <row r="3192" spans="1:4" x14ac:dyDescent="0.15">
      <c r="A3192"/>
      <c r="B3192"/>
      <c r="C3192"/>
      <c r="D3192"/>
    </row>
    <row r="3193" spans="1:4" x14ac:dyDescent="0.15">
      <c r="A3193"/>
      <c r="B3193"/>
      <c r="C3193"/>
      <c r="D3193"/>
    </row>
    <row r="3194" spans="1:4" x14ac:dyDescent="0.15">
      <c r="A3194"/>
      <c r="B3194"/>
      <c r="C3194"/>
      <c r="D3194"/>
    </row>
    <row r="3195" spans="1:4" x14ac:dyDescent="0.15">
      <c r="A3195"/>
      <c r="B3195"/>
      <c r="C3195"/>
      <c r="D3195"/>
    </row>
    <row r="3196" spans="1:4" x14ac:dyDescent="0.15">
      <c r="A3196"/>
      <c r="B3196"/>
      <c r="C3196"/>
      <c r="D3196"/>
    </row>
    <row r="3197" spans="1:4" x14ac:dyDescent="0.15">
      <c r="A3197"/>
      <c r="B3197"/>
      <c r="C3197"/>
      <c r="D3197"/>
    </row>
    <row r="3198" spans="1:4" x14ac:dyDescent="0.15">
      <c r="A3198"/>
      <c r="B3198"/>
      <c r="C3198"/>
      <c r="D3198"/>
    </row>
    <row r="3199" spans="1:4" x14ac:dyDescent="0.15">
      <c r="A3199"/>
      <c r="B3199"/>
      <c r="C3199"/>
      <c r="D3199"/>
    </row>
    <row r="3200" spans="1:4" x14ac:dyDescent="0.15">
      <c r="A3200"/>
      <c r="B3200"/>
      <c r="C3200"/>
      <c r="D3200"/>
    </row>
    <row r="3201" spans="1:4" x14ac:dyDescent="0.15">
      <c r="A3201"/>
      <c r="B3201"/>
      <c r="C3201"/>
      <c r="D3201"/>
    </row>
    <row r="3202" spans="1:4" x14ac:dyDescent="0.15">
      <c r="A3202"/>
      <c r="B3202"/>
      <c r="C3202"/>
      <c r="D3202"/>
    </row>
    <row r="3203" spans="1:4" x14ac:dyDescent="0.15">
      <c r="A3203"/>
      <c r="B3203"/>
      <c r="C3203"/>
      <c r="D3203"/>
    </row>
    <row r="3204" spans="1:4" x14ac:dyDescent="0.15">
      <c r="A3204"/>
      <c r="B3204"/>
      <c r="C3204"/>
      <c r="D3204"/>
    </row>
    <row r="3205" spans="1:4" x14ac:dyDescent="0.15">
      <c r="A3205"/>
      <c r="B3205"/>
      <c r="C3205"/>
      <c r="D3205"/>
    </row>
    <row r="3206" spans="1:4" x14ac:dyDescent="0.15">
      <c r="A3206"/>
      <c r="B3206"/>
      <c r="C3206"/>
      <c r="D3206"/>
    </row>
    <row r="3207" spans="1:4" x14ac:dyDescent="0.15">
      <c r="A3207"/>
      <c r="B3207"/>
      <c r="C3207"/>
      <c r="D3207"/>
    </row>
    <row r="3208" spans="1:4" x14ac:dyDescent="0.15">
      <c r="A3208"/>
      <c r="B3208"/>
      <c r="C3208"/>
      <c r="D3208"/>
    </row>
    <row r="3209" spans="1:4" x14ac:dyDescent="0.15">
      <c r="A3209"/>
      <c r="B3209"/>
      <c r="C3209"/>
      <c r="D3209"/>
    </row>
    <row r="3210" spans="1:4" x14ac:dyDescent="0.15">
      <c r="A3210"/>
      <c r="B3210"/>
      <c r="C3210"/>
      <c r="D3210"/>
    </row>
    <row r="3211" spans="1:4" x14ac:dyDescent="0.15">
      <c r="A3211"/>
      <c r="B3211"/>
      <c r="C3211"/>
      <c r="D3211"/>
    </row>
    <row r="3212" spans="1:4" x14ac:dyDescent="0.15">
      <c r="A3212"/>
      <c r="B3212"/>
      <c r="C3212"/>
      <c r="D3212"/>
    </row>
    <row r="3213" spans="1:4" x14ac:dyDescent="0.15">
      <c r="A3213"/>
      <c r="B3213"/>
      <c r="C3213"/>
      <c r="D3213"/>
    </row>
    <row r="3214" spans="1:4" x14ac:dyDescent="0.15">
      <c r="A3214"/>
      <c r="B3214"/>
      <c r="C3214"/>
      <c r="D3214"/>
    </row>
    <row r="3215" spans="1:4" x14ac:dyDescent="0.15">
      <c r="A3215"/>
      <c r="B3215"/>
      <c r="C3215"/>
      <c r="D3215"/>
    </row>
    <row r="3216" spans="1:4" x14ac:dyDescent="0.15">
      <c r="A3216"/>
      <c r="B3216"/>
      <c r="C3216"/>
      <c r="D3216"/>
    </row>
    <row r="3217" spans="1:4" x14ac:dyDescent="0.15">
      <c r="A3217"/>
      <c r="B3217"/>
      <c r="C3217"/>
      <c r="D3217"/>
    </row>
    <row r="3218" spans="1:4" x14ac:dyDescent="0.15">
      <c r="A3218"/>
      <c r="B3218"/>
      <c r="C3218"/>
      <c r="D3218"/>
    </row>
    <row r="3219" spans="1:4" x14ac:dyDescent="0.15">
      <c r="A3219"/>
      <c r="B3219"/>
      <c r="C3219"/>
      <c r="D3219"/>
    </row>
    <row r="3220" spans="1:4" x14ac:dyDescent="0.15">
      <c r="A3220"/>
      <c r="B3220"/>
      <c r="C3220"/>
      <c r="D3220"/>
    </row>
    <row r="3221" spans="1:4" x14ac:dyDescent="0.15">
      <c r="A3221"/>
      <c r="B3221"/>
      <c r="C3221"/>
      <c r="D3221"/>
    </row>
    <row r="3222" spans="1:4" x14ac:dyDescent="0.15">
      <c r="A3222"/>
      <c r="B3222"/>
      <c r="C3222"/>
      <c r="D3222"/>
    </row>
    <row r="3223" spans="1:4" x14ac:dyDescent="0.15">
      <c r="A3223"/>
      <c r="B3223"/>
      <c r="C3223"/>
      <c r="D3223"/>
    </row>
    <row r="3224" spans="1:4" x14ac:dyDescent="0.15">
      <c r="A3224"/>
      <c r="B3224"/>
      <c r="C3224"/>
      <c r="D3224"/>
    </row>
    <row r="3225" spans="1:4" x14ac:dyDescent="0.15">
      <c r="A3225"/>
      <c r="B3225"/>
      <c r="C3225"/>
      <c r="D3225"/>
    </row>
    <row r="3226" spans="1:4" x14ac:dyDescent="0.15">
      <c r="A3226"/>
      <c r="B3226"/>
      <c r="C3226"/>
      <c r="D3226"/>
    </row>
    <row r="3227" spans="1:4" x14ac:dyDescent="0.15">
      <c r="A3227"/>
      <c r="B3227"/>
      <c r="C3227"/>
      <c r="D3227"/>
    </row>
    <row r="3228" spans="1:4" x14ac:dyDescent="0.15">
      <c r="A3228"/>
      <c r="B3228"/>
      <c r="C3228"/>
      <c r="D3228"/>
    </row>
    <row r="3229" spans="1:4" x14ac:dyDescent="0.15">
      <c r="A3229"/>
      <c r="B3229"/>
      <c r="C3229"/>
      <c r="D3229"/>
    </row>
    <row r="3230" spans="1:4" x14ac:dyDescent="0.15">
      <c r="A3230"/>
      <c r="B3230"/>
      <c r="C3230"/>
      <c r="D3230"/>
    </row>
    <row r="3231" spans="1:4" x14ac:dyDescent="0.15">
      <c r="A3231"/>
      <c r="B3231"/>
      <c r="C3231"/>
      <c r="D3231"/>
    </row>
    <row r="3232" spans="1:4" x14ac:dyDescent="0.15">
      <c r="A3232"/>
      <c r="B3232"/>
      <c r="C3232"/>
      <c r="D3232"/>
    </row>
    <row r="3233" spans="1:4" x14ac:dyDescent="0.15">
      <c r="A3233"/>
      <c r="B3233"/>
      <c r="C3233"/>
      <c r="D3233"/>
    </row>
    <row r="3234" spans="1:4" x14ac:dyDescent="0.15">
      <c r="A3234"/>
      <c r="B3234"/>
      <c r="C3234"/>
      <c r="D3234"/>
    </row>
    <row r="3235" spans="1:4" x14ac:dyDescent="0.15">
      <c r="A3235"/>
      <c r="B3235"/>
      <c r="C3235"/>
      <c r="D3235"/>
    </row>
    <row r="3236" spans="1:4" x14ac:dyDescent="0.15">
      <c r="A3236"/>
      <c r="B3236"/>
      <c r="C3236"/>
      <c r="D3236"/>
    </row>
    <row r="3237" spans="1:4" x14ac:dyDescent="0.15">
      <c r="A3237"/>
      <c r="B3237"/>
      <c r="C3237"/>
      <c r="D3237"/>
    </row>
    <row r="3238" spans="1:4" x14ac:dyDescent="0.15">
      <c r="A3238"/>
      <c r="B3238"/>
      <c r="C3238"/>
      <c r="D3238"/>
    </row>
    <row r="3239" spans="1:4" x14ac:dyDescent="0.15">
      <c r="A3239"/>
      <c r="B3239"/>
      <c r="C3239"/>
      <c r="D3239"/>
    </row>
    <row r="3240" spans="1:4" x14ac:dyDescent="0.15">
      <c r="A3240"/>
      <c r="B3240"/>
      <c r="C3240"/>
      <c r="D3240"/>
    </row>
    <row r="3241" spans="1:4" x14ac:dyDescent="0.15">
      <c r="A3241"/>
      <c r="B3241"/>
      <c r="C3241"/>
      <c r="D3241"/>
    </row>
    <row r="3242" spans="1:4" x14ac:dyDescent="0.15">
      <c r="A3242"/>
      <c r="B3242"/>
      <c r="C3242"/>
      <c r="D3242"/>
    </row>
    <row r="3243" spans="1:4" x14ac:dyDescent="0.15">
      <c r="A3243"/>
      <c r="B3243"/>
      <c r="C3243"/>
      <c r="D3243"/>
    </row>
    <row r="3244" spans="1:4" x14ac:dyDescent="0.15">
      <c r="A3244"/>
      <c r="B3244"/>
      <c r="C3244"/>
      <c r="D3244"/>
    </row>
    <row r="3245" spans="1:4" x14ac:dyDescent="0.15">
      <c r="A3245"/>
      <c r="B3245"/>
      <c r="C3245"/>
      <c r="D3245"/>
    </row>
    <row r="3246" spans="1:4" x14ac:dyDescent="0.15">
      <c r="A3246"/>
      <c r="B3246"/>
      <c r="C3246"/>
      <c r="D3246"/>
    </row>
    <row r="3247" spans="1:4" x14ac:dyDescent="0.15">
      <c r="A3247"/>
      <c r="B3247"/>
      <c r="C3247"/>
      <c r="D3247"/>
    </row>
    <row r="3248" spans="1:4" x14ac:dyDescent="0.15">
      <c r="A3248"/>
      <c r="B3248"/>
      <c r="C3248"/>
      <c r="D3248"/>
    </row>
    <row r="3249" spans="1:4" x14ac:dyDescent="0.15">
      <c r="A3249"/>
      <c r="B3249"/>
      <c r="C3249"/>
      <c r="D3249"/>
    </row>
    <row r="3250" spans="1:4" x14ac:dyDescent="0.15">
      <c r="A3250"/>
      <c r="B3250"/>
      <c r="C3250"/>
      <c r="D3250"/>
    </row>
    <row r="3251" spans="1:4" x14ac:dyDescent="0.15">
      <c r="A3251"/>
      <c r="B3251"/>
      <c r="C3251"/>
      <c r="D3251"/>
    </row>
    <row r="3252" spans="1:4" x14ac:dyDescent="0.15">
      <c r="A3252"/>
      <c r="B3252"/>
      <c r="C3252"/>
      <c r="D3252"/>
    </row>
    <row r="3253" spans="1:4" x14ac:dyDescent="0.15">
      <c r="A3253"/>
      <c r="B3253"/>
      <c r="C3253"/>
      <c r="D3253"/>
    </row>
    <row r="3254" spans="1:4" x14ac:dyDescent="0.15">
      <c r="A3254"/>
      <c r="B3254"/>
      <c r="C3254"/>
      <c r="D3254"/>
    </row>
    <row r="3255" spans="1:4" x14ac:dyDescent="0.15">
      <c r="A3255"/>
      <c r="B3255"/>
      <c r="C3255"/>
      <c r="D3255"/>
    </row>
    <row r="3256" spans="1:4" x14ac:dyDescent="0.15">
      <c r="A3256"/>
      <c r="B3256"/>
      <c r="C3256"/>
      <c r="D3256"/>
    </row>
    <row r="3257" spans="1:4" x14ac:dyDescent="0.15">
      <c r="A3257"/>
      <c r="B3257"/>
      <c r="C3257"/>
      <c r="D3257"/>
    </row>
    <row r="3258" spans="1:4" x14ac:dyDescent="0.15">
      <c r="A3258"/>
      <c r="B3258"/>
      <c r="C3258"/>
      <c r="D3258"/>
    </row>
    <row r="3259" spans="1:4" x14ac:dyDescent="0.15">
      <c r="A3259"/>
      <c r="B3259"/>
      <c r="C3259"/>
      <c r="D3259"/>
    </row>
    <row r="3260" spans="1:4" x14ac:dyDescent="0.15">
      <c r="A3260"/>
      <c r="B3260"/>
      <c r="C3260"/>
      <c r="D3260"/>
    </row>
    <row r="3261" spans="1:4" x14ac:dyDescent="0.15">
      <c r="A3261"/>
      <c r="B3261"/>
      <c r="C3261"/>
      <c r="D3261"/>
    </row>
    <row r="3262" spans="1:4" x14ac:dyDescent="0.15">
      <c r="A3262"/>
      <c r="B3262"/>
      <c r="C3262"/>
      <c r="D3262"/>
    </row>
    <row r="3263" spans="1:4" x14ac:dyDescent="0.15">
      <c r="A3263"/>
      <c r="B3263"/>
      <c r="C3263"/>
      <c r="D3263"/>
    </row>
    <row r="3264" spans="1:4" x14ac:dyDescent="0.15">
      <c r="A3264"/>
      <c r="B3264"/>
      <c r="C3264"/>
      <c r="D3264"/>
    </row>
    <row r="3265" spans="1:4" x14ac:dyDescent="0.15">
      <c r="A3265"/>
      <c r="B3265"/>
      <c r="C3265"/>
      <c r="D3265"/>
    </row>
    <row r="3266" spans="1:4" x14ac:dyDescent="0.15">
      <c r="A3266"/>
      <c r="B3266"/>
      <c r="C3266"/>
      <c r="D3266"/>
    </row>
    <row r="3267" spans="1:4" x14ac:dyDescent="0.15">
      <c r="A3267"/>
      <c r="B3267"/>
      <c r="C3267"/>
      <c r="D3267"/>
    </row>
    <row r="3268" spans="1:4" x14ac:dyDescent="0.15">
      <c r="A3268"/>
      <c r="B3268"/>
      <c r="C3268"/>
      <c r="D3268"/>
    </row>
    <row r="3269" spans="1:4" x14ac:dyDescent="0.15">
      <c r="A3269"/>
      <c r="B3269"/>
      <c r="C3269"/>
      <c r="D3269"/>
    </row>
    <row r="3270" spans="1:4" x14ac:dyDescent="0.15">
      <c r="A3270"/>
      <c r="B3270"/>
      <c r="C3270"/>
      <c r="D3270"/>
    </row>
    <row r="3271" spans="1:4" x14ac:dyDescent="0.15">
      <c r="A3271"/>
      <c r="B3271"/>
      <c r="C3271"/>
      <c r="D3271"/>
    </row>
    <row r="3272" spans="1:4" x14ac:dyDescent="0.15">
      <c r="A3272"/>
      <c r="B3272"/>
      <c r="C3272"/>
      <c r="D3272"/>
    </row>
    <row r="3273" spans="1:4" x14ac:dyDescent="0.15">
      <c r="A3273"/>
      <c r="B3273"/>
      <c r="C3273"/>
      <c r="D3273"/>
    </row>
    <row r="3274" spans="1:4" x14ac:dyDescent="0.15">
      <c r="A3274"/>
      <c r="B3274"/>
      <c r="C3274"/>
      <c r="D3274"/>
    </row>
    <row r="3275" spans="1:4" x14ac:dyDescent="0.15">
      <c r="A3275"/>
      <c r="B3275"/>
      <c r="C3275"/>
      <c r="D3275"/>
    </row>
    <row r="3276" spans="1:4" x14ac:dyDescent="0.15">
      <c r="A3276"/>
      <c r="B3276"/>
      <c r="C3276"/>
      <c r="D3276"/>
    </row>
    <row r="3277" spans="1:4" x14ac:dyDescent="0.15">
      <c r="A3277"/>
      <c r="B3277"/>
      <c r="C3277"/>
      <c r="D3277"/>
    </row>
    <row r="3278" spans="1:4" x14ac:dyDescent="0.15">
      <c r="A3278"/>
      <c r="B3278"/>
      <c r="C3278"/>
      <c r="D3278"/>
    </row>
    <row r="3279" spans="1:4" x14ac:dyDescent="0.15">
      <c r="A3279"/>
      <c r="B3279"/>
      <c r="C3279"/>
      <c r="D3279"/>
    </row>
    <row r="3280" spans="1:4" x14ac:dyDescent="0.15">
      <c r="A3280"/>
      <c r="B3280"/>
      <c r="C3280"/>
      <c r="D3280"/>
    </row>
    <row r="3281" spans="1:4" x14ac:dyDescent="0.15">
      <c r="A3281"/>
      <c r="B3281"/>
      <c r="C3281"/>
      <c r="D3281"/>
    </row>
    <row r="3282" spans="1:4" x14ac:dyDescent="0.15">
      <c r="A3282"/>
      <c r="B3282"/>
      <c r="C3282"/>
      <c r="D3282"/>
    </row>
    <row r="3283" spans="1:4" x14ac:dyDescent="0.15">
      <c r="A3283"/>
      <c r="B3283"/>
      <c r="C3283"/>
      <c r="D3283"/>
    </row>
    <row r="3284" spans="1:4" x14ac:dyDescent="0.15">
      <c r="A3284"/>
      <c r="B3284"/>
      <c r="C3284"/>
      <c r="D3284"/>
    </row>
    <row r="3285" spans="1:4" x14ac:dyDescent="0.15">
      <c r="A3285"/>
      <c r="B3285"/>
      <c r="C3285"/>
      <c r="D3285"/>
    </row>
    <row r="3286" spans="1:4" x14ac:dyDescent="0.15">
      <c r="A3286"/>
      <c r="B3286"/>
      <c r="C3286"/>
      <c r="D3286"/>
    </row>
    <row r="3287" spans="1:4" x14ac:dyDescent="0.15">
      <c r="A3287"/>
      <c r="B3287"/>
      <c r="C3287"/>
      <c r="D3287"/>
    </row>
    <row r="3288" spans="1:4" x14ac:dyDescent="0.15">
      <c r="A3288"/>
      <c r="B3288"/>
      <c r="C3288"/>
      <c r="D3288"/>
    </row>
    <row r="3289" spans="1:4" x14ac:dyDescent="0.15">
      <c r="A3289"/>
      <c r="B3289"/>
      <c r="C3289"/>
      <c r="D3289"/>
    </row>
    <row r="3290" spans="1:4" x14ac:dyDescent="0.15">
      <c r="A3290"/>
      <c r="B3290"/>
      <c r="C3290"/>
      <c r="D3290"/>
    </row>
    <row r="3291" spans="1:4" x14ac:dyDescent="0.15">
      <c r="A3291"/>
      <c r="B3291"/>
      <c r="C3291"/>
      <c r="D3291"/>
    </row>
    <row r="3292" spans="1:4" x14ac:dyDescent="0.15">
      <c r="A3292"/>
      <c r="B3292"/>
      <c r="C3292"/>
      <c r="D3292"/>
    </row>
    <row r="3293" spans="1:4" x14ac:dyDescent="0.15">
      <c r="A3293"/>
      <c r="B3293"/>
      <c r="C3293"/>
      <c r="D3293"/>
    </row>
    <row r="3294" spans="1:4" x14ac:dyDescent="0.15">
      <c r="A3294"/>
      <c r="B3294"/>
      <c r="C3294"/>
      <c r="D3294"/>
    </row>
    <row r="3295" spans="1:4" x14ac:dyDescent="0.15">
      <c r="A3295"/>
      <c r="B3295"/>
      <c r="C3295"/>
      <c r="D3295"/>
    </row>
    <row r="3296" spans="1:4" x14ac:dyDescent="0.15">
      <c r="A3296"/>
      <c r="B3296"/>
      <c r="C3296"/>
      <c r="D3296"/>
    </row>
    <row r="3297" spans="1:4" x14ac:dyDescent="0.15">
      <c r="A3297"/>
      <c r="B3297"/>
      <c r="C3297"/>
      <c r="D3297"/>
    </row>
    <row r="3298" spans="1:4" x14ac:dyDescent="0.15">
      <c r="A3298"/>
      <c r="B3298"/>
      <c r="C3298"/>
      <c r="D3298"/>
    </row>
    <row r="3299" spans="1:4" x14ac:dyDescent="0.15">
      <c r="A3299"/>
      <c r="B3299"/>
      <c r="C3299"/>
      <c r="D3299"/>
    </row>
    <row r="3300" spans="1:4" x14ac:dyDescent="0.15">
      <c r="A3300"/>
      <c r="B3300"/>
      <c r="C3300"/>
      <c r="D3300"/>
    </row>
    <row r="3301" spans="1:4" x14ac:dyDescent="0.15">
      <c r="A3301"/>
      <c r="B3301"/>
      <c r="C3301"/>
      <c r="D3301"/>
    </row>
    <row r="3302" spans="1:4" x14ac:dyDescent="0.15">
      <c r="A3302"/>
      <c r="B3302"/>
      <c r="C3302"/>
      <c r="D3302"/>
    </row>
    <row r="3303" spans="1:4" x14ac:dyDescent="0.15">
      <c r="A3303"/>
      <c r="B3303"/>
      <c r="C3303"/>
      <c r="D3303"/>
    </row>
    <row r="3304" spans="1:4" x14ac:dyDescent="0.15">
      <c r="A3304"/>
      <c r="B3304"/>
      <c r="C3304"/>
      <c r="D3304"/>
    </row>
    <row r="3305" spans="1:4" x14ac:dyDescent="0.15">
      <c r="A3305"/>
      <c r="B3305"/>
      <c r="C3305"/>
      <c r="D3305"/>
    </row>
    <row r="3306" spans="1:4" x14ac:dyDescent="0.15">
      <c r="A3306"/>
      <c r="B3306"/>
      <c r="C3306"/>
      <c r="D3306"/>
    </row>
    <row r="3307" spans="1:4" x14ac:dyDescent="0.15">
      <c r="A3307"/>
      <c r="B3307"/>
      <c r="C3307"/>
      <c r="D3307"/>
    </row>
    <row r="3308" spans="1:4" x14ac:dyDescent="0.15">
      <c r="A3308"/>
      <c r="B3308"/>
      <c r="C3308"/>
      <c r="D3308"/>
    </row>
    <row r="3309" spans="1:4" x14ac:dyDescent="0.15">
      <c r="A3309"/>
      <c r="B3309"/>
      <c r="C3309"/>
      <c r="D3309"/>
    </row>
    <row r="3310" spans="1:4" x14ac:dyDescent="0.15">
      <c r="A3310"/>
      <c r="B3310"/>
      <c r="C3310"/>
      <c r="D3310"/>
    </row>
    <row r="3311" spans="1:4" x14ac:dyDescent="0.15">
      <c r="A3311"/>
      <c r="B3311"/>
      <c r="C3311"/>
      <c r="D3311"/>
    </row>
    <row r="3312" spans="1:4" x14ac:dyDescent="0.15">
      <c r="A3312"/>
      <c r="B3312"/>
      <c r="C3312"/>
      <c r="D3312"/>
    </row>
    <row r="3313" spans="1:4" x14ac:dyDescent="0.15">
      <c r="A3313"/>
      <c r="B3313"/>
      <c r="C3313"/>
      <c r="D3313"/>
    </row>
    <row r="3314" spans="1:4" x14ac:dyDescent="0.15">
      <c r="A3314"/>
      <c r="B3314"/>
      <c r="C3314"/>
      <c r="D3314"/>
    </row>
    <row r="3315" spans="1:4" x14ac:dyDescent="0.15">
      <c r="A3315"/>
      <c r="B3315"/>
      <c r="C3315"/>
      <c r="D3315"/>
    </row>
    <row r="3316" spans="1:4" x14ac:dyDescent="0.15">
      <c r="A3316"/>
      <c r="B3316"/>
      <c r="C3316"/>
      <c r="D3316"/>
    </row>
    <row r="3317" spans="1:4" x14ac:dyDescent="0.15">
      <c r="A3317"/>
      <c r="B3317"/>
      <c r="C3317"/>
      <c r="D3317"/>
    </row>
    <row r="3318" spans="1:4" x14ac:dyDescent="0.15">
      <c r="A3318"/>
      <c r="B3318"/>
      <c r="C3318"/>
      <c r="D3318"/>
    </row>
    <row r="3319" spans="1:4" x14ac:dyDescent="0.15">
      <c r="A3319"/>
      <c r="B3319"/>
      <c r="C3319"/>
      <c r="D3319"/>
    </row>
    <row r="3320" spans="1:4" x14ac:dyDescent="0.15">
      <c r="A3320"/>
      <c r="B3320"/>
      <c r="C3320"/>
      <c r="D3320"/>
    </row>
    <row r="3321" spans="1:4" x14ac:dyDescent="0.15">
      <c r="A3321"/>
      <c r="B3321"/>
      <c r="C3321"/>
      <c r="D3321"/>
    </row>
    <row r="3322" spans="1:4" x14ac:dyDescent="0.15">
      <c r="A3322"/>
      <c r="B3322"/>
      <c r="C3322"/>
      <c r="D3322"/>
    </row>
    <row r="3323" spans="1:4" x14ac:dyDescent="0.15">
      <c r="A3323"/>
      <c r="B3323"/>
      <c r="C3323"/>
      <c r="D3323"/>
    </row>
    <row r="3324" spans="1:4" x14ac:dyDescent="0.15">
      <c r="A3324"/>
      <c r="B3324"/>
      <c r="C3324"/>
      <c r="D3324"/>
    </row>
    <row r="3325" spans="1:4" x14ac:dyDescent="0.15">
      <c r="A3325"/>
      <c r="B3325"/>
      <c r="C3325"/>
      <c r="D3325"/>
    </row>
    <row r="3326" spans="1:4" x14ac:dyDescent="0.15">
      <c r="A3326"/>
      <c r="B3326"/>
      <c r="C3326"/>
      <c r="D3326"/>
    </row>
    <row r="3327" spans="1:4" x14ac:dyDescent="0.15">
      <c r="A3327"/>
      <c r="B3327"/>
      <c r="C3327"/>
      <c r="D3327"/>
    </row>
    <row r="3328" spans="1:4" x14ac:dyDescent="0.15">
      <c r="A3328"/>
      <c r="B3328"/>
      <c r="C3328"/>
      <c r="D3328"/>
    </row>
    <row r="3329" spans="1:4" x14ac:dyDescent="0.15">
      <c r="A3329"/>
      <c r="B3329"/>
      <c r="C3329"/>
      <c r="D3329"/>
    </row>
    <row r="3330" spans="1:4" x14ac:dyDescent="0.15">
      <c r="A3330"/>
      <c r="B3330"/>
      <c r="C3330"/>
      <c r="D3330"/>
    </row>
    <row r="3331" spans="1:4" x14ac:dyDescent="0.15">
      <c r="A3331"/>
      <c r="B3331"/>
      <c r="C3331"/>
      <c r="D3331"/>
    </row>
    <row r="3332" spans="1:4" x14ac:dyDescent="0.15">
      <c r="A3332"/>
      <c r="B3332"/>
      <c r="C3332"/>
      <c r="D3332"/>
    </row>
    <row r="3333" spans="1:4" x14ac:dyDescent="0.15">
      <c r="A3333"/>
      <c r="B3333"/>
      <c r="C3333"/>
      <c r="D3333"/>
    </row>
    <row r="3334" spans="1:4" x14ac:dyDescent="0.15">
      <c r="A3334"/>
      <c r="B3334"/>
      <c r="C3334"/>
      <c r="D3334"/>
    </row>
    <row r="3335" spans="1:4" x14ac:dyDescent="0.15">
      <c r="A3335"/>
      <c r="B3335"/>
      <c r="C3335"/>
      <c r="D3335"/>
    </row>
    <row r="3336" spans="1:4" x14ac:dyDescent="0.15">
      <c r="A3336"/>
      <c r="B3336"/>
      <c r="C3336"/>
      <c r="D3336"/>
    </row>
    <row r="3337" spans="1:4" x14ac:dyDescent="0.15">
      <c r="A3337"/>
      <c r="B3337"/>
      <c r="C3337"/>
      <c r="D3337"/>
    </row>
    <row r="3338" spans="1:4" x14ac:dyDescent="0.15">
      <c r="A3338"/>
      <c r="B3338"/>
      <c r="C3338"/>
      <c r="D3338"/>
    </row>
    <row r="3339" spans="1:4" x14ac:dyDescent="0.15">
      <c r="A3339"/>
      <c r="B3339"/>
      <c r="C3339"/>
      <c r="D3339"/>
    </row>
    <row r="3340" spans="1:4" x14ac:dyDescent="0.15">
      <c r="A3340"/>
      <c r="B3340"/>
      <c r="C3340"/>
      <c r="D3340"/>
    </row>
    <row r="3341" spans="1:4" x14ac:dyDescent="0.15">
      <c r="A3341"/>
      <c r="B3341"/>
      <c r="C3341"/>
      <c r="D3341"/>
    </row>
    <row r="3342" spans="1:4" x14ac:dyDescent="0.15">
      <c r="A3342"/>
      <c r="B3342"/>
      <c r="C3342"/>
      <c r="D3342"/>
    </row>
    <row r="3343" spans="1:4" x14ac:dyDescent="0.15">
      <c r="A3343"/>
      <c r="B3343"/>
      <c r="C3343"/>
      <c r="D3343"/>
    </row>
    <row r="3344" spans="1:4" x14ac:dyDescent="0.15">
      <c r="A3344"/>
      <c r="B3344"/>
      <c r="C3344"/>
      <c r="D3344"/>
    </row>
    <row r="3345" spans="1:4" x14ac:dyDescent="0.15">
      <c r="A3345"/>
      <c r="B3345"/>
      <c r="C3345"/>
      <c r="D3345"/>
    </row>
    <row r="3346" spans="1:4" x14ac:dyDescent="0.15">
      <c r="A3346"/>
      <c r="B3346"/>
      <c r="C3346"/>
      <c r="D3346"/>
    </row>
    <row r="3347" spans="1:4" x14ac:dyDescent="0.15">
      <c r="A3347"/>
      <c r="B3347"/>
      <c r="C3347"/>
      <c r="D3347"/>
    </row>
    <row r="3348" spans="1:4" x14ac:dyDescent="0.15">
      <c r="A3348"/>
      <c r="B3348"/>
      <c r="C3348"/>
      <c r="D3348"/>
    </row>
    <row r="3349" spans="1:4" x14ac:dyDescent="0.15">
      <c r="A3349"/>
      <c r="B3349"/>
      <c r="C3349"/>
      <c r="D3349"/>
    </row>
    <row r="3350" spans="1:4" x14ac:dyDescent="0.15">
      <c r="A3350"/>
      <c r="B3350"/>
      <c r="C3350"/>
      <c r="D3350"/>
    </row>
    <row r="3351" spans="1:4" x14ac:dyDescent="0.15">
      <c r="A3351"/>
      <c r="B3351"/>
      <c r="C3351"/>
      <c r="D3351"/>
    </row>
    <row r="3352" spans="1:4" x14ac:dyDescent="0.15">
      <c r="A3352"/>
      <c r="B3352"/>
      <c r="C3352"/>
      <c r="D3352"/>
    </row>
    <row r="3353" spans="1:4" x14ac:dyDescent="0.15">
      <c r="A3353"/>
      <c r="B3353"/>
      <c r="C3353"/>
      <c r="D3353"/>
    </row>
    <row r="3354" spans="1:4" x14ac:dyDescent="0.15">
      <c r="A3354"/>
      <c r="B3354"/>
      <c r="C3354"/>
      <c r="D3354"/>
    </row>
    <row r="3355" spans="1:4" x14ac:dyDescent="0.15">
      <c r="A3355"/>
      <c r="B3355"/>
      <c r="C3355"/>
      <c r="D3355"/>
    </row>
    <row r="3356" spans="1:4" x14ac:dyDescent="0.15">
      <c r="A3356"/>
      <c r="B3356"/>
      <c r="C3356"/>
      <c r="D3356"/>
    </row>
    <row r="3357" spans="1:4" x14ac:dyDescent="0.15">
      <c r="A3357"/>
      <c r="B3357"/>
      <c r="C3357"/>
      <c r="D3357"/>
    </row>
    <row r="3358" spans="1:4" x14ac:dyDescent="0.15">
      <c r="A3358"/>
      <c r="B3358"/>
      <c r="C3358"/>
      <c r="D3358"/>
    </row>
    <row r="3359" spans="1:4" x14ac:dyDescent="0.15">
      <c r="A3359"/>
      <c r="B3359"/>
      <c r="C3359"/>
      <c r="D3359"/>
    </row>
    <row r="3360" spans="1:4" x14ac:dyDescent="0.15">
      <c r="A3360"/>
      <c r="B3360"/>
      <c r="C3360"/>
      <c r="D3360"/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50"/>
  </sheetPr>
  <dimension ref="A1:F1622"/>
  <sheetViews>
    <sheetView showGridLines="0" workbookViewId="0">
      <pane ySplit="1" topLeftCell="A2" activePane="bottomLeft" state="frozen"/>
      <selection pane="bottomLeft" activeCell="G1" sqref="G1"/>
    </sheetView>
  </sheetViews>
  <sheetFormatPr defaultRowHeight="18.75" x14ac:dyDescent="0.15"/>
  <cols>
    <col min="1" max="1" width="27.75" style="1" customWidth="1"/>
    <col min="2" max="3" width="10.5" style="6" customWidth="1"/>
    <col min="4" max="4" width="16.125" style="6" customWidth="1"/>
    <col min="5" max="6" width="10.5" style="99" customWidth="1"/>
  </cols>
  <sheetData>
    <row r="1" spans="1:6" ht="19.5" thickBot="1" x14ac:dyDescent="0.2">
      <c r="A1" s="143" t="s">
        <v>9</v>
      </c>
      <c r="B1" s="143"/>
      <c r="C1" s="143"/>
      <c r="D1" s="143"/>
      <c r="E1" s="143"/>
      <c r="F1" s="143"/>
    </row>
    <row r="2" spans="1:6" x14ac:dyDescent="0.15">
      <c r="A2" s="2" t="s">
        <v>6</v>
      </c>
      <c r="B2" s="1" t="s">
        <v>148</v>
      </c>
      <c r="C2" s="1" t="s">
        <v>1</v>
      </c>
      <c r="D2" s="1" t="s">
        <v>106</v>
      </c>
      <c r="E2" s="98" t="s">
        <v>149</v>
      </c>
      <c r="F2" s="98" t="s">
        <v>150</v>
      </c>
    </row>
    <row r="3" spans="1:6" x14ac:dyDescent="0.15">
      <c r="A3" s="1" t="s">
        <v>5432</v>
      </c>
      <c r="B3" s="6">
        <v>45433</v>
      </c>
      <c r="C3" s="6">
        <v>87876</v>
      </c>
      <c r="D3" s="6">
        <v>15248731.309999997</v>
      </c>
      <c r="E3" s="100">
        <f>D3/C3</f>
        <v>173.52555088989027</v>
      </c>
      <c r="F3" s="100">
        <f>D3/B3</f>
        <v>335.63117799837119</v>
      </c>
    </row>
    <row r="4" spans="1:6" x14ac:dyDescent="0.15">
      <c r="A4" s="1" t="s">
        <v>5433</v>
      </c>
      <c r="B4" s="6">
        <v>25988</v>
      </c>
      <c r="C4" s="6">
        <v>72902</v>
      </c>
      <c r="D4" s="6">
        <v>5887371</v>
      </c>
      <c r="E4" s="100">
        <f t="shared" ref="E4:E67" si="0">D4/C4</f>
        <v>80.757331760445524</v>
      </c>
      <c r="F4" s="100">
        <f t="shared" ref="F4:F67" si="1">D4/B4</f>
        <v>226.54190395567184</v>
      </c>
    </row>
    <row r="5" spans="1:6" x14ac:dyDescent="0.15">
      <c r="A5" s="1" t="s">
        <v>5434</v>
      </c>
      <c r="B5" s="6">
        <v>10443</v>
      </c>
      <c r="C5" s="6">
        <v>18262</v>
      </c>
      <c r="D5" s="6">
        <v>4903485.8199999994</v>
      </c>
      <c r="E5" s="100">
        <f t="shared" si="0"/>
        <v>268.50760157704519</v>
      </c>
      <c r="F5" s="100">
        <f t="shared" si="1"/>
        <v>469.5476223307478</v>
      </c>
    </row>
    <row r="6" spans="1:6" x14ac:dyDescent="0.15">
      <c r="A6" s="1" t="s">
        <v>5435</v>
      </c>
      <c r="B6" s="6">
        <v>17417</v>
      </c>
      <c r="C6" s="6">
        <v>31167</v>
      </c>
      <c r="D6" s="6">
        <v>4437071</v>
      </c>
      <c r="E6" s="100">
        <f t="shared" si="0"/>
        <v>142.36439182468638</v>
      </c>
      <c r="F6" s="100">
        <f t="shared" si="1"/>
        <v>254.75518171901015</v>
      </c>
    </row>
    <row r="7" spans="1:6" x14ac:dyDescent="0.15">
      <c r="A7" s="1" t="s">
        <v>5436</v>
      </c>
      <c r="B7" s="6">
        <v>9167</v>
      </c>
      <c r="C7" s="6">
        <v>13293</v>
      </c>
      <c r="D7" s="6">
        <v>4129031</v>
      </c>
      <c r="E7" s="100">
        <f t="shared" si="0"/>
        <v>310.61694124727302</v>
      </c>
      <c r="F7" s="100">
        <f t="shared" si="1"/>
        <v>450.42336642303917</v>
      </c>
    </row>
    <row r="8" spans="1:6" x14ac:dyDescent="0.15">
      <c r="A8" s="1" t="s">
        <v>5437</v>
      </c>
      <c r="B8" s="6">
        <v>3118</v>
      </c>
      <c r="C8" s="6">
        <v>13305</v>
      </c>
      <c r="D8" s="6">
        <v>3952569.1</v>
      </c>
      <c r="E8" s="100">
        <f t="shared" si="0"/>
        <v>297.07396467493425</v>
      </c>
      <c r="F8" s="100">
        <f t="shared" si="1"/>
        <v>1267.6616741500961</v>
      </c>
    </row>
    <row r="9" spans="1:6" x14ac:dyDescent="0.15">
      <c r="A9" s="1" t="s">
        <v>5438</v>
      </c>
      <c r="B9" s="6">
        <v>9034</v>
      </c>
      <c r="C9" s="6">
        <v>35775</v>
      </c>
      <c r="D9" s="6">
        <v>3582169.4499999997</v>
      </c>
      <c r="E9" s="100">
        <f t="shared" si="0"/>
        <v>100.13052271139063</v>
      </c>
      <c r="F9" s="100">
        <f t="shared" si="1"/>
        <v>396.52086008412658</v>
      </c>
    </row>
    <row r="10" spans="1:6" x14ac:dyDescent="0.15">
      <c r="A10" s="1" t="s">
        <v>5439</v>
      </c>
      <c r="B10" s="6">
        <v>9975</v>
      </c>
      <c r="C10" s="6">
        <v>36445</v>
      </c>
      <c r="D10" s="6">
        <v>3472177.87</v>
      </c>
      <c r="E10" s="100">
        <f t="shared" si="0"/>
        <v>95.271720949375776</v>
      </c>
      <c r="F10" s="100">
        <f t="shared" si="1"/>
        <v>348.08800701754387</v>
      </c>
    </row>
    <row r="11" spans="1:6" x14ac:dyDescent="0.15">
      <c r="A11" s="1" t="s">
        <v>5440</v>
      </c>
      <c r="B11" s="6">
        <v>7697</v>
      </c>
      <c r="C11" s="6">
        <v>18570</v>
      </c>
      <c r="D11" s="6">
        <v>3386931.5</v>
      </c>
      <c r="E11" s="100">
        <f t="shared" si="0"/>
        <v>182.38726440495424</v>
      </c>
      <c r="F11" s="100">
        <f t="shared" si="1"/>
        <v>440.03267506820839</v>
      </c>
    </row>
    <row r="12" spans="1:6" x14ac:dyDescent="0.15">
      <c r="A12" s="1" t="s">
        <v>5441</v>
      </c>
      <c r="B12" s="6">
        <v>18543</v>
      </c>
      <c r="C12" s="6">
        <v>39586</v>
      </c>
      <c r="D12" s="6">
        <v>2801485.1</v>
      </c>
      <c r="E12" s="100">
        <f t="shared" si="0"/>
        <v>70.769592785328143</v>
      </c>
      <c r="F12" s="100">
        <f t="shared" si="1"/>
        <v>151.08046702259614</v>
      </c>
    </row>
    <row r="13" spans="1:6" x14ac:dyDescent="0.15">
      <c r="A13" s="1" t="s">
        <v>5442</v>
      </c>
      <c r="B13" s="6">
        <v>7815</v>
      </c>
      <c r="C13" s="6">
        <v>73938</v>
      </c>
      <c r="D13" s="6">
        <v>2639867.0199999996</v>
      </c>
      <c r="E13" s="100">
        <f t="shared" si="0"/>
        <v>35.703792637074301</v>
      </c>
      <c r="F13" s="100">
        <f t="shared" si="1"/>
        <v>337.79488419705689</v>
      </c>
    </row>
    <row r="14" spans="1:6" x14ac:dyDescent="0.15">
      <c r="A14" s="1" t="s">
        <v>5443</v>
      </c>
      <c r="B14" s="6">
        <v>2903</v>
      </c>
      <c r="C14" s="6">
        <v>25699</v>
      </c>
      <c r="D14" s="6">
        <v>2213438.02</v>
      </c>
      <c r="E14" s="100">
        <f t="shared" si="0"/>
        <v>86.129344332464299</v>
      </c>
      <c r="F14" s="100">
        <f t="shared" si="1"/>
        <v>762.46573200137789</v>
      </c>
    </row>
    <row r="15" spans="1:6" x14ac:dyDescent="0.15">
      <c r="A15" s="1" t="s">
        <v>5444</v>
      </c>
      <c r="B15" s="6">
        <v>5710</v>
      </c>
      <c r="C15" s="6">
        <v>13466</v>
      </c>
      <c r="D15" s="6">
        <v>2045700.97</v>
      </c>
      <c r="E15" s="100">
        <f t="shared" si="0"/>
        <v>151.91600846576563</v>
      </c>
      <c r="F15" s="100">
        <f t="shared" si="1"/>
        <v>358.26636952714534</v>
      </c>
    </row>
    <row r="16" spans="1:6" x14ac:dyDescent="0.15">
      <c r="A16" s="1" t="s">
        <v>5445</v>
      </c>
      <c r="B16" s="6">
        <v>4337</v>
      </c>
      <c r="C16" s="6">
        <v>16127</v>
      </c>
      <c r="D16" s="6">
        <v>1836460.06</v>
      </c>
      <c r="E16" s="100">
        <f t="shared" si="0"/>
        <v>113.87487195386619</v>
      </c>
      <c r="F16" s="100">
        <f t="shared" si="1"/>
        <v>423.44017984782107</v>
      </c>
    </row>
    <row r="17" spans="1:6" x14ac:dyDescent="0.15">
      <c r="A17" s="1" t="s">
        <v>5446</v>
      </c>
      <c r="B17" s="6">
        <v>1825</v>
      </c>
      <c r="C17" s="6">
        <v>16754</v>
      </c>
      <c r="D17" s="6">
        <v>1743943.08</v>
      </c>
      <c r="E17" s="100">
        <f t="shared" si="0"/>
        <v>104.09114718873106</v>
      </c>
      <c r="F17" s="100">
        <f t="shared" si="1"/>
        <v>955.58524931506849</v>
      </c>
    </row>
    <row r="18" spans="1:6" x14ac:dyDescent="0.15">
      <c r="A18" s="1" t="s">
        <v>5447</v>
      </c>
      <c r="B18" s="6">
        <v>7022</v>
      </c>
      <c r="C18" s="6">
        <v>13422</v>
      </c>
      <c r="D18" s="6">
        <v>1719461.6100000003</v>
      </c>
      <c r="E18" s="100">
        <f t="shared" si="0"/>
        <v>128.10770451497544</v>
      </c>
      <c r="F18" s="100">
        <f t="shared" si="1"/>
        <v>244.86778837937914</v>
      </c>
    </row>
    <row r="19" spans="1:6" x14ac:dyDescent="0.15">
      <c r="A19" s="1" t="s">
        <v>1160</v>
      </c>
      <c r="B19" s="6">
        <v>15400</v>
      </c>
      <c r="C19" s="6">
        <v>27113</v>
      </c>
      <c r="D19" s="6">
        <v>1711385.0499999996</v>
      </c>
      <c r="E19" s="100">
        <f t="shared" si="0"/>
        <v>63.12046066462581</v>
      </c>
      <c r="F19" s="100">
        <f t="shared" si="1"/>
        <v>111.12889935064932</v>
      </c>
    </row>
    <row r="20" spans="1:6" x14ac:dyDescent="0.15">
      <c r="A20" s="1" t="s">
        <v>5448</v>
      </c>
      <c r="B20" s="6">
        <v>3914</v>
      </c>
      <c r="C20" s="6">
        <v>9450</v>
      </c>
      <c r="D20" s="6">
        <v>1683937.5899999999</v>
      </c>
      <c r="E20" s="100">
        <f t="shared" si="0"/>
        <v>178.19445396825395</v>
      </c>
      <c r="F20" s="100">
        <f t="shared" si="1"/>
        <v>430.23443791517627</v>
      </c>
    </row>
    <row r="21" spans="1:6" x14ac:dyDescent="0.15">
      <c r="A21" s="1" t="s">
        <v>5449</v>
      </c>
      <c r="B21" s="6">
        <v>536</v>
      </c>
      <c r="C21" s="6">
        <v>6995</v>
      </c>
      <c r="D21" s="6">
        <v>1659162.7999999998</v>
      </c>
      <c r="E21" s="100">
        <f t="shared" si="0"/>
        <v>237.19268048606145</v>
      </c>
      <c r="F21" s="100">
        <f t="shared" si="1"/>
        <v>3095.4529850746267</v>
      </c>
    </row>
    <row r="22" spans="1:6" x14ac:dyDescent="0.15">
      <c r="A22" s="1" t="s">
        <v>5450</v>
      </c>
      <c r="B22" s="6">
        <v>4483</v>
      </c>
      <c r="C22" s="6">
        <v>15340</v>
      </c>
      <c r="D22" s="6">
        <v>1524858.66</v>
      </c>
      <c r="E22" s="100">
        <f t="shared" si="0"/>
        <v>99.404084745762702</v>
      </c>
      <c r="F22" s="100">
        <f t="shared" si="1"/>
        <v>340.14246263662722</v>
      </c>
    </row>
    <row r="23" spans="1:6" x14ac:dyDescent="0.15">
      <c r="A23" s="1" t="s">
        <v>5451</v>
      </c>
      <c r="B23" s="6">
        <v>4457</v>
      </c>
      <c r="C23" s="6">
        <v>7931</v>
      </c>
      <c r="D23" s="6">
        <v>1418884.4100000001</v>
      </c>
      <c r="E23" s="100">
        <f t="shared" si="0"/>
        <v>178.90359475475981</v>
      </c>
      <c r="F23" s="100">
        <f t="shared" si="1"/>
        <v>318.34965447610506</v>
      </c>
    </row>
    <row r="24" spans="1:6" x14ac:dyDescent="0.15">
      <c r="A24" s="1" t="s">
        <v>5452</v>
      </c>
      <c r="B24" s="6">
        <v>2667</v>
      </c>
      <c r="C24" s="6">
        <v>10297</v>
      </c>
      <c r="D24" s="6">
        <v>1397716</v>
      </c>
      <c r="E24" s="100">
        <f t="shared" si="0"/>
        <v>135.74011848111101</v>
      </c>
      <c r="F24" s="100">
        <f t="shared" si="1"/>
        <v>524.07799025121858</v>
      </c>
    </row>
    <row r="25" spans="1:6" x14ac:dyDescent="0.15">
      <c r="A25" s="1" t="s">
        <v>5453</v>
      </c>
      <c r="B25" s="6">
        <v>1396</v>
      </c>
      <c r="C25" s="6">
        <v>7909</v>
      </c>
      <c r="D25" s="6">
        <v>1394903</v>
      </c>
      <c r="E25" s="100">
        <f t="shared" si="0"/>
        <v>176.36907320773801</v>
      </c>
      <c r="F25" s="100">
        <f t="shared" si="1"/>
        <v>999.21418338108879</v>
      </c>
    </row>
    <row r="26" spans="1:6" x14ac:dyDescent="0.15">
      <c r="A26" s="1" t="s">
        <v>5454</v>
      </c>
      <c r="B26" s="6">
        <v>1646</v>
      </c>
      <c r="C26" s="6">
        <v>7139</v>
      </c>
      <c r="D26" s="6">
        <v>1283105</v>
      </c>
      <c r="E26" s="100">
        <f t="shared" si="0"/>
        <v>179.73175514777981</v>
      </c>
      <c r="F26" s="100">
        <f t="shared" si="1"/>
        <v>779.52916160388827</v>
      </c>
    </row>
    <row r="27" spans="1:6" x14ac:dyDescent="0.15">
      <c r="A27" s="1" t="s">
        <v>172</v>
      </c>
      <c r="B27" s="6">
        <v>3131</v>
      </c>
      <c r="C27" s="6">
        <v>10851</v>
      </c>
      <c r="D27" s="6">
        <v>1256955.26</v>
      </c>
      <c r="E27" s="100">
        <f t="shared" si="0"/>
        <v>115.83773477098885</v>
      </c>
      <c r="F27" s="100">
        <f t="shared" si="1"/>
        <v>401.45488981156183</v>
      </c>
    </row>
    <row r="28" spans="1:6" x14ac:dyDescent="0.15">
      <c r="A28" s="1" t="s">
        <v>5455</v>
      </c>
      <c r="B28" s="6">
        <v>2141</v>
      </c>
      <c r="C28" s="6">
        <v>4050</v>
      </c>
      <c r="D28" s="6">
        <v>1236444</v>
      </c>
      <c r="E28" s="100">
        <f t="shared" si="0"/>
        <v>305.2948148148148</v>
      </c>
      <c r="F28" s="100">
        <f t="shared" si="1"/>
        <v>577.50770667912195</v>
      </c>
    </row>
    <row r="29" spans="1:6" x14ac:dyDescent="0.15">
      <c r="A29" s="1" t="s">
        <v>5456</v>
      </c>
      <c r="B29" s="6">
        <v>1278</v>
      </c>
      <c r="C29" s="6">
        <v>7913</v>
      </c>
      <c r="D29" s="6">
        <v>1173525.3999999999</v>
      </c>
      <c r="E29" s="100">
        <f t="shared" si="0"/>
        <v>148.30347529382027</v>
      </c>
      <c r="F29" s="100">
        <f t="shared" si="1"/>
        <v>918.25148669796545</v>
      </c>
    </row>
    <row r="30" spans="1:6" x14ac:dyDescent="0.15">
      <c r="A30" s="1" t="s">
        <v>5457</v>
      </c>
      <c r="B30" s="6">
        <v>5276</v>
      </c>
      <c r="C30" s="6">
        <v>25010</v>
      </c>
      <c r="D30" s="6">
        <v>1107617.1400000001</v>
      </c>
      <c r="E30" s="100">
        <f t="shared" si="0"/>
        <v>44.286970811675332</v>
      </c>
      <c r="F30" s="100">
        <f t="shared" si="1"/>
        <v>209.9350151630023</v>
      </c>
    </row>
    <row r="31" spans="1:6" x14ac:dyDescent="0.15">
      <c r="A31" s="1" t="s">
        <v>5458</v>
      </c>
      <c r="B31" s="6">
        <v>123</v>
      </c>
      <c r="C31" s="6">
        <v>5800</v>
      </c>
      <c r="D31" s="6">
        <v>1046411</v>
      </c>
      <c r="E31" s="100">
        <f t="shared" si="0"/>
        <v>180.4156896551724</v>
      </c>
      <c r="F31" s="100">
        <f t="shared" si="1"/>
        <v>8507.4065040650403</v>
      </c>
    </row>
    <row r="32" spans="1:6" x14ac:dyDescent="0.15">
      <c r="A32" s="1" t="s">
        <v>5459</v>
      </c>
      <c r="B32" s="6">
        <v>1697</v>
      </c>
      <c r="C32" s="6">
        <v>3908</v>
      </c>
      <c r="D32" s="6">
        <v>995201</v>
      </c>
      <c r="E32" s="100">
        <f t="shared" si="0"/>
        <v>254.65736949846467</v>
      </c>
      <c r="F32" s="100">
        <f t="shared" si="1"/>
        <v>586.4472598703594</v>
      </c>
    </row>
    <row r="33" spans="1:6" x14ac:dyDescent="0.15">
      <c r="A33" s="1" t="s">
        <v>5460</v>
      </c>
      <c r="B33" s="6">
        <v>2577</v>
      </c>
      <c r="C33" s="6">
        <v>9173</v>
      </c>
      <c r="D33" s="6">
        <v>929055</v>
      </c>
      <c r="E33" s="100">
        <f t="shared" si="0"/>
        <v>101.28147825138996</v>
      </c>
      <c r="F33" s="100">
        <f t="shared" si="1"/>
        <v>360.51804423748547</v>
      </c>
    </row>
    <row r="34" spans="1:6" x14ac:dyDescent="0.15">
      <c r="A34" s="1" t="s">
        <v>5461</v>
      </c>
      <c r="B34" s="6">
        <v>5856</v>
      </c>
      <c r="C34" s="6">
        <v>8934</v>
      </c>
      <c r="D34" s="6">
        <v>890654</v>
      </c>
      <c r="E34" s="100">
        <f t="shared" si="0"/>
        <v>99.69263487799418</v>
      </c>
      <c r="F34" s="100">
        <f t="shared" si="1"/>
        <v>152.09255464480876</v>
      </c>
    </row>
    <row r="35" spans="1:6" x14ac:dyDescent="0.15">
      <c r="A35" s="1" t="s">
        <v>5462</v>
      </c>
      <c r="B35" s="6">
        <v>2578</v>
      </c>
      <c r="C35" s="6">
        <v>6933</v>
      </c>
      <c r="D35" s="6">
        <v>808645.4</v>
      </c>
      <c r="E35" s="100">
        <f t="shared" si="0"/>
        <v>116.63715563248233</v>
      </c>
      <c r="F35" s="100">
        <f t="shared" si="1"/>
        <v>313.67160589604345</v>
      </c>
    </row>
    <row r="36" spans="1:6" x14ac:dyDescent="0.15">
      <c r="A36" s="1" t="s">
        <v>5463</v>
      </c>
      <c r="B36" s="6">
        <v>3014</v>
      </c>
      <c r="C36" s="6">
        <v>7885</v>
      </c>
      <c r="D36" s="6">
        <v>781202.0199999999</v>
      </c>
      <c r="E36" s="100">
        <f t="shared" si="0"/>
        <v>99.074447685478745</v>
      </c>
      <c r="F36" s="100">
        <f t="shared" si="1"/>
        <v>259.19111479761114</v>
      </c>
    </row>
    <row r="37" spans="1:6" x14ac:dyDescent="0.15">
      <c r="A37" s="1" t="s">
        <v>5464</v>
      </c>
      <c r="B37" s="6">
        <v>1805</v>
      </c>
      <c r="C37" s="6">
        <v>5291</v>
      </c>
      <c r="D37" s="6">
        <v>745020.2</v>
      </c>
      <c r="E37" s="100">
        <f t="shared" si="0"/>
        <v>140.80895860895859</v>
      </c>
      <c r="F37" s="100">
        <f t="shared" si="1"/>
        <v>412.75357340720217</v>
      </c>
    </row>
    <row r="38" spans="1:6" x14ac:dyDescent="0.15">
      <c r="A38" s="1" t="s">
        <v>5465</v>
      </c>
      <c r="B38" s="6">
        <v>4186</v>
      </c>
      <c r="C38" s="6">
        <v>9145</v>
      </c>
      <c r="D38" s="6">
        <v>720508</v>
      </c>
      <c r="E38" s="100">
        <f t="shared" si="0"/>
        <v>78.787096774193543</v>
      </c>
      <c r="F38" s="100">
        <f t="shared" si="1"/>
        <v>172.12326803631152</v>
      </c>
    </row>
    <row r="39" spans="1:6" x14ac:dyDescent="0.15">
      <c r="A39" s="1" t="s">
        <v>5466</v>
      </c>
      <c r="B39" s="6">
        <v>13344</v>
      </c>
      <c r="C39" s="6">
        <v>13844</v>
      </c>
      <c r="D39" s="6">
        <v>719888</v>
      </c>
      <c r="E39" s="100">
        <f t="shared" si="0"/>
        <v>52</v>
      </c>
      <c r="F39" s="100">
        <f t="shared" si="1"/>
        <v>53.9484412470024</v>
      </c>
    </row>
    <row r="40" spans="1:6" x14ac:dyDescent="0.15">
      <c r="A40" s="1" t="s">
        <v>1326</v>
      </c>
      <c r="B40" s="6">
        <v>715</v>
      </c>
      <c r="C40" s="6">
        <v>6901</v>
      </c>
      <c r="D40" s="6">
        <v>695640</v>
      </c>
      <c r="E40" s="100">
        <f t="shared" si="0"/>
        <v>100.80278220547747</v>
      </c>
      <c r="F40" s="100">
        <f t="shared" si="1"/>
        <v>972.92307692307691</v>
      </c>
    </row>
    <row r="41" spans="1:6" x14ac:dyDescent="0.15">
      <c r="A41" s="1" t="s">
        <v>5467</v>
      </c>
      <c r="B41" s="6">
        <v>1734</v>
      </c>
      <c r="C41" s="6">
        <v>4181</v>
      </c>
      <c r="D41" s="6">
        <v>687343</v>
      </c>
      <c r="E41" s="100">
        <f t="shared" si="0"/>
        <v>164.39679502511362</v>
      </c>
      <c r="F41" s="100">
        <f t="shared" si="1"/>
        <v>396.39158016147638</v>
      </c>
    </row>
    <row r="42" spans="1:6" x14ac:dyDescent="0.15">
      <c r="A42" s="1" t="s">
        <v>5468</v>
      </c>
      <c r="B42" s="6">
        <v>525</v>
      </c>
      <c r="C42" s="6">
        <v>2158</v>
      </c>
      <c r="D42" s="6">
        <v>666673.84</v>
      </c>
      <c r="E42" s="100">
        <f t="shared" si="0"/>
        <v>308.93134383688601</v>
      </c>
      <c r="F42" s="100">
        <f t="shared" si="1"/>
        <v>1269.8549333333333</v>
      </c>
    </row>
    <row r="43" spans="1:6" x14ac:dyDescent="0.15">
      <c r="A43" s="1" t="s">
        <v>5469</v>
      </c>
      <c r="B43" s="6">
        <v>905</v>
      </c>
      <c r="C43" s="6">
        <v>2604</v>
      </c>
      <c r="D43" s="6">
        <v>648396</v>
      </c>
      <c r="E43" s="100">
        <f t="shared" si="0"/>
        <v>249</v>
      </c>
      <c r="F43" s="100">
        <f t="shared" si="1"/>
        <v>716.45966850828734</v>
      </c>
    </row>
    <row r="44" spans="1:6" x14ac:dyDescent="0.15">
      <c r="A44" s="1" t="s">
        <v>5470</v>
      </c>
      <c r="B44" s="6">
        <v>3019</v>
      </c>
      <c r="C44" s="6">
        <v>5890</v>
      </c>
      <c r="D44" s="6">
        <v>638620</v>
      </c>
      <c r="E44" s="100">
        <f t="shared" si="0"/>
        <v>108.42444821731749</v>
      </c>
      <c r="F44" s="100">
        <f t="shared" si="1"/>
        <v>211.53362040410732</v>
      </c>
    </row>
    <row r="45" spans="1:6" x14ac:dyDescent="0.15">
      <c r="A45" s="1" t="s">
        <v>5471</v>
      </c>
      <c r="B45" s="6">
        <v>2008</v>
      </c>
      <c r="C45" s="6">
        <v>5298</v>
      </c>
      <c r="D45" s="6">
        <v>636132</v>
      </c>
      <c r="E45" s="100">
        <f t="shared" si="0"/>
        <v>120.07021517553794</v>
      </c>
      <c r="F45" s="100">
        <f t="shared" si="1"/>
        <v>316.79880478087648</v>
      </c>
    </row>
    <row r="46" spans="1:6" x14ac:dyDescent="0.15">
      <c r="A46" s="1" t="s">
        <v>5472</v>
      </c>
      <c r="B46" s="6">
        <v>2579</v>
      </c>
      <c r="C46" s="6">
        <v>5082</v>
      </c>
      <c r="D46" s="6">
        <v>629694.69999999995</v>
      </c>
      <c r="E46" s="100">
        <f t="shared" si="0"/>
        <v>123.90686737504919</v>
      </c>
      <c r="F46" s="100">
        <f t="shared" si="1"/>
        <v>244.1623497479643</v>
      </c>
    </row>
    <row r="47" spans="1:6" x14ac:dyDescent="0.15">
      <c r="A47" s="1" t="s">
        <v>5473</v>
      </c>
      <c r="B47" s="6">
        <v>1533</v>
      </c>
      <c r="C47" s="6">
        <v>3112</v>
      </c>
      <c r="D47" s="6">
        <v>618013.80000000005</v>
      </c>
      <c r="E47" s="100">
        <f t="shared" si="0"/>
        <v>198.59055269922879</v>
      </c>
      <c r="F47" s="100">
        <f t="shared" si="1"/>
        <v>403.14011741682975</v>
      </c>
    </row>
    <row r="48" spans="1:6" x14ac:dyDescent="0.15">
      <c r="A48" s="1" t="s">
        <v>5474</v>
      </c>
      <c r="B48" s="6">
        <v>831</v>
      </c>
      <c r="C48" s="6">
        <v>3994</v>
      </c>
      <c r="D48" s="6">
        <v>608177</v>
      </c>
      <c r="E48" s="100">
        <f t="shared" si="0"/>
        <v>152.27265898848273</v>
      </c>
      <c r="F48" s="100">
        <f t="shared" si="1"/>
        <v>731.86161251504211</v>
      </c>
    </row>
    <row r="49" spans="1:6" x14ac:dyDescent="0.15">
      <c r="A49" s="1" t="s">
        <v>5475</v>
      </c>
      <c r="B49" s="6">
        <v>1326</v>
      </c>
      <c r="C49" s="6">
        <v>2833</v>
      </c>
      <c r="D49" s="6">
        <v>600303</v>
      </c>
      <c r="E49" s="100">
        <f t="shared" si="0"/>
        <v>211.89657606777268</v>
      </c>
      <c r="F49" s="100">
        <f t="shared" si="1"/>
        <v>452.71719457013575</v>
      </c>
    </row>
    <row r="50" spans="1:6" x14ac:dyDescent="0.15">
      <c r="A50" s="1" t="s">
        <v>5476</v>
      </c>
      <c r="B50" s="6">
        <v>9512</v>
      </c>
      <c r="C50" s="6">
        <v>23292</v>
      </c>
      <c r="D50" s="6">
        <v>583699.10000000021</v>
      </c>
      <c r="E50" s="100">
        <f t="shared" si="0"/>
        <v>25.060067834449605</v>
      </c>
      <c r="F50" s="100">
        <f t="shared" si="1"/>
        <v>61.364497476871342</v>
      </c>
    </row>
    <row r="51" spans="1:6" x14ac:dyDescent="0.15">
      <c r="A51" s="1" t="s">
        <v>5477</v>
      </c>
      <c r="B51" s="6">
        <v>12</v>
      </c>
      <c r="C51" s="6">
        <v>1581</v>
      </c>
      <c r="D51" s="6">
        <v>583128</v>
      </c>
      <c r="E51" s="100">
        <f t="shared" si="0"/>
        <v>368.83491461100567</v>
      </c>
      <c r="F51" s="100">
        <f t="shared" si="1"/>
        <v>48594</v>
      </c>
    </row>
    <row r="52" spans="1:6" x14ac:dyDescent="0.15">
      <c r="A52" s="1" t="s">
        <v>5478</v>
      </c>
      <c r="B52" s="6">
        <v>1194</v>
      </c>
      <c r="C52" s="6">
        <v>1964</v>
      </c>
      <c r="D52" s="6">
        <v>558294.80000000005</v>
      </c>
      <c r="E52" s="100">
        <f t="shared" si="0"/>
        <v>284.26415478615075</v>
      </c>
      <c r="F52" s="100">
        <f t="shared" si="1"/>
        <v>467.58358458961476</v>
      </c>
    </row>
    <row r="53" spans="1:6" x14ac:dyDescent="0.15">
      <c r="A53" s="1" t="s">
        <v>5479</v>
      </c>
      <c r="B53" s="6">
        <v>152</v>
      </c>
      <c r="C53" s="6">
        <v>1150</v>
      </c>
      <c r="D53" s="6">
        <v>553537</v>
      </c>
      <c r="E53" s="100">
        <f t="shared" si="0"/>
        <v>481.33652173913043</v>
      </c>
      <c r="F53" s="100">
        <f t="shared" si="1"/>
        <v>3641.6907894736842</v>
      </c>
    </row>
    <row r="54" spans="1:6" x14ac:dyDescent="0.15">
      <c r="A54" s="1" t="s">
        <v>5480</v>
      </c>
      <c r="B54" s="6">
        <v>1269</v>
      </c>
      <c r="C54" s="6">
        <v>2029</v>
      </c>
      <c r="D54" s="6">
        <v>552615</v>
      </c>
      <c r="E54" s="100">
        <f t="shared" si="0"/>
        <v>272.35830458353871</v>
      </c>
      <c r="F54" s="100">
        <f t="shared" si="1"/>
        <v>435.4728132387707</v>
      </c>
    </row>
    <row r="55" spans="1:6" x14ac:dyDescent="0.15">
      <c r="A55" s="1" t="s">
        <v>5481</v>
      </c>
      <c r="B55" s="6">
        <v>2918</v>
      </c>
      <c r="C55" s="6">
        <v>6082</v>
      </c>
      <c r="D55" s="6">
        <v>549326.39999999991</v>
      </c>
      <c r="E55" s="100">
        <f t="shared" si="0"/>
        <v>90.320026307135791</v>
      </c>
      <c r="F55" s="100">
        <f t="shared" si="1"/>
        <v>188.25442083618913</v>
      </c>
    </row>
    <row r="56" spans="1:6" x14ac:dyDescent="0.15">
      <c r="A56" s="1" t="s">
        <v>5482</v>
      </c>
      <c r="B56" s="6">
        <v>1001</v>
      </c>
      <c r="C56" s="6">
        <v>1902</v>
      </c>
      <c r="D56" s="6">
        <v>548756</v>
      </c>
      <c r="E56" s="100">
        <f t="shared" si="0"/>
        <v>288.51524710830705</v>
      </c>
      <c r="F56" s="100">
        <f t="shared" si="1"/>
        <v>548.20779220779218</v>
      </c>
    </row>
    <row r="57" spans="1:6" x14ac:dyDescent="0.15">
      <c r="A57" s="1" t="s">
        <v>5483</v>
      </c>
      <c r="B57" s="6">
        <v>1556</v>
      </c>
      <c r="C57" s="6">
        <v>8223</v>
      </c>
      <c r="D57" s="6">
        <v>548652.63</v>
      </c>
      <c r="E57" s="100">
        <f t="shared" si="0"/>
        <v>66.72171105435973</v>
      </c>
      <c r="F57" s="100">
        <f t="shared" si="1"/>
        <v>352.60451799485861</v>
      </c>
    </row>
    <row r="58" spans="1:6" x14ac:dyDescent="0.15">
      <c r="A58" s="1" t="s">
        <v>5484</v>
      </c>
      <c r="B58" s="6">
        <v>1067</v>
      </c>
      <c r="C58" s="6">
        <v>4400</v>
      </c>
      <c r="D58" s="6">
        <v>541088.1</v>
      </c>
      <c r="E58" s="100">
        <f t="shared" si="0"/>
        <v>122.97456818181817</v>
      </c>
      <c r="F58" s="100">
        <f t="shared" si="1"/>
        <v>507.1116213683224</v>
      </c>
    </row>
    <row r="59" spans="1:6" x14ac:dyDescent="0.15">
      <c r="A59" s="1" t="s">
        <v>5485</v>
      </c>
      <c r="B59" s="6">
        <v>850</v>
      </c>
      <c r="C59" s="6">
        <v>3467</v>
      </c>
      <c r="D59" s="6">
        <v>530765.65999999992</v>
      </c>
      <c r="E59" s="100">
        <f t="shared" si="0"/>
        <v>153.09075858090566</v>
      </c>
      <c r="F59" s="100">
        <f t="shared" si="1"/>
        <v>624.43018823529405</v>
      </c>
    </row>
    <row r="60" spans="1:6" x14ac:dyDescent="0.15">
      <c r="A60" s="1" t="s">
        <v>5486</v>
      </c>
      <c r="B60" s="6">
        <v>217</v>
      </c>
      <c r="C60" s="6">
        <v>1525</v>
      </c>
      <c r="D60" s="6">
        <v>527788</v>
      </c>
      <c r="E60" s="100">
        <f t="shared" si="0"/>
        <v>346.09049180327867</v>
      </c>
      <c r="F60" s="100">
        <f t="shared" si="1"/>
        <v>2432.2027649769584</v>
      </c>
    </row>
    <row r="61" spans="1:6" x14ac:dyDescent="0.15">
      <c r="A61" s="1" t="s">
        <v>5487</v>
      </c>
      <c r="B61" s="6">
        <v>1262</v>
      </c>
      <c r="C61" s="6">
        <v>2639</v>
      </c>
      <c r="D61" s="6">
        <v>522522</v>
      </c>
      <c r="E61" s="100">
        <f t="shared" si="0"/>
        <v>198</v>
      </c>
      <c r="F61" s="100">
        <f t="shared" si="1"/>
        <v>414.04278922345486</v>
      </c>
    </row>
    <row r="62" spans="1:6" x14ac:dyDescent="0.15">
      <c r="A62" s="1" t="s">
        <v>5488</v>
      </c>
      <c r="B62" s="6">
        <v>2859</v>
      </c>
      <c r="C62" s="6">
        <v>17519</v>
      </c>
      <c r="D62" s="6">
        <v>513270</v>
      </c>
      <c r="E62" s="100">
        <f t="shared" si="0"/>
        <v>29.297905131571436</v>
      </c>
      <c r="F62" s="100">
        <f t="shared" si="1"/>
        <v>179.52780692549842</v>
      </c>
    </row>
    <row r="63" spans="1:6" x14ac:dyDescent="0.15">
      <c r="A63" s="1" t="s">
        <v>5489</v>
      </c>
      <c r="B63" s="6">
        <v>857</v>
      </c>
      <c r="C63" s="6">
        <v>2015</v>
      </c>
      <c r="D63" s="6">
        <v>501392</v>
      </c>
      <c r="E63" s="100">
        <f t="shared" si="0"/>
        <v>248.82977667493796</v>
      </c>
      <c r="F63" s="100">
        <f t="shared" si="1"/>
        <v>585.05484247374568</v>
      </c>
    </row>
    <row r="64" spans="1:6" x14ac:dyDescent="0.15">
      <c r="A64" s="1" t="s">
        <v>5490</v>
      </c>
      <c r="B64" s="6">
        <v>1711</v>
      </c>
      <c r="C64" s="6">
        <v>5326</v>
      </c>
      <c r="D64" s="6">
        <v>496505.8</v>
      </c>
      <c r="E64" s="100">
        <f t="shared" si="0"/>
        <v>93.223019151333077</v>
      </c>
      <c r="F64" s="100">
        <f t="shared" si="1"/>
        <v>290.18457042665108</v>
      </c>
    </row>
    <row r="65" spans="1:6" x14ac:dyDescent="0.15">
      <c r="A65" s="1" t="s">
        <v>5491</v>
      </c>
      <c r="B65" s="6">
        <v>1167</v>
      </c>
      <c r="C65" s="6">
        <v>2096</v>
      </c>
      <c r="D65" s="6">
        <v>469715.6</v>
      </c>
      <c r="E65" s="100">
        <f t="shared" si="0"/>
        <v>224.10095419847326</v>
      </c>
      <c r="F65" s="100">
        <f t="shared" si="1"/>
        <v>402.4983718937446</v>
      </c>
    </row>
    <row r="66" spans="1:6" x14ac:dyDescent="0.15">
      <c r="A66" s="1" t="s">
        <v>5492</v>
      </c>
      <c r="B66" s="6">
        <v>453</v>
      </c>
      <c r="C66" s="6">
        <v>3390</v>
      </c>
      <c r="D66" s="6">
        <v>462778</v>
      </c>
      <c r="E66" s="100">
        <f t="shared" si="0"/>
        <v>136.51268436578172</v>
      </c>
      <c r="F66" s="100">
        <f t="shared" si="1"/>
        <v>1021.5849889624724</v>
      </c>
    </row>
    <row r="67" spans="1:6" x14ac:dyDescent="0.15">
      <c r="A67" s="1" t="s">
        <v>5493</v>
      </c>
      <c r="B67" s="6">
        <v>433</v>
      </c>
      <c r="C67" s="6">
        <v>1378</v>
      </c>
      <c r="D67" s="6">
        <v>448546.6</v>
      </c>
      <c r="E67" s="100">
        <f t="shared" si="0"/>
        <v>325.50551523947746</v>
      </c>
      <c r="F67" s="100">
        <f t="shared" si="1"/>
        <v>1035.904387990762</v>
      </c>
    </row>
    <row r="68" spans="1:6" x14ac:dyDescent="0.15">
      <c r="A68" s="1" t="s">
        <v>5494</v>
      </c>
      <c r="B68" s="6">
        <v>1007</v>
      </c>
      <c r="C68" s="6">
        <v>1915</v>
      </c>
      <c r="D68" s="6">
        <v>448055</v>
      </c>
      <c r="E68" s="100">
        <f t="shared" ref="E68:E131" si="2">D68/C68</f>
        <v>233.97127937336813</v>
      </c>
      <c r="F68" s="100">
        <f t="shared" ref="F68:F131" si="3">D68/B68</f>
        <v>444.94041708043693</v>
      </c>
    </row>
    <row r="69" spans="1:6" x14ac:dyDescent="0.15">
      <c r="A69" s="1" t="s">
        <v>5495</v>
      </c>
      <c r="B69" s="6">
        <v>227</v>
      </c>
      <c r="C69" s="6">
        <v>5366</v>
      </c>
      <c r="D69" s="6">
        <v>441836</v>
      </c>
      <c r="E69" s="100">
        <f t="shared" si="2"/>
        <v>82.339918002236303</v>
      </c>
      <c r="F69" s="100">
        <f t="shared" si="3"/>
        <v>1946.4140969162995</v>
      </c>
    </row>
    <row r="70" spans="1:6" x14ac:dyDescent="0.15">
      <c r="A70" s="1" t="s">
        <v>5496</v>
      </c>
      <c r="B70" s="6">
        <v>2774</v>
      </c>
      <c r="C70" s="6">
        <v>6888</v>
      </c>
      <c r="D70" s="6">
        <v>438561.54</v>
      </c>
      <c r="E70" s="100">
        <f t="shared" si="2"/>
        <v>63.670374564459927</v>
      </c>
      <c r="F70" s="100">
        <f t="shared" si="3"/>
        <v>158.09716654650325</v>
      </c>
    </row>
    <row r="71" spans="1:6" x14ac:dyDescent="0.15">
      <c r="A71" s="1" t="s">
        <v>5497</v>
      </c>
      <c r="B71" s="6">
        <v>2050</v>
      </c>
      <c r="C71" s="6">
        <v>4708</v>
      </c>
      <c r="D71" s="6">
        <v>404693.8</v>
      </c>
      <c r="E71" s="100">
        <f t="shared" si="2"/>
        <v>85.958751062022088</v>
      </c>
      <c r="F71" s="100">
        <f t="shared" si="3"/>
        <v>197.41160975609756</v>
      </c>
    </row>
    <row r="72" spans="1:6" x14ac:dyDescent="0.15">
      <c r="A72" s="1" t="s">
        <v>5498</v>
      </c>
      <c r="B72" s="6">
        <v>628</v>
      </c>
      <c r="C72" s="6">
        <v>903</v>
      </c>
      <c r="D72" s="6">
        <v>396064</v>
      </c>
      <c r="E72" s="100">
        <f t="shared" si="2"/>
        <v>438.60908084163896</v>
      </c>
      <c r="F72" s="100">
        <f t="shared" si="3"/>
        <v>630.67515923566884</v>
      </c>
    </row>
    <row r="73" spans="1:6" x14ac:dyDescent="0.15">
      <c r="A73" s="1" t="s">
        <v>5499</v>
      </c>
      <c r="B73" s="6">
        <v>429</v>
      </c>
      <c r="C73" s="6">
        <v>2006</v>
      </c>
      <c r="D73" s="6">
        <v>390942</v>
      </c>
      <c r="E73" s="100">
        <f t="shared" si="2"/>
        <v>194.88634097706878</v>
      </c>
      <c r="F73" s="100">
        <f t="shared" si="3"/>
        <v>911.28671328671328</v>
      </c>
    </row>
    <row r="74" spans="1:6" x14ac:dyDescent="0.15">
      <c r="A74" s="1" t="s">
        <v>5500</v>
      </c>
      <c r="B74" s="6">
        <v>159</v>
      </c>
      <c r="C74" s="6">
        <v>793</v>
      </c>
      <c r="D74" s="6">
        <v>387380</v>
      </c>
      <c r="E74" s="100">
        <f t="shared" si="2"/>
        <v>488.49936948297602</v>
      </c>
      <c r="F74" s="100">
        <f t="shared" si="3"/>
        <v>2436.3522012578615</v>
      </c>
    </row>
    <row r="75" spans="1:6" x14ac:dyDescent="0.15">
      <c r="A75" s="1" t="s">
        <v>5501</v>
      </c>
      <c r="B75" s="6">
        <v>1614</v>
      </c>
      <c r="C75" s="6">
        <v>2449</v>
      </c>
      <c r="D75" s="6">
        <v>386942</v>
      </c>
      <c r="E75" s="100">
        <f t="shared" si="2"/>
        <v>158</v>
      </c>
      <c r="F75" s="100">
        <f t="shared" si="3"/>
        <v>239.74101610904586</v>
      </c>
    </row>
    <row r="76" spans="1:6" x14ac:dyDescent="0.15">
      <c r="A76" s="1" t="s">
        <v>5502</v>
      </c>
      <c r="B76" s="6">
        <v>2489</v>
      </c>
      <c r="C76" s="6">
        <v>5765</v>
      </c>
      <c r="D76" s="6">
        <v>381025</v>
      </c>
      <c r="E76" s="100">
        <f t="shared" si="2"/>
        <v>66.092801387684304</v>
      </c>
      <c r="F76" s="100">
        <f t="shared" si="3"/>
        <v>153.08356769787062</v>
      </c>
    </row>
    <row r="77" spans="1:6" x14ac:dyDescent="0.15">
      <c r="A77" s="1" t="s">
        <v>5503</v>
      </c>
      <c r="B77" s="6">
        <v>2211</v>
      </c>
      <c r="C77" s="6">
        <v>3076</v>
      </c>
      <c r="D77" s="6">
        <v>380927</v>
      </c>
      <c r="E77" s="100">
        <f t="shared" si="2"/>
        <v>123.83842652795839</v>
      </c>
      <c r="F77" s="100">
        <f t="shared" si="3"/>
        <v>172.28720036182722</v>
      </c>
    </row>
    <row r="78" spans="1:6" x14ac:dyDescent="0.15">
      <c r="A78" s="1" t="s">
        <v>5504</v>
      </c>
      <c r="B78" s="6">
        <v>786</v>
      </c>
      <c r="C78" s="6">
        <v>1719</v>
      </c>
      <c r="D78" s="6">
        <v>380436.11</v>
      </c>
      <c r="E78" s="100">
        <f t="shared" si="2"/>
        <v>221.31245491564863</v>
      </c>
      <c r="F78" s="100">
        <f t="shared" si="3"/>
        <v>484.01540712468193</v>
      </c>
    </row>
    <row r="79" spans="1:6" x14ac:dyDescent="0.15">
      <c r="A79" s="1" t="s">
        <v>5505</v>
      </c>
      <c r="B79" s="6">
        <v>192</v>
      </c>
      <c r="C79" s="6">
        <v>429</v>
      </c>
      <c r="D79" s="6">
        <v>378200</v>
      </c>
      <c r="E79" s="100">
        <f t="shared" si="2"/>
        <v>881.58508158508164</v>
      </c>
      <c r="F79" s="100">
        <f t="shared" si="3"/>
        <v>1969.7916666666667</v>
      </c>
    </row>
    <row r="80" spans="1:6" x14ac:dyDescent="0.15">
      <c r="A80" s="1" t="s">
        <v>5506</v>
      </c>
      <c r="B80" s="6">
        <v>1566</v>
      </c>
      <c r="C80" s="6">
        <v>2423</v>
      </c>
      <c r="D80" s="6">
        <v>377335</v>
      </c>
      <c r="E80" s="100">
        <f t="shared" si="2"/>
        <v>155.73049938093274</v>
      </c>
      <c r="F80" s="100">
        <f t="shared" si="3"/>
        <v>240.95466155810985</v>
      </c>
    </row>
    <row r="81" spans="1:6" x14ac:dyDescent="0.15">
      <c r="A81" s="1" t="s">
        <v>5507</v>
      </c>
      <c r="B81" s="6">
        <v>1976</v>
      </c>
      <c r="C81" s="6">
        <v>4349</v>
      </c>
      <c r="D81" s="6">
        <v>372918.5</v>
      </c>
      <c r="E81" s="100">
        <f t="shared" si="2"/>
        <v>85.748103012186704</v>
      </c>
      <c r="F81" s="100">
        <f t="shared" si="3"/>
        <v>188.72393724696357</v>
      </c>
    </row>
    <row r="82" spans="1:6" x14ac:dyDescent="0.15">
      <c r="A82" s="1" t="s">
        <v>5508</v>
      </c>
      <c r="B82" s="6">
        <v>1377</v>
      </c>
      <c r="C82" s="6">
        <v>2930</v>
      </c>
      <c r="D82" s="6">
        <v>368413</v>
      </c>
      <c r="E82" s="100">
        <f t="shared" si="2"/>
        <v>125.73822525597269</v>
      </c>
      <c r="F82" s="100">
        <f t="shared" si="3"/>
        <v>267.54756717501817</v>
      </c>
    </row>
    <row r="83" spans="1:6" x14ac:dyDescent="0.15">
      <c r="A83" s="1" t="s">
        <v>5509</v>
      </c>
      <c r="B83" s="6">
        <v>2794</v>
      </c>
      <c r="C83" s="6">
        <v>5009</v>
      </c>
      <c r="D83" s="6">
        <v>361825.6</v>
      </c>
      <c r="E83" s="100">
        <f t="shared" si="2"/>
        <v>72.235096825713711</v>
      </c>
      <c r="F83" s="100">
        <f t="shared" si="3"/>
        <v>129.5009305654975</v>
      </c>
    </row>
    <row r="84" spans="1:6" x14ac:dyDescent="0.15">
      <c r="A84" s="1" t="s">
        <v>5510</v>
      </c>
      <c r="B84" s="6">
        <v>814</v>
      </c>
      <c r="C84" s="6">
        <v>2269</v>
      </c>
      <c r="D84" s="6">
        <v>359401.80000000005</v>
      </c>
      <c r="E84" s="100">
        <f t="shared" si="2"/>
        <v>158.39656236227415</v>
      </c>
      <c r="F84" s="100">
        <f t="shared" si="3"/>
        <v>441.52555282555289</v>
      </c>
    </row>
    <row r="85" spans="1:6" x14ac:dyDescent="0.15">
      <c r="A85" s="1" t="s">
        <v>5511</v>
      </c>
      <c r="B85" s="6">
        <v>310</v>
      </c>
      <c r="C85" s="6">
        <v>482</v>
      </c>
      <c r="D85" s="6">
        <v>355150.80000000005</v>
      </c>
      <c r="E85" s="100">
        <f t="shared" si="2"/>
        <v>736.82738589211624</v>
      </c>
      <c r="F85" s="100">
        <f t="shared" si="3"/>
        <v>1145.647741935484</v>
      </c>
    </row>
    <row r="86" spans="1:6" x14ac:dyDescent="0.15">
      <c r="A86" s="1" t="s">
        <v>5512</v>
      </c>
      <c r="B86" s="6">
        <v>832</v>
      </c>
      <c r="C86" s="6">
        <v>1830</v>
      </c>
      <c r="D86" s="6">
        <v>354326.82</v>
      </c>
      <c r="E86" s="100">
        <f t="shared" si="2"/>
        <v>193.62121311475411</v>
      </c>
      <c r="F86" s="100">
        <f t="shared" si="3"/>
        <v>425.87358173076922</v>
      </c>
    </row>
    <row r="87" spans="1:6" x14ac:dyDescent="0.15">
      <c r="A87" s="1" t="s">
        <v>5513</v>
      </c>
      <c r="B87" s="6">
        <v>80</v>
      </c>
      <c r="C87" s="6">
        <v>217</v>
      </c>
      <c r="D87" s="6">
        <v>353795</v>
      </c>
      <c r="E87" s="100">
        <f t="shared" si="2"/>
        <v>1630.3917050691243</v>
      </c>
      <c r="F87" s="100">
        <f t="shared" si="3"/>
        <v>4422.4375</v>
      </c>
    </row>
    <row r="88" spans="1:6" x14ac:dyDescent="0.15">
      <c r="A88" s="1" t="s">
        <v>5514</v>
      </c>
      <c r="B88" s="6">
        <v>251</v>
      </c>
      <c r="C88" s="6">
        <v>818</v>
      </c>
      <c r="D88" s="6">
        <v>353724</v>
      </c>
      <c r="E88" s="100">
        <f t="shared" si="2"/>
        <v>432.42542787286061</v>
      </c>
      <c r="F88" s="100">
        <f t="shared" si="3"/>
        <v>1409.2589641434263</v>
      </c>
    </row>
    <row r="89" spans="1:6" x14ac:dyDescent="0.15">
      <c r="A89" s="1" t="s">
        <v>5515</v>
      </c>
      <c r="B89" s="6">
        <v>2304</v>
      </c>
      <c r="C89" s="6">
        <v>5408</v>
      </c>
      <c r="D89" s="6">
        <v>346950.55999999994</v>
      </c>
      <c r="E89" s="100">
        <f t="shared" si="2"/>
        <v>64.155059171597628</v>
      </c>
      <c r="F89" s="100">
        <f t="shared" si="3"/>
        <v>150.58618055555553</v>
      </c>
    </row>
    <row r="90" spans="1:6" x14ac:dyDescent="0.15">
      <c r="A90" s="1" t="s">
        <v>5516</v>
      </c>
      <c r="B90" s="6">
        <v>865</v>
      </c>
      <c r="C90" s="6">
        <v>2176</v>
      </c>
      <c r="D90" s="6">
        <v>333609.40000000002</v>
      </c>
      <c r="E90" s="100">
        <f t="shared" si="2"/>
        <v>153.31314338235296</v>
      </c>
      <c r="F90" s="100">
        <f t="shared" si="3"/>
        <v>385.67560693641622</v>
      </c>
    </row>
    <row r="91" spans="1:6" x14ac:dyDescent="0.15">
      <c r="A91" s="1" t="s">
        <v>5517</v>
      </c>
      <c r="B91" s="6">
        <v>226</v>
      </c>
      <c r="C91" s="6">
        <v>1770</v>
      </c>
      <c r="D91" s="6">
        <v>332853</v>
      </c>
      <c r="E91" s="100">
        <f t="shared" si="2"/>
        <v>188.05254237288136</v>
      </c>
      <c r="F91" s="100">
        <f t="shared" si="3"/>
        <v>1472.8008849557523</v>
      </c>
    </row>
    <row r="92" spans="1:6" x14ac:dyDescent="0.15">
      <c r="A92" s="1" t="s">
        <v>5518</v>
      </c>
      <c r="B92" s="6">
        <v>581</v>
      </c>
      <c r="C92" s="6">
        <v>2053</v>
      </c>
      <c r="D92" s="6">
        <v>321066.8</v>
      </c>
      <c r="E92" s="100">
        <f t="shared" si="2"/>
        <v>156.38908913784704</v>
      </c>
      <c r="F92" s="100">
        <f t="shared" si="3"/>
        <v>552.61067125645434</v>
      </c>
    </row>
    <row r="93" spans="1:6" x14ac:dyDescent="0.15">
      <c r="A93" s="1" t="s">
        <v>5519</v>
      </c>
      <c r="B93" s="6">
        <v>852</v>
      </c>
      <c r="C93" s="6">
        <v>1440</v>
      </c>
      <c r="D93" s="6">
        <v>309577</v>
      </c>
      <c r="E93" s="100">
        <f t="shared" si="2"/>
        <v>214.98402777777778</v>
      </c>
      <c r="F93" s="100">
        <f t="shared" si="3"/>
        <v>363.35328638497651</v>
      </c>
    </row>
    <row r="94" spans="1:6" x14ac:dyDescent="0.15">
      <c r="A94" s="1" t="s">
        <v>5520</v>
      </c>
      <c r="B94" s="6">
        <v>640</v>
      </c>
      <c r="C94" s="6">
        <v>904</v>
      </c>
      <c r="D94" s="6">
        <v>306456</v>
      </c>
      <c r="E94" s="100">
        <f t="shared" si="2"/>
        <v>339</v>
      </c>
      <c r="F94" s="100">
        <f t="shared" si="3"/>
        <v>478.83749999999998</v>
      </c>
    </row>
    <row r="95" spans="1:6" x14ac:dyDescent="0.15">
      <c r="A95" s="1" t="s">
        <v>5521</v>
      </c>
      <c r="B95" s="6">
        <v>946</v>
      </c>
      <c r="C95" s="6">
        <v>1555</v>
      </c>
      <c r="D95" s="6">
        <v>297462.69999999995</v>
      </c>
      <c r="E95" s="100">
        <f t="shared" si="2"/>
        <v>191.29434083601282</v>
      </c>
      <c r="F95" s="100">
        <f t="shared" si="3"/>
        <v>314.44260042283292</v>
      </c>
    </row>
    <row r="96" spans="1:6" x14ac:dyDescent="0.15">
      <c r="A96" s="1" t="s">
        <v>5522</v>
      </c>
      <c r="B96" s="6">
        <v>1722</v>
      </c>
      <c r="C96" s="6">
        <v>2526</v>
      </c>
      <c r="D96" s="6">
        <v>291297.59999999998</v>
      </c>
      <c r="E96" s="100">
        <f t="shared" si="2"/>
        <v>115.31971496437053</v>
      </c>
      <c r="F96" s="100">
        <f t="shared" si="3"/>
        <v>169.16236933797907</v>
      </c>
    </row>
    <row r="97" spans="1:6" x14ac:dyDescent="0.15">
      <c r="A97" s="1" t="s">
        <v>5523</v>
      </c>
      <c r="B97" s="6">
        <v>200</v>
      </c>
      <c r="C97" s="6">
        <v>969</v>
      </c>
      <c r="D97" s="6">
        <v>285180.40000000002</v>
      </c>
      <c r="E97" s="100">
        <f t="shared" si="2"/>
        <v>294.30381836945304</v>
      </c>
      <c r="F97" s="100">
        <f t="shared" si="3"/>
        <v>1425.902</v>
      </c>
    </row>
    <row r="98" spans="1:6" x14ac:dyDescent="0.15">
      <c r="A98" s="1" t="s">
        <v>5524</v>
      </c>
      <c r="B98" s="6">
        <v>234</v>
      </c>
      <c r="C98" s="6">
        <v>2463</v>
      </c>
      <c r="D98" s="6">
        <v>283373.2</v>
      </c>
      <c r="E98" s="100">
        <f t="shared" si="2"/>
        <v>115.0520503451076</v>
      </c>
      <c r="F98" s="100">
        <f t="shared" si="3"/>
        <v>1210.9965811965812</v>
      </c>
    </row>
    <row r="99" spans="1:6" x14ac:dyDescent="0.15">
      <c r="A99" s="1" t="s">
        <v>5525</v>
      </c>
      <c r="B99" s="6">
        <v>300</v>
      </c>
      <c r="C99" s="6">
        <v>3957</v>
      </c>
      <c r="D99" s="6">
        <v>271179</v>
      </c>
      <c r="E99" s="100">
        <f t="shared" si="2"/>
        <v>68.531463229719478</v>
      </c>
      <c r="F99" s="100">
        <f t="shared" si="3"/>
        <v>903.93</v>
      </c>
    </row>
    <row r="100" spans="1:6" x14ac:dyDescent="0.15">
      <c r="A100" s="1" t="s">
        <v>5526</v>
      </c>
      <c r="B100" s="6">
        <v>1226</v>
      </c>
      <c r="C100" s="6">
        <v>2362</v>
      </c>
      <c r="D100" s="6">
        <v>264246</v>
      </c>
      <c r="E100" s="100">
        <f t="shared" si="2"/>
        <v>111.87383573243014</v>
      </c>
      <c r="F100" s="100">
        <f t="shared" si="3"/>
        <v>215.53507340946166</v>
      </c>
    </row>
    <row r="101" spans="1:6" x14ac:dyDescent="0.15">
      <c r="A101" s="1" t="s">
        <v>5527</v>
      </c>
      <c r="B101" s="6">
        <v>138</v>
      </c>
      <c r="C101" s="6">
        <v>477</v>
      </c>
      <c r="D101" s="6">
        <v>249037.9</v>
      </c>
      <c r="E101" s="100">
        <f t="shared" si="2"/>
        <v>522.09203354297688</v>
      </c>
      <c r="F101" s="100">
        <f t="shared" si="3"/>
        <v>1804.6224637681159</v>
      </c>
    </row>
    <row r="102" spans="1:6" x14ac:dyDescent="0.15">
      <c r="A102" s="1" t="s">
        <v>5528</v>
      </c>
      <c r="B102" s="6">
        <v>1202</v>
      </c>
      <c r="C102" s="6">
        <v>2361</v>
      </c>
      <c r="D102" s="6">
        <v>247006.7</v>
      </c>
      <c r="E102" s="100">
        <f t="shared" si="2"/>
        <v>104.61952562473529</v>
      </c>
      <c r="F102" s="100">
        <f t="shared" si="3"/>
        <v>205.49642262895176</v>
      </c>
    </row>
    <row r="103" spans="1:6" x14ac:dyDescent="0.15">
      <c r="A103" s="1" t="s">
        <v>5529</v>
      </c>
      <c r="B103" s="6">
        <v>472</v>
      </c>
      <c r="C103" s="6">
        <v>840</v>
      </c>
      <c r="D103" s="6">
        <v>245777</v>
      </c>
      <c r="E103" s="100">
        <f t="shared" si="2"/>
        <v>292.59166666666664</v>
      </c>
      <c r="F103" s="100">
        <f t="shared" si="3"/>
        <v>520.71398305084745</v>
      </c>
    </row>
    <row r="104" spans="1:6" x14ac:dyDescent="0.15">
      <c r="A104" s="1" t="s">
        <v>5530</v>
      </c>
      <c r="B104" s="6">
        <v>391</v>
      </c>
      <c r="C104" s="6">
        <v>769</v>
      </c>
      <c r="D104" s="6">
        <v>245394</v>
      </c>
      <c r="E104" s="100">
        <f t="shared" si="2"/>
        <v>319.10793237971393</v>
      </c>
      <c r="F104" s="100">
        <f t="shared" si="3"/>
        <v>627.60613810741688</v>
      </c>
    </row>
    <row r="105" spans="1:6" x14ac:dyDescent="0.15">
      <c r="A105" s="1" t="s">
        <v>5531</v>
      </c>
      <c r="B105" s="6">
        <v>1615</v>
      </c>
      <c r="C105" s="6">
        <v>4205</v>
      </c>
      <c r="D105" s="6">
        <v>236886.3</v>
      </c>
      <c r="E105" s="100">
        <f t="shared" si="2"/>
        <v>56.334435196195003</v>
      </c>
      <c r="F105" s="100">
        <f t="shared" si="3"/>
        <v>146.67882352941174</v>
      </c>
    </row>
    <row r="106" spans="1:6" x14ac:dyDescent="0.15">
      <c r="A106" s="1" t="s">
        <v>5532</v>
      </c>
      <c r="B106" s="6">
        <v>534</v>
      </c>
      <c r="C106" s="6">
        <v>880</v>
      </c>
      <c r="D106" s="6">
        <v>231154</v>
      </c>
      <c r="E106" s="100">
        <f t="shared" si="2"/>
        <v>262.67500000000001</v>
      </c>
      <c r="F106" s="100">
        <f t="shared" si="3"/>
        <v>432.87265917602997</v>
      </c>
    </row>
    <row r="107" spans="1:6" x14ac:dyDescent="0.15">
      <c r="A107" s="1" t="s">
        <v>5533</v>
      </c>
      <c r="B107" s="6">
        <v>1153</v>
      </c>
      <c r="C107" s="6">
        <v>3196</v>
      </c>
      <c r="D107" s="6">
        <v>229954</v>
      </c>
      <c r="E107" s="100">
        <f t="shared" si="2"/>
        <v>71.950563204005007</v>
      </c>
      <c r="F107" s="100">
        <f t="shared" si="3"/>
        <v>199.43972246313965</v>
      </c>
    </row>
    <row r="108" spans="1:6" x14ac:dyDescent="0.15">
      <c r="A108" s="1" t="s">
        <v>5534</v>
      </c>
      <c r="B108" s="6">
        <v>533</v>
      </c>
      <c r="C108" s="6">
        <v>2234</v>
      </c>
      <c r="D108" s="6">
        <v>226718.5</v>
      </c>
      <c r="E108" s="100">
        <f t="shared" si="2"/>
        <v>101.4854521038496</v>
      </c>
      <c r="F108" s="100">
        <f t="shared" si="3"/>
        <v>425.36303939962477</v>
      </c>
    </row>
    <row r="109" spans="1:6" x14ac:dyDescent="0.15">
      <c r="A109" s="1" t="s">
        <v>5535</v>
      </c>
      <c r="B109" s="6">
        <v>396</v>
      </c>
      <c r="C109" s="6">
        <v>2607</v>
      </c>
      <c r="D109" s="6">
        <v>223833</v>
      </c>
      <c r="E109" s="100">
        <f t="shared" si="2"/>
        <v>85.858457997698508</v>
      </c>
      <c r="F109" s="100">
        <f t="shared" si="3"/>
        <v>565.2348484848485</v>
      </c>
    </row>
    <row r="110" spans="1:6" x14ac:dyDescent="0.15">
      <c r="A110" s="1" t="s">
        <v>5536</v>
      </c>
      <c r="B110" s="6">
        <v>2741</v>
      </c>
      <c r="C110" s="6">
        <v>4646</v>
      </c>
      <c r="D110" s="6">
        <v>220579.20000000001</v>
      </c>
      <c r="E110" s="100">
        <f t="shared" si="2"/>
        <v>47.477227722772277</v>
      </c>
      <c r="F110" s="100">
        <f t="shared" si="3"/>
        <v>80.473987595767966</v>
      </c>
    </row>
    <row r="111" spans="1:6" x14ac:dyDescent="0.15">
      <c r="A111" s="1" t="s">
        <v>5537</v>
      </c>
      <c r="B111" s="6">
        <v>199</v>
      </c>
      <c r="C111" s="6">
        <v>476</v>
      </c>
      <c r="D111" s="6">
        <v>219338</v>
      </c>
      <c r="E111" s="100">
        <f t="shared" si="2"/>
        <v>460.79411764705884</v>
      </c>
      <c r="F111" s="100">
        <f t="shared" si="3"/>
        <v>1102.2010050251256</v>
      </c>
    </row>
    <row r="112" spans="1:6" x14ac:dyDescent="0.15">
      <c r="A112" s="1" t="s">
        <v>5538</v>
      </c>
      <c r="B112" s="6">
        <v>1120</v>
      </c>
      <c r="C112" s="6">
        <v>2500</v>
      </c>
      <c r="D112" s="6">
        <v>218516</v>
      </c>
      <c r="E112" s="100">
        <f t="shared" si="2"/>
        <v>87.406400000000005</v>
      </c>
      <c r="F112" s="100">
        <f t="shared" si="3"/>
        <v>195.10357142857143</v>
      </c>
    </row>
    <row r="113" spans="1:6" x14ac:dyDescent="0.15">
      <c r="A113" s="1" t="s">
        <v>5539</v>
      </c>
      <c r="B113" s="6">
        <v>176</v>
      </c>
      <c r="C113" s="6">
        <v>547</v>
      </c>
      <c r="D113" s="6">
        <v>216060</v>
      </c>
      <c r="E113" s="100">
        <f t="shared" si="2"/>
        <v>394.99085923217552</v>
      </c>
      <c r="F113" s="100">
        <f t="shared" si="3"/>
        <v>1227.6136363636363</v>
      </c>
    </row>
    <row r="114" spans="1:6" x14ac:dyDescent="0.15">
      <c r="A114" s="1" t="s">
        <v>5540</v>
      </c>
      <c r="B114" s="6">
        <v>1139</v>
      </c>
      <c r="C114" s="6">
        <v>2680</v>
      </c>
      <c r="D114" s="6">
        <v>214045</v>
      </c>
      <c r="E114" s="100">
        <f t="shared" si="2"/>
        <v>79.867537313432834</v>
      </c>
      <c r="F114" s="100">
        <f t="shared" si="3"/>
        <v>187.92361720807727</v>
      </c>
    </row>
    <row r="115" spans="1:6" x14ac:dyDescent="0.15">
      <c r="A115" s="1" t="s">
        <v>5541</v>
      </c>
      <c r="B115" s="6">
        <v>28</v>
      </c>
      <c r="C115" s="6">
        <v>1964</v>
      </c>
      <c r="D115" s="6">
        <v>211296</v>
      </c>
      <c r="E115" s="100">
        <f t="shared" si="2"/>
        <v>107.58452138492872</v>
      </c>
      <c r="F115" s="100">
        <f t="shared" si="3"/>
        <v>7546.2857142857147</v>
      </c>
    </row>
    <row r="116" spans="1:6" x14ac:dyDescent="0.15">
      <c r="A116" s="1" t="s">
        <v>5542</v>
      </c>
      <c r="B116" s="6">
        <v>3808</v>
      </c>
      <c r="C116" s="6">
        <v>4662</v>
      </c>
      <c r="D116" s="6">
        <v>200577.5</v>
      </c>
      <c r="E116" s="100">
        <f t="shared" si="2"/>
        <v>43.023916773916774</v>
      </c>
      <c r="F116" s="100">
        <f t="shared" si="3"/>
        <v>52.672662815126053</v>
      </c>
    </row>
    <row r="117" spans="1:6" x14ac:dyDescent="0.15">
      <c r="A117" s="1" t="s">
        <v>5543</v>
      </c>
      <c r="B117" s="6">
        <v>583</v>
      </c>
      <c r="C117" s="6">
        <v>873</v>
      </c>
      <c r="D117" s="6">
        <v>199044</v>
      </c>
      <c r="E117" s="100">
        <f t="shared" si="2"/>
        <v>228</v>
      </c>
      <c r="F117" s="100">
        <f t="shared" si="3"/>
        <v>341.41337907375646</v>
      </c>
    </row>
    <row r="118" spans="1:6" x14ac:dyDescent="0.15">
      <c r="A118" s="1" t="s">
        <v>5544</v>
      </c>
      <c r="B118" s="6">
        <v>449</v>
      </c>
      <c r="C118" s="6">
        <v>796</v>
      </c>
      <c r="D118" s="6">
        <v>197408</v>
      </c>
      <c r="E118" s="100">
        <f t="shared" si="2"/>
        <v>248</v>
      </c>
      <c r="F118" s="100">
        <f t="shared" si="3"/>
        <v>439.66146993318483</v>
      </c>
    </row>
    <row r="119" spans="1:6" x14ac:dyDescent="0.15">
      <c r="A119" s="1" t="s">
        <v>5545</v>
      </c>
      <c r="B119" s="6">
        <v>1398</v>
      </c>
      <c r="C119" s="6">
        <v>3312</v>
      </c>
      <c r="D119" s="6">
        <v>196909.97999999998</v>
      </c>
      <c r="E119" s="100">
        <f t="shared" si="2"/>
        <v>59.453496376811586</v>
      </c>
      <c r="F119" s="100">
        <f t="shared" si="3"/>
        <v>140.85120171673819</v>
      </c>
    </row>
    <row r="120" spans="1:6" x14ac:dyDescent="0.15">
      <c r="A120" s="1" t="s">
        <v>5546</v>
      </c>
      <c r="B120" s="6">
        <v>811</v>
      </c>
      <c r="C120" s="6">
        <v>959</v>
      </c>
      <c r="D120" s="6">
        <v>190791</v>
      </c>
      <c r="E120" s="100">
        <f t="shared" si="2"/>
        <v>198.94786235662147</v>
      </c>
      <c r="F120" s="100">
        <f t="shared" si="3"/>
        <v>235.25400739827373</v>
      </c>
    </row>
    <row r="121" spans="1:6" x14ac:dyDescent="0.15">
      <c r="A121" s="1" t="s">
        <v>5547</v>
      </c>
      <c r="B121" s="6">
        <v>326</v>
      </c>
      <c r="C121" s="6">
        <v>934</v>
      </c>
      <c r="D121" s="6">
        <v>190572</v>
      </c>
      <c r="E121" s="100">
        <f t="shared" si="2"/>
        <v>204.03854389721627</v>
      </c>
      <c r="F121" s="100">
        <f t="shared" si="3"/>
        <v>584.57668711656447</v>
      </c>
    </row>
    <row r="122" spans="1:6" x14ac:dyDescent="0.15">
      <c r="A122" s="1" t="s">
        <v>5548</v>
      </c>
      <c r="B122" s="6">
        <v>526</v>
      </c>
      <c r="C122" s="6">
        <v>1108</v>
      </c>
      <c r="D122" s="6">
        <v>185800</v>
      </c>
      <c r="E122" s="100">
        <f t="shared" si="2"/>
        <v>167.68953068592057</v>
      </c>
      <c r="F122" s="100">
        <f t="shared" si="3"/>
        <v>353.23193916349811</v>
      </c>
    </row>
    <row r="123" spans="1:6" x14ac:dyDescent="0.15">
      <c r="A123" s="1" t="s">
        <v>5549</v>
      </c>
      <c r="B123" s="6">
        <v>183</v>
      </c>
      <c r="C123" s="6">
        <v>278</v>
      </c>
      <c r="D123" s="6">
        <v>184476</v>
      </c>
      <c r="E123" s="100">
        <f t="shared" si="2"/>
        <v>663.58273381294964</v>
      </c>
      <c r="F123" s="100">
        <f t="shared" si="3"/>
        <v>1008.0655737704918</v>
      </c>
    </row>
    <row r="124" spans="1:6" x14ac:dyDescent="0.15">
      <c r="A124" s="1" t="s">
        <v>5550</v>
      </c>
      <c r="B124" s="6">
        <v>1042</v>
      </c>
      <c r="C124" s="6">
        <v>2519</v>
      </c>
      <c r="D124" s="6">
        <v>180404</v>
      </c>
      <c r="E124" s="100">
        <f t="shared" si="2"/>
        <v>71.617308455736406</v>
      </c>
      <c r="F124" s="100">
        <f t="shared" si="3"/>
        <v>173.13243761996162</v>
      </c>
    </row>
    <row r="125" spans="1:6" x14ac:dyDescent="0.15">
      <c r="A125" s="1" t="s">
        <v>5551</v>
      </c>
      <c r="B125" s="6">
        <v>414</v>
      </c>
      <c r="C125" s="6">
        <v>754</v>
      </c>
      <c r="D125" s="6">
        <v>177152.7</v>
      </c>
      <c r="E125" s="100">
        <f t="shared" si="2"/>
        <v>234.9505305039788</v>
      </c>
      <c r="F125" s="100">
        <f t="shared" si="3"/>
        <v>427.90507246376814</v>
      </c>
    </row>
    <row r="126" spans="1:6" x14ac:dyDescent="0.15">
      <c r="A126" s="1" t="s">
        <v>5552</v>
      </c>
      <c r="B126" s="6">
        <v>31</v>
      </c>
      <c r="C126" s="6">
        <v>2969</v>
      </c>
      <c r="D126" s="6">
        <v>175171</v>
      </c>
      <c r="E126" s="100">
        <f t="shared" si="2"/>
        <v>59</v>
      </c>
      <c r="F126" s="100">
        <f t="shared" si="3"/>
        <v>5650.677419354839</v>
      </c>
    </row>
    <row r="127" spans="1:6" x14ac:dyDescent="0.15">
      <c r="A127" s="1" t="s">
        <v>5553</v>
      </c>
      <c r="B127" s="6">
        <v>138</v>
      </c>
      <c r="C127" s="6">
        <v>2943</v>
      </c>
      <c r="D127" s="6">
        <v>175058</v>
      </c>
      <c r="E127" s="100">
        <f t="shared" si="2"/>
        <v>59.482840638803943</v>
      </c>
      <c r="F127" s="100">
        <f t="shared" si="3"/>
        <v>1268.536231884058</v>
      </c>
    </row>
    <row r="128" spans="1:6" x14ac:dyDescent="0.15">
      <c r="A128" s="1" t="s">
        <v>5554</v>
      </c>
      <c r="B128" s="6">
        <v>748</v>
      </c>
      <c r="C128" s="6">
        <v>1382</v>
      </c>
      <c r="D128" s="6">
        <v>172048</v>
      </c>
      <c r="E128" s="100">
        <f t="shared" si="2"/>
        <v>124.49204052098408</v>
      </c>
      <c r="F128" s="100">
        <f t="shared" si="3"/>
        <v>230.01069518716577</v>
      </c>
    </row>
    <row r="129" spans="1:6" x14ac:dyDescent="0.15">
      <c r="A129" s="1" t="s">
        <v>5555</v>
      </c>
      <c r="B129" s="6">
        <v>360</v>
      </c>
      <c r="C129" s="6">
        <v>1045</v>
      </c>
      <c r="D129" s="6">
        <v>171384</v>
      </c>
      <c r="E129" s="100">
        <f t="shared" si="2"/>
        <v>164.00382775119618</v>
      </c>
      <c r="F129" s="100">
        <f t="shared" si="3"/>
        <v>476.06666666666666</v>
      </c>
    </row>
    <row r="130" spans="1:6" x14ac:dyDescent="0.15">
      <c r="A130" s="1" t="s">
        <v>5556</v>
      </c>
      <c r="B130" s="6">
        <v>1589</v>
      </c>
      <c r="C130" s="6">
        <v>3696</v>
      </c>
      <c r="D130" s="6">
        <v>168882.6</v>
      </c>
      <c r="E130" s="100">
        <f t="shared" si="2"/>
        <v>45.693344155844159</v>
      </c>
      <c r="F130" s="100">
        <f t="shared" si="3"/>
        <v>106.2823159219635</v>
      </c>
    </row>
    <row r="131" spans="1:6" x14ac:dyDescent="0.15">
      <c r="A131" s="1" t="s">
        <v>5557</v>
      </c>
      <c r="B131" s="6">
        <v>831</v>
      </c>
      <c r="C131" s="6">
        <v>2136</v>
      </c>
      <c r="D131" s="6">
        <v>168744</v>
      </c>
      <c r="E131" s="100">
        <f t="shared" si="2"/>
        <v>79</v>
      </c>
      <c r="F131" s="100">
        <f t="shared" si="3"/>
        <v>203.06137184115522</v>
      </c>
    </row>
    <row r="132" spans="1:6" x14ac:dyDescent="0.15">
      <c r="A132" s="1" t="s">
        <v>5558</v>
      </c>
      <c r="B132" s="6">
        <v>254</v>
      </c>
      <c r="C132" s="6">
        <v>1771</v>
      </c>
      <c r="D132" s="6">
        <v>165583</v>
      </c>
      <c r="E132" s="100">
        <f t="shared" ref="E132:E195" si="4">D132/C132</f>
        <v>93.496894409937894</v>
      </c>
      <c r="F132" s="100">
        <f t="shared" ref="F132:F195" si="5">D132/B132</f>
        <v>651.90157480314963</v>
      </c>
    </row>
    <row r="133" spans="1:6" x14ac:dyDescent="0.15">
      <c r="A133" s="1" t="s">
        <v>5559</v>
      </c>
      <c r="B133" s="6">
        <v>807</v>
      </c>
      <c r="C133" s="6">
        <v>1513</v>
      </c>
      <c r="D133" s="6">
        <v>164553</v>
      </c>
      <c r="E133" s="100">
        <f t="shared" si="4"/>
        <v>108.75941837409121</v>
      </c>
      <c r="F133" s="100">
        <f t="shared" si="5"/>
        <v>203.90706319702602</v>
      </c>
    </row>
    <row r="134" spans="1:6" x14ac:dyDescent="0.15">
      <c r="A134" s="1" t="s">
        <v>5560</v>
      </c>
      <c r="B134" s="6">
        <v>479</v>
      </c>
      <c r="C134" s="6">
        <v>831</v>
      </c>
      <c r="D134" s="6">
        <v>164460</v>
      </c>
      <c r="E134" s="100">
        <f t="shared" si="4"/>
        <v>197.90613718411552</v>
      </c>
      <c r="F134" s="100">
        <f t="shared" si="5"/>
        <v>343.34029227557409</v>
      </c>
    </row>
    <row r="135" spans="1:6" x14ac:dyDescent="0.15">
      <c r="A135" s="1" t="s">
        <v>5561</v>
      </c>
      <c r="B135" s="6">
        <v>1910</v>
      </c>
      <c r="C135" s="6">
        <v>2128</v>
      </c>
      <c r="D135" s="6">
        <v>161980</v>
      </c>
      <c r="E135" s="100">
        <f t="shared" si="4"/>
        <v>76.118421052631575</v>
      </c>
      <c r="F135" s="100">
        <f t="shared" si="5"/>
        <v>84.806282722513089</v>
      </c>
    </row>
    <row r="136" spans="1:6" x14ac:dyDescent="0.15">
      <c r="A136" s="1" t="s">
        <v>5562</v>
      </c>
      <c r="B136" s="6">
        <v>384</v>
      </c>
      <c r="C136" s="6">
        <v>1195</v>
      </c>
      <c r="D136" s="6">
        <v>161577</v>
      </c>
      <c r="E136" s="100">
        <f t="shared" si="4"/>
        <v>135.21087866108786</v>
      </c>
      <c r="F136" s="100">
        <f t="shared" si="5"/>
        <v>420.7734375</v>
      </c>
    </row>
    <row r="137" spans="1:6" x14ac:dyDescent="0.15">
      <c r="A137" s="1" t="s">
        <v>5563</v>
      </c>
      <c r="B137" s="6">
        <v>722</v>
      </c>
      <c r="C137" s="6">
        <v>1348</v>
      </c>
      <c r="D137" s="6">
        <v>159323.79999999999</v>
      </c>
      <c r="E137" s="100">
        <f t="shared" si="4"/>
        <v>118.1927299703264</v>
      </c>
      <c r="F137" s="100">
        <f t="shared" si="5"/>
        <v>220.67008310249307</v>
      </c>
    </row>
    <row r="138" spans="1:6" x14ac:dyDescent="0.15">
      <c r="A138" s="1" t="s">
        <v>5564</v>
      </c>
      <c r="B138" s="6">
        <v>233</v>
      </c>
      <c r="C138" s="6">
        <v>502</v>
      </c>
      <c r="D138" s="6">
        <v>158988</v>
      </c>
      <c r="E138" s="100">
        <f t="shared" si="4"/>
        <v>316.70916334661354</v>
      </c>
      <c r="F138" s="100">
        <f t="shared" si="5"/>
        <v>682.3519313304721</v>
      </c>
    </row>
    <row r="139" spans="1:6" x14ac:dyDescent="0.15">
      <c r="A139" s="1" t="s">
        <v>5565</v>
      </c>
      <c r="B139" s="6">
        <v>1006</v>
      </c>
      <c r="C139" s="6">
        <v>1538</v>
      </c>
      <c r="D139" s="6">
        <v>157918.6</v>
      </c>
      <c r="E139" s="100">
        <f t="shared" si="4"/>
        <v>102.6778933680104</v>
      </c>
      <c r="F139" s="100">
        <f t="shared" si="5"/>
        <v>156.97673956262426</v>
      </c>
    </row>
    <row r="140" spans="1:6" x14ac:dyDescent="0.15">
      <c r="A140" s="1" t="s">
        <v>5566</v>
      </c>
      <c r="B140" s="6">
        <v>324</v>
      </c>
      <c r="C140" s="6">
        <v>811</v>
      </c>
      <c r="D140" s="6">
        <v>157298.6</v>
      </c>
      <c r="E140" s="100">
        <f t="shared" si="4"/>
        <v>193.95635018495685</v>
      </c>
      <c r="F140" s="100">
        <f t="shared" si="5"/>
        <v>485.48950617283953</v>
      </c>
    </row>
    <row r="141" spans="1:6" x14ac:dyDescent="0.15">
      <c r="A141" s="1" t="s">
        <v>5567</v>
      </c>
      <c r="B141" s="6">
        <v>246</v>
      </c>
      <c r="C141" s="6">
        <v>822</v>
      </c>
      <c r="D141" s="6">
        <v>146566.6</v>
      </c>
      <c r="E141" s="100">
        <f t="shared" si="4"/>
        <v>178.30486618004866</v>
      </c>
      <c r="F141" s="100">
        <f t="shared" si="5"/>
        <v>595.79918699186999</v>
      </c>
    </row>
    <row r="142" spans="1:6" x14ac:dyDescent="0.15">
      <c r="A142" s="1" t="s">
        <v>5568</v>
      </c>
      <c r="B142" s="6">
        <v>586</v>
      </c>
      <c r="C142" s="6">
        <v>1462</v>
      </c>
      <c r="D142" s="6">
        <v>146042.5</v>
      </c>
      <c r="E142" s="100">
        <f t="shared" si="4"/>
        <v>99.892270861833111</v>
      </c>
      <c r="F142" s="100">
        <f t="shared" si="5"/>
        <v>249.21928327645051</v>
      </c>
    </row>
    <row r="143" spans="1:6" x14ac:dyDescent="0.15">
      <c r="A143" s="1" t="s">
        <v>5569</v>
      </c>
      <c r="B143" s="6">
        <v>306</v>
      </c>
      <c r="C143" s="6">
        <v>912</v>
      </c>
      <c r="D143" s="6">
        <v>142334</v>
      </c>
      <c r="E143" s="100">
        <f t="shared" si="4"/>
        <v>156.06798245614036</v>
      </c>
      <c r="F143" s="100">
        <f t="shared" si="5"/>
        <v>465.14379084967322</v>
      </c>
    </row>
    <row r="144" spans="1:6" x14ac:dyDescent="0.15">
      <c r="A144" s="1" t="s">
        <v>5570</v>
      </c>
      <c r="B144" s="6">
        <v>593</v>
      </c>
      <c r="C144" s="6">
        <v>1174</v>
      </c>
      <c r="D144" s="6">
        <v>141112.29999999999</v>
      </c>
      <c r="E144" s="100">
        <f t="shared" si="4"/>
        <v>120.19787052810902</v>
      </c>
      <c r="F144" s="100">
        <f t="shared" si="5"/>
        <v>237.96340640809441</v>
      </c>
    </row>
    <row r="145" spans="1:6" x14ac:dyDescent="0.15">
      <c r="A145" s="1" t="s">
        <v>5571</v>
      </c>
      <c r="B145" s="6">
        <v>90</v>
      </c>
      <c r="C145" s="6">
        <v>840</v>
      </c>
      <c r="D145" s="6">
        <v>140761</v>
      </c>
      <c r="E145" s="100">
        <f t="shared" si="4"/>
        <v>167.57261904761904</v>
      </c>
      <c r="F145" s="100">
        <f t="shared" si="5"/>
        <v>1564.0111111111112</v>
      </c>
    </row>
    <row r="146" spans="1:6" x14ac:dyDescent="0.15">
      <c r="A146" s="1" t="s">
        <v>5572</v>
      </c>
      <c r="B146" s="6">
        <v>534</v>
      </c>
      <c r="C146" s="6">
        <v>1324</v>
      </c>
      <c r="D146" s="6">
        <v>137896</v>
      </c>
      <c r="E146" s="100">
        <f t="shared" si="4"/>
        <v>104.15105740181269</v>
      </c>
      <c r="F146" s="100">
        <f t="shared" si="5"/>
        <v>258.2322097378277</v>
      </c>
    </row>
    <row r="147" spans="1:6" x14ac:dyDescent="0.15">
      <c r="A147" s="1" t="s">
        <v>5573</v>
      </c>
      <c r="B147" s="6">
        <v>169</v>
      </c>
      <c r="C147" s="6">
        <v>562</v>
      </c>
      <c r="D147" s="6">
        <v>137434</v>
      </c>
      <c r="E147" s="100">
        <f t="shared" si="4"/>
        <v>244.54448398576511</v>
      </c>
      <c r="F147" s="100">
        <f t="shared" si="5"/>
        <v>813.21893491124263</v>
      </c>
    </row>
    <row r="148" spans="1:6" x14ac:dyDescent="0.15">
      <c r="A148" s="1" t="s">
        <v>5574</v>
      </c>
      <c r="B148" s="6">
        <v>667</v>
      </c>
      <c r="C148" s="6">
        <v>1297</v>
      </c>
      <c r="D148" s="6">
        <v>132133.5</v>
      </c>
      <c r="E148" s="100">
        <f t="shared" si="4"/>
        <v>101.87625289128759</v>
      </c>
      <c r="F148" s="100">
        <f t="shared" si="5"/>
        <v>198.10119940029986</v>
      </c>
    </row>
    <row r="149" spans="1:6" x14ac:dyDescent="0.15">
      <c r="A149" s="1" t="s">
        <v>5575</v>
      </c>
      <c r="B149" s="6">
        <v>211</v>
      </c>
      <c r="C149" s="6">
        <v>530</v>
      </c>
      <c r="D149" s="6">
        <v>127432</v>
      </c>
      <c r="E149" s="100">
        <f t="shared" si="4"/>
        <v>240.43773584905659</v>
      </c>
      <c r="F149" s="100">
        <f t="shared" si="5"/>
        <v>603.94312796208533</v>
      </c>
    </row>
    <row r="150" spans="1:6" x14ac:dyDescent="0.15">
      <c r="A150" s="1" t="s">
        <v>5576</v>
      </c>
      <c r="B150" s="6">
        <v>212</v>
      </c>
      <c r="C150" s="6">
        <v>445</v>
      </c>
      <c r="D150" s="6">
        <v>127432</v>
      </c>
      <c r="E150" s="100">
        <f t="shared" si="4"/>
        <v>286.3640449438202</v>
      </c>
      <c r="F150" s="100">
        <f t="shared" si="5"/>
        <v>601.09433962264154</v>
      </c>
    </row>
    <row r="151" spans="1:6" x14ac:dyDescent="0.15">
      <c r="A151" s="1" t="s">
        <v>5577</v>
      </c>
      <c r="B151" s="6">
        <v>433</v>
      </c>
      <c r="C151" s="6">
        <v>666</v>
      </c>
      <c r="D151" s="6">
        <v>123361.90000000001</v>
      </c>
      <c r="E151" s="100">
        <f t="shared" si="4"/>
        <v>185.22807807807808</v>
      </c>
      <c r="F151" s="100">
        <f t="shared" si="5"/>
        <v>284.90046189376443</v>
      </c>
    </row>
    <row r="152" spans="1:6" x14ac:dyDescent="0.15">
      <c r="A152" s="1" t="s">
        <v>5578</v>
      </c>
      <c r="B152" s="6">
        <v>510</v>
      </c>
      <c r="C152" s="6">
        <v>2304</v>
      </c>
      <c r="D152" s="6">
        <v>117861.09999999999</v>
      </c>
      <c r="E152" s="100">
        <f t="shared" si="4"/>
        <v>51.154991319444441</v>
      </c>
      <c r="F152" s="100">
        <f t="shared" si="5"/>
        <v>231.10019607843137</v>
      </c>
    </row>
    <row r="153" spans="1:6" x14ac:dyDescent="0.15">
      <c r="A153" s="1" t="s">
        <v>5579</v>
      </c>
      <c r="B153" s="6">
        <v>770</v>
      </c>
      <c r="C153" s="6">
        <v>1044</v>
      </c>
      <c r="D153" s="6">
        <v>116123</v>
      </c>
      <c r="E153" s="100">
        <f t="shared" si="4"/>
        <v>111.22892720306514</v>
      </c>
      <c r="F153" s="100">
        <f t="shared" si="5"/>
        <v>150.80909090909091</v>
      </c>
    </row>
    <row r="154" spans="1:6" x14ac:dyDescent="0.15">
      <c r="A154" s="1" t="s">
        <v>5580</v>
      </c>
      <c r="B154" s="6">
        <v>340</v>
      </c>
      <c r="C154" s="6">
        <v>532</v>
      </c>
      <c r="D154" s="6">
        <v>115976</v>
      </c>
      <c r="E154" s="100">
        <f t="shared" si="4"/>
        <v>218</v>
      </c>
      <c r="F154" s="100">
        <f t="shared" si="5"/>
        <v>341.10588235294119</v>
      </c>
    </row>
    <row r="155" spans="1:6" x14ac:dyDescent="0.15">
      <c r="A155" s="1" t="s">
        <v>5581</v>
      </c>
      <c r="B155" s="6">
        <v>277</v>
      </c>
      <c r="C155" s="6">
        <v>620</v>
      </c>
      <c r="D155" s="6">
        <v>115604</v>
      </c>
      <c r="E155" s="100">
        <f t="shared" si="4"/>
        <v>186.45806451612904</v>
      </c>
      <c r="F155" s="100">
        <f t="shared" si="5"/>
        <v>417.34296028880868</v>
      </c>
    </row>
    <row r="156" spans="1:6" x14ac:dyDescent="0.15">
      <c r="A156" s="1" t="s">
        <v>5582</v>
      </c>
      <c r="B156" s="6">
        <v>253</v>
      </c>
      <c r="C156" s="6">
        <v>787</v>
      </c>
      <c r="D156" s="6">
        <v>113561.9</v>
      </c>
      <c r="E156" s="100">
        <f t="shared" si="4"/>
        <v>144.29720457433291</v>
      </c>
      <c r="F156" s="100">
        <f t="shared" si="5"/>
        <v>448.86126482213439</v>
      </c>
    </row>
    <row r="157" spans="1:6" x14ac:dyDescent="0.15">
      <c r="A157" s="1" t="s">
        <v>5583</v>
      </c>
      <c r="B157" s="6">
        <v>127</v>
      </c>
      <c r="C157" s="6">
        <v>776</v>
      </c>
      <c r="D157" s="6">
        <v>112987</v>
      </c>
      <c r="E157" s="100">
        <f t="shared" si="4"/>
        <v>145.60180412371133</v>
      </c>
      <c r="F157" s="100">
        <f t="shared" si="5"/>
        <v>889.66141732283461</v>
      </c>
    </row>
    <row r="158" spans="1:6" x14ac:dyDescent="0.15">
      <c r="A158" s="1" t="s">
        <v>5584</v>
      </c>
      <c r="B158" s="6">
        <v>202</v>
      </c>
      <c r="C158" s="6">
        <v>2412</v>
      </c>
      <c r="D158" s="6">
        <v>111638</v>
      </c>
      <c r="E158" s="100">
        <f t="shared" si="4"/>
        <v>46.284411276948589</v>
      </c>
      <c r="F158" s="100">
        <f t="shared" si="5"/>
        <v>552.66336633663366</v>
      </c>
    </row>
    <row r="159" spans="1:6" x14ac:dyDescent="0.15">
      <c r="A159" s="1" t="s">
        <v>5585</v>
      </c>
      <c r="B159" s="6">
        <v>101</v>
      </c>
      <c r="C159" s="6">
        <v>365</v>
      </c>
      <c r="D159" s="6">
        <v>110234</v>
      </c>
      <c r="E159" s="100">
        <f t="shared" si="4"/>
        <v>302.0109589041096</v>
      </c>
      <c r="F159" s="100">
        <f t="shared" si="5"/>
        <v>1091.4257425742574</v>
      </c>
    </row>
    <row r="160" spans="1:6" x14ac:dyDescent="0.15">
      <c r="A160" s="1" t="s">
        <v>5586</v>
      </c>
      <c r="B160" s="6">
        <v>190</v>
      </c>
      <c r="C160" s="6">
        <v>295</v>
      </c>
      <c r="D160" s="6">
        <v>109253</v>
      </c>
      <c r="E160" s="100">
        <f t="shared" si="4"/>
        <v>370.34915254237291</v>
      </c>
      <c r="F160" s="100">
        <f t="shared" si="5"/>
        <v>575.01578947368421</v>
      </c>
    </row>
    <row r="161" spans="1:6" x14ac:dyDescent="0.15">
      <c r="A161" s="1" t="s">
        <v>5587</v>
      </c>
      <c r="B161" s="6">
        <v>448</v>
      </c>
      <c r="C161" s="6">
        <v>1647</v>
      </c>
      <c r="D161" s="6">
        <v>106586</v>
      </c>
      <c r="E161" s="100">
        <f t="shared" si="4"/>
        <v>64.715239829993934</v>
      </c>
      <c r="F161" s="100">
        <f t="shared" si="5"/>
        <v>237.91517857142858</v>
      </c>
    </row>
    <row r="162" spans="1:6" x14ac:dyDescent="0.15">
      <c r="A162" s="1" t="s">
        <v>5588</v>
      </c>
      <c r="B162" s="6">
        <v>301</v>
      </c>
      <c r="C162" s="6">
        <v>490</v>
      </c>
      <c r="D162" s="6">
        <v>106220.4</v>
      </c>
      <c r="E162" s="100">
        <f t="shared" si="4"/>
        <v>216.77632653061224</v>
      </c>
      <c r="F162" s="100">
        <f t="shared" si="5"/>
        <v>352.89169435215945</v>
      </c>
    </row>
    <row r="163" spans="1:6" x14ac:dyDescent="0.15">
      <c r="A163" s="1" t="s">
        <v>886</v>
      </c>
      <c r="B163" s="6">
        <v>66</v>
      </c>
      <c r="C163" s="6">
        <v>586</v>
      </c>
      <c r="D163" s="6">
        <v>105480</v>
      </c>
      <c r="E163" s="100">
        <f t="shared" si="4"/>
        <v>180</v>
      </c>
      <c r="F163" s="100">
        <f t="shared" si="5"/>
        <v>1598.1818181818182</v>
      </c>
    </row>
    <row r="164" spans="1:6" x14ac:dyDescent="0.15">
      <c r="A164" s="1" t="s">
        <v>5589</v>
      </c>
      <c r="B164" s="6">
        <v>254</v>
      </c>
      <c r="C164" s="6">
        <v>388</v>
      </c>
      <c r="D164" s="6">
        <v>103984</v>
      </c>
      <c r="E164" s="100">
        <f t="shared" si="4"/>
        <v>268</v>
      </c>
      <c r="F164" s="100">
        <f t="shared" si="5"/>
        <v>409.38582677165357</v>
      </c>
    </row>
    <row r="165" spans="1:6" x14ac:dyDescent="0.15">
      <c r="A165" s="1" t="s">
        <v>5590</v>
      </c>
      <c r="B165" s="6">
        <v>231</v>
      </c>
      <c r="C165" s="6">
        <v>478</v>
      </c>
      <c r="D165" s="6">
        <v>99168</v>
      </c>
      <c r="E165" s="100">
        <f t="shared" si="4"/>
        <v>207.46443514644352</v>
      </c>
      <c r="F165" s="100">
        <f t="shared" si="5"/>
        <v>429.2987012987013</v>
      </c>
    </row>
    <row r="166" spans="1:6" x14ac:dyDescent="0.15">
      <c r="A166" s="1" t="s">
        <v>5591</v>
      </c>
      <c r="B166" s="6">
        <v>57</v>
      </c>
      <c r="C166" s="6">
        <v>86</v>
      </c>
      <c r="D166" s="6">
        <v>98850</v>
      </c>
      <c r="E166" s="100">
        <f t="shared" si="4"/>
        <v>1149.4186046511627</v>
      </c>
      <c r="F166" s="100">
        <f t="shared" si="5"/>
        <v>1734.2105263157894</v>
      </c>
    </row>
    <row r="167" spans="1:6" x14ac:dyDescent="0.15">
      <c r="A167" s="1" t="s">
        <v>5592</v>
      </c>
      <c r="B167" s="6">
        <v>626</v>
      </c>
      <c r="C167" s="6">
        <v>9498</v>
      </c>
      <c r="D167" s="6">
        <v>98193.63</v>
      </c>
      <c r="E167" s="100">
        <f t="shared" si="4"/>
        <v>10.338348073278585</v>
      </c>
      <c r="F167" s="100">
        <f t="shared" si="5"/>
        <v>156.85883386581472</v>
      </c>
    </row>
    <row r="168" spans="1:6" x14ac:dyDescent="0.15">
      <c r="A168" s="1" t="s">
        <v>5593</v>
      </c>
      <c r="B168" s="6">
        <v>314</v>
      </c>
      <c r="C168" s="6">
        <v>2709</v>
      </c>
      <c r="D168" s="6">
        <v>96847.4</v>
      </c>
      <c r="E168" s="100">
        <f t="shared" si="4"/>
        <v>35.750239940937611</v>
      </c>
      <c r="F168" s="100">
        <f t="shared" si="5"/>
        <v>308.43121019108281</v>
      </c>
    </row>
    <row r="169" spans="1:6" x14ac:dyDescent="0.15">
      <c r="A169" s="1" t="s">
        <v>5594</v>
      </c>
      <c r="B169" s="6">
        <v>275</v>
      </c>
      <c r="C169" s="6">
        <v>2065</v>
      </c>
      <c r="D169" s="6">
        <v>95728.299999999988</v>
      </c>
      <c r="E169" s="100">
        <f t="shared" si="4"/>
        <v>46.357530266343822</v>
      </c>
      <c r="F169" s="100">
        <f t="shared" si="5"/>
        <v>348.10290909090907</v>
      </c>
    </row>
    <row r="170" spans="1:6" x14ac:dyDescent="0.15">
      <c r="A170" s="1" t="s">
        <v>5595</v>
      </c>
      <c r="B170" s="6">
        <v>258</v>
      </c>
      <c r="C170" s="6">
        <v>647</v>
      </c>
      <c r="D170" s="6">
        <v>94963</v>
      </c>
      <c r="E170" s="100">
        <f t="shared" si="4"/>
        <v>146.77434312210201</v>
      </c>
      <c r="F170" s="100">
        <f t="shared" si="5"/>
        <v>368.0736434108527</v>
      </c>
    </row>
    <row r="171" spans="1:6" x14ac:dyDescent="0.15">
      <c r="A171" s="1" t="s">
        <v>5596</v>
      </c>
      <c r="B171" s="6">
        <v>176</v>
      </c>
      <c r="C171" s="6">
        <v>496</v>
      </c>
      <c r="D171" s="6">
        <v>94126</v>
      </c>
      <c r="E171" s="100">
        <f t="shared" si="4"/>
        <v>189.77016129032259</v>
      </c>
      <c r="F171" s="100">
        <f t="shared" si="5"/>
        <v>534.80681818181813</v>
      </c>
    </row>
    <row r="172" spans="1:6" x14ac:dyDescent="0.15">
      <c r="A172" s="1" t="s">
        <v>5597</v>
      </c>
      <c r="B172" s="6">
        <v>175</v>
      </c>
      <c r="C172" s="6">
        <v>286</v>
      </c>
      <c r="D172" s="6">
        <v>93968</v>
      </c>
      <c r="E172" s="100">
        <f t="shared" si="4"/>
        <v>328.55944055944053</v>
      </c>
      <c r="F172" s="100">
        <f t="shared" si="5"/>
        <v>536.96</v>
      </c>
    </row>
    <row r="173" spans="1:6" x14ac:dyDescent="0.15">
      <c r="A173" s="1" t="s">
        <v>5598</v>
      </c>
      <c r="B173" s="6">
        <v>20</v>
      </c>
      <c r="C173" s="6">
        <v>472</v>
      </c>
      <c r="D173" s="6">
        <v>92756</v>
      </c>
      <c r="E173" s="100">
        <f t="shared" si="4"/>
        <v>196.51694915254237</v>
      </c>
      <c r="F173" s="100">
        <f t="shared" si="5"/>
        <v>4637.8</v>
      </c>
    </row>
    <row r="174" spans="1:6" x14ac:dyDescent="0.15">
      <c r="A174" s="1" t="s">
        <v>5599</v>
      </c>
      <c r="B174" s="6">
        <v>189</v>
      </c>
      <c r="C174" s="6">
        <v>377</v>
      </c>
      <c r="D174" s="6">
        <v>91063</v>
      </c>
      <c r="E174" s="100">
        <f t="shared" si="4"/>
        <v>241.54641909814325</v>
      </c>
      <c r="F174" s="100">
        <f t="shared" si="5"/>
        <v>481.81481481481484</v>
      </c>
    </row>
    <row r="175" spans="1:6" x14ac:dyDescent="0.15">
      <c r="A175" s="1" t="s">
        <v>5600</v>
      </c>
      <c r="B175" s="6">
        <v>469</v>
      </c>
      <c r="C175" s="6">
        <v>1279</v>
      </c>
      <c r="D175" s="6">
        <v>90685</v>
      </c>
      <c r="E175" s="100">
        <f t="shared" si="4"/>
        <v>70.903049257232212</v>
      </c>
      <c r="F175" s="100">
        <f t="shared" si="5"/>
        <v>193.35820895522389</v>
      </c>
    </row>
    <row r="176" spans="1:6" x14ac:dyDescent="0.15">
      <c r="A176" s="1" t="s">
        <v>5601</v>
      </c>
      <c r="B176" s="6">
        <v>26</v>
      </c>
      <c r="C176" s="6">
        <v>87</v>
      </c>
      <c r="D176" s="6">
        <v>89694</v>
      </c>
      <c r="E176" s="100">
        <f t="shared" si="4"/>
        <v>1030.9655172413793</v>
      </c>
      <c r="F176" s="100">
        <f t="shared" si="5"/>
        <v>3449.7692307692309</v>
      </c>
    </row>
    <row r="177" spans="1:6" x14ac:dyDescent="0.15">
      <c r="A177" s="1" t="s">
        <v>5602</v>
      </c>
      <c r="B177" s="6">
        <v>41</v>
      </c>
      <c r="C177" s="6">
        <v>188</v>
      </c>
      <c r="D177" s="6">
        <v>89047</v>
      </c>
      <c r="E177" s="100">
        <f t="shared" si="4"/>
        <v>473.65425531914894</v>
      </c>
      <c r="F177" s="100">
        <f t="shared" si="5"/>
        <v>2171.8780487804879</v>
      </c>
    </row>
    <row r="178" spans="1:6" x14ac:dyDescent="0.15">
      <c r="A178" s="1" t="s">
        <v>5603</v>
      </c>
      <c r="B178" s="6">
        <v>114</v>
      </c>
      <c r="C178" s="6">
        <v>182</v>
      </c>
      <c r="D178" s="6">
        <v>86996</v>
      </c>
      <c r="E178" s="100">
        <f t="shared" si="4"/>
        <v>478</v>
      </c>
      <c r="F178" s="100">
        <f t="shared" si="5"/>
        <v>763.12280701754389</v>
      </c>
    </row>
    <row r="179" spans="1:6" x14ac:dyDescent="0.15">
      <c r="A179" s="1" t="s">
        <v>5604</v>
      </c>
      <c r="B179" s="6">
        <v>227</v>
      </c>
      <c r="C179" s="6">
        <v>1773</v>
      </c>
      <c r="D179" s="6">
        <v>86744</v>
      </c>
      <c r="E179" s="100">
        <f t="shared" si="4"/>
        <v>48.92498589960519</v>
      </c>
      <c r="F179" s="100">
        <f t="shared" si="5"/>
        <v>382.13215859030839</v>
      </c>
    </row>
    <row r="180" spans="1:6" x14ac:dyDescent="0.15">
      <c r="A180" s="1" t="s">
        <v>5605</v>
      </c>
      <c r="B180" s="6">
        <v>385</v>
      </c>
      <c r="C180" s="6">
        <v>966</v>
      </c>
      <c r="D180" s="6">
        <v>84302.3</v>
      </c>
      <c r="E180" s="100">
        <f t="shared" si="4"/>
        <v>87.269461697722576</v>
      </c>
      <c r="F180" s="100">
        <f t="shared" si="5"/>
        <v>218.96701298701299</v>
      </c>
    </row>
    <row r="181" spans="1:6" x14ac:dyDescent="0.15">
      <c r="A181" s="1" t="s">
        <v>5606</v>
      </c>
      <c r="B181" s="6">
        <v>111</v>
      </c>
      <c r="C181" s="6">
        <v>2589</v>
      </c>
      <c r="D181" s="6">
        <v>82976.800000000003</v>
      </c>
      <c r="E181" s="100">
        <f t="shared" si="4"/>
        <v>32.049748937813831</v>
      </c>
      <c r="F181" s="100">
        <f t="shared" si="5"/>
        <v>747.53873873873874</v>
      </c>
    </row>
    <row r="182" spans="1:6" x14ac:dyDescent="0.15">
      <c r="A182" s="1" t="s">
        <v>5607</v>
      </c>
      <c r="B182" s="6">
        <v>294</v>
      </c>
      <c r="C182" s="6">
        <v>538</v>
      </c>
      <c r="D182" s="6">
        <v>82420</v>
      </c>
      <c r="E182" s="100">
        <f t="shared" si="4"/>
        <v>153.19702602230484</v>
      </c>
      <c r="F182" s="100">
        <f t="shared" si="5"/>
        <v>280.34013605442175</v>
      </c>
    </row>
    <row r="183" spans="1:6" x14ac:dyDescent="0.15">
      <c r="A183" s="1" t="s">
        <v>5608</v>
      </c>
      <c r="B183" s="6">
        <v>237</v>
      </c>
      <c r="C183" s="6">
        <v>384</v>
      </c>
      <c r="D183" s="6">
        <v>82375</v>
      </c>
      <c r="E183" s="100">
        <f t="shared" si="4"/>
        <v>214.51822916666666</v>
      </c>
      <c r="F183" s="100">
        <f t="shared" si="5"/>
        <v>347.57383966244726</v>
      </c>
    </row>
    <row r="184" spans="1:6" x14ac:dyDescent="0.15">
      <c r="A184" s="1" t="s">
        <v>5609</v>
      </c>
      <c r="B184" s="6">
        <v>122</v>
      </c>
      <c r="C184" s="6">
        <v>466</v>
      </c>
      <c r="D184" s="6">
        <v>81396</v>
      </c>
      <c r="E184" s="100">
        <f t="shared" si="4"/>
        <v>174.6695278969957</v>
      </c>
      <c r="F184" s="100">
        <f t="shared" si="5"/>
        <v>667.18032786885249</v>
      </c>
    </row>
    <row r="185" spans="1:6" x14ac:dyDescent="0.15">
      <c r="A185" s="1" t="s">
        <v>5610</v>
      </c>
      <c r="B185" s="6">
        <v>198</v>
      </c>
      <c r="C185" s="6">
        <v>845</v>
      </c>
      <c r="D185" s="6">
        <v>81017</v>
      </c>
      <c r="E185" s="100">
        <f t="shared" si="4"/>
        <v>95.878106508875746</v>
      </c>
      <c r="F185" s="100">
        <f t="shared" si="5"/>
        <v>409.17676767676767</v>
      </c>
    </row>
    <row r="186" spans="1:6" x14ac:dyDescent="0.15">
      <c r="A186" s="1" t="s">
        <v>5611</v>
      </c>
      <c r="B186" s="6">
        <v>64</v>
      </c>
      <c r="C186" s="6">
        <v>204</v>
      </c>
      <c r="D186" s="6">
        <v>77342.149999999994</v>
      </c>
      <c r="E186" s="100">
        <f t="shared" si="4"/>
        <v>379.1281862745098</v>
      </c>
      <c r="F186" s="100">
        <f t="shared" si="5"/>
        <v>1208.4710937499999</v>
      </c>
    </row>
    <row r="187" spans="1:6" x14ac:dyDescent="0.15">
      <c r="A187" s="1" t="s">
        <v>5612</v>
      </c>
      <c r="B187" s="6">
        <v>160</v>
      </c>
      <c r="C187" s="6">
        <v>434</v>
      </c>
      <c r="D187" s="6">
        <v>72912</v>
      </c>
      <c r="E187" s="100">
        <f t="shared" si="4"/>
        <v>168</v>
      </c>
      <c r="F187" s="100">
        <f t="shared" si="5"/>
        <v>455.7</v>
      </c>
    </row>
    <row r="188" spans="1:6" x14ac:dyDescent="0.15">
      <c r="A188" s="1" t="s">
        <v>5613</v>
      </c>
      <c r="B188" s="6">
        <v>1382</v>
      </c>
      <c r="C188" s="6">
        <v>2751</v>
      </c>
      <c r="D188" s="6">
        <v>65828.2</v>
      </c>
      <c r="E188" s="100">
        <f t="shared" si="4"/>
        <v>23.928825881497637</v>
      </c>
      <c r="F188" s="100">
        <f t="shared" si="5"/>
        <v>47.632561505065119</v>
      </c>
    </row>
    <row r="189" spans="1:6" x14ac:dyDescent="0.15">
      <c r="A189" s="1" t="s">
        <v>5614</v>
      </c>
      <c r="B189" s="6">
        <v>670</v>
      </c>
      <c r="C189" s="6">
        <v>3185</v>
      </c>
      <c r="D189" s="6">
        <v>64544</v>
      </c>
      <c r="E189" s="100">
        <f t="shared" si="4"/>
        <v>20.264992150706437</v>
      </c>
      <c r="F189" s="100">
        <f t="shared" si="5"/>
        <v>96.33432835820895</v>
      </c>
    </row>
    <row r="190" spans="1:6" x14ac:dyDescent="0.15">
      <c r="A190" s="1" t="s">
        <v>5615</v>
      </c>
      <c r="B190" s="6">
        <v>102</v>
      </c>
      <c r="C190" s="6">
        <v>162</v>
      </c>
      <c r="D190" s="6">
        <v>64476</v>
      </c>
      <c r="E190" s="100">
        <f t="shared" si="4"/>
        <v>398</v>
      </c>
      <c r="F190" s="100">
        <f t="shared" si="5"/>
        <v>632.11764705882354</v>
      </c>
    </row>
    <row r="191" spans="1:6" x14ac:dyDescent="0.15">
      <c r="A191" s="1" t="s">
        <v>5616</v>
      </c>
      <c r="B191" s="6">
        <v>231</v>
      </c>
      <c r="C191" s="6">
        <v>499</v>
      </c>
      <c r="D191" s="6">
        <v>64422.2</v>
      </c>
      <c r="E191" s="100">
        <f t="shared" si="4"/>
        <v>129.10260521042085</v>
      </c>
      <c r="F191" s="100">
        <f t="shared" si="5"/>
        <v>278.88398268398265</v>
      </c>
    </row>
    <row r="192" spans="1:6" x14ac:dyDescent="0.15">
      <c r="A192" s="1" t="s">
        <v>5617</v>
      </c>
      <c r="B192" s="6">
        <v>150</v>
      </c>
      <c r="C192" s="6">
        <v>818</v>
      </c>
      <c r="D192" s="6">
        <v>64383.8</v>
      </c>
      <c r="E192" s="100">
        <f t="shared" si="4"/>
        <v>78.708801955990225</v>
      </c>
      <c r="F192" s="100">
        <f t="shared" si="5"/>
        <v>429.22533333333337</v>
      </c>
    </row>
    <row r="193" spans="1:6" x14ac:dyDescent="0.15">
      <c r="A193" s="1" t="s">
        <v>5618</v>
      </c>
      <c r="B193" s="6">
        <v>259</v>
      </c>
      <c r="C193" s="6">
        <v>503</v>
      </c>
      <c r="D193" s="6">
        <v>64320.999999999993</v>
      </c>
      <c r="E193" s="100">
        <f t="shared" si="4"/>
        <v>127.87475149105366</v>
      </c>
      <c r="F193" s="100">
        <f t="shared" si="5"/>
        <v>248.34362934362932</v>
      </c>
    </row>
    <row r="194" spans="1:6" x14ac:dyDescent="0.15">
      <c r="A194" s="1" t="s">
        <v>5619</v>
      </c>
      <c r="B194" s="6">
        <v>215</v>
      </c>
      <c r="C194" s="6">
        <v>365</v>
      </c>
      <c r="D194" s="6">
        <v>63357.520000000004</v>
      </c>
      <c r="E194" s="100">
        <f t="shared" si="4"/>
        <v>173.58224657534248</v>
      </c>
      <c r="F194" s="100">
        <f t="shared" si="5"/>
        <v>294.68613953488375</v>
      </c>
    </row>
    <row r="195" spans="1:6" x14ac:dyDescent="0.15">
      <c r="A195" s="1" t="s">
        <v>5620</v>
      </c>
      <c r="B195" s="6">
        <v>683</v>
      </c>
      <c r="C195" s="6">
        <v>794</v>
      </c>
      <c r="D195" s="6">
        <v>60406</v>
      </c>
      <c r="E195" s="100">
        <f t="shared" si="4"/>
        <v>76.078085642317376</v>
      </c>
      <c r="F195" s="100">
        <f t="shared" si="5"/>
        <v>88.442166910688144</v>
      </c>
    </row>
    <row r="196" spans="1:6" x14ac:dyDescent="0.15">
      <c r="A196" s="1" t="s">
        <v>5621</v>
      </c>
      <c r="B196" s="6">
        <v>219</v>
      </c>
      <c r="C196" s="6">
        <v>704</v>
      </c>
      <c r="D196" s="6">
        <v>58932.06</v>
      </c>
      <c r="E196" s="100">
        <f t="shared" ref="E196:E259" si="6">D196/C196</f>
        <v>83.710312500000001</v>
      </c>
      <c r="F196" s="100">
        <f t="shared" ref="F196:F259" si="7">D196/B196</f>
        <v>269.09616438356164</v>
      </c>
    </row>
    <row r="197" spans="1:6" x14ac:dyDescent="0.15">
      <c r="A197" s="1" t="s">
        <v>5622</v>
      </c>
      <c r="B197" s="6">
        <v>221</v>
      </c>
      <c r="C197" s="6">
        <v>421</v>
      </c>
      <c r="D197" s="6">
        <v>58519</v>
      </c>
      <c r="E197" s="100">
        <f t="shared" si="6"/>
        <v>139</v>
      </c>
      <c r="F197" s="100">
        <f t="shared" si="7"/>
        <v>264.79185520361989</v>
      </c>
    </row>
    <row r="198" spans="1:6" x14ac:dyDescent="0.15">
      <c r="A198" s="1" t="s">
        <v>5623</v>
      </c>
      <c r="B198" s="6">
        <v>165</v>
      </c>
      <c r="C198" s="6">
        <v>461</v>
      </c>
      <c r="D198" s="6">
        <v>57616.6</v>
      </c>
      <c r="E198" s="100">
        <f t="shared" si="6"/>
        <v>124.98177874186551</v>
      </c>
      <c r="F198" s="100">
        <f t="shared" si="7"/>
        <v>349.19151515151515</v>
      </c>
    </row>
    <row r="199" spans="1:6" x14ac:dyDescent="0.15">
      <c r="A199" s="1" t="s">
        <v>5624</v>
      </c>
      <c r="B199" s="6">
        <v>423</v>
      </c>
      <c r="C199" s="6">
        <v>1188</v>
      </c>
      <c r="D199" s="6">
        <v>57134.5</v>
      </c>
      <c r="E199" s="100">
        <f t="shared" si="6"/>
        <v>48.093013468013467</v>
      </c>
      <c r="F199" s="100">
        <f t="shared" si="7"/>
        <v>135.06973995271866</v>
      </c>
    </row>
    <row r="200" spans="1:6" x14ac:dyDescent="0.15">
      <c r="A200" s="1" t="s">
        <v>5625</v>
      </c>
      <c r="B200" s="6">
        <v>17</v>
      </c>
      <c r="C200" s="6">
        <v>285</v>
      </c>
      <c r="D200" s="6">
        <v>56430</v>
      </c>
      <c r="E200" s="100">
        <f t="shared" si="6"/>
        <v>198</v>
      </c>
      <c r="F200" s="100">
        <f t="shared" si="7"/>
        <v>3319.4117647058824</v>
      </c>
    </row>
    <row r="201" spans="1:6" x14ac:dyDescent="0.15">
      <c r="A201" s="1" t="s">
        <v>5626</v>
      </c>
      <c r="B201" s="6">
        <v>514</v>
      </c>
      <c r="C201" s="6">
        <v>1368</v>
      </c>
      <c r="D201" s="6">
        <v>55935</v>
      </c>
      <c r="E201" s="100">
        <f t="shared" si="6"/>
        <v>40.888157894736842</v>
      </c>
      <c r="F201" s="100">
        <f t="shared" si="7"/>
        <v>108.82295719844358</v>
      </c>
    </row>
    <row r="202" spans="1:6" x14ac:dyDescent="0.15">
      <c r="A202" s="1" t="s">
        <v>5627</v>
      </c>
      <c r="B202" s="6">
        <v>312</v>
      </c>
      <c r="C202" s="6">
        <v>637</v>
      </c>
      <c r="D202" s="6">
        <v>55223</v>
      </c>
      <c r="E202" s="100">
        <f t="shared" si="6"/>
        <v>86.692307692307693</v>
      </c>
      <c r="F202" s="100">
        <f t="shared" si="7"/>
        <v>176.99679487179486</v>
      </c>
    </row>
    <row r="203" spans="1:6" x14ac:dyDescent="0.15">
      <c r="A203" s="1" t="s">
        <v>5628</v>
      </c>
      <c r="B203" s="6">
        <v>131</v>
      </c>
      <c r="C203" s="6">
        <v>268</v>
      </c>
      <c r="D203" s="6">
        <v>55206</v>
      </c>
      <c r="E203" s="100">
        <f t="shared" si="6"/>
        <v>205.99253731343285</v>
      </c>
      <c r="F203" s="100">
        <f t="shared" si="7"/>
        <v>421.41984732824426</v>
      </c>
    </row>
    <row r="204" spans="1:6" x14ac:dyDescent="0.15">
      <c r="A204" s="1" t="s">
        <v>5629</v>
      </c>
      <c r="B204" s="6">
        <v>60</v>
      </c>
      <c r="C204" s="6">
        <v>246</v>
      </c>
      <c r="D204" s="6">
        <v>55151</v>
      </c>
      <c r="E204" s="100">
        <f t="shared" si="6"/>
        <v>224.1910569105691</v>
      </c>
      <c r="F204" s="100">
        <f t="shared" si="7"/>
        <v>919.18333333333328</v>
      </c>
    </row>
    <row r="205" spans="1:6" x14ac:dyDescent="0.15">
      <c r="A205" s="1" t="s">
        <v>5630</v>
      </c>
      <c r="B205" s="6">
        <v>88</v>
      </c>
      <c r="C205" s="6">
        <v>432</v>
      </c>
      <c r="D205" s="6">
        <v>55120</v>
      </c>
      <c r="E205" s="100">
        <f t="shared" si="6"/>
        <v>127.5925925925926</v>
      </c>
      <c r="F205" s="100">
        <f t="shared" si="7"/>
        <v>626.36363636363637</v>
      </c>
    </row>
    <row r="206" spans="1:6" x14ac:dyDescent="0.15">
      <c r="A206" s="1" t="s">
        <v>5631</v>
      </c>
      <c r="B206" s="6">
        <v>35</v>
      </c>
      <c r="C206" s="6">
        <v>121</v>
      </c>
      <c r="D206" s="6">
        <v>54679</v>
      </c>
      <c r="E206" s="100">
        <f t="shared" si="6"/>
        <v>451.89256198347107</v>
      </c>
      <c r="F206" s="100">
        <f t="shared" si="7"/>
        <v>1562.2571428571428</v>
      </c>
    </row>
    <row r="207" spans="1:6" x14ac:dyDescent="0.15">
      <c r="A207" s="1" t="s">
        <v>5632</v>
      </c>
      <c r="B207" s="6">
        <v>27</v>
      </c>
      <c r="C207" s="6">
        <v>137</v>
      </c>
      <c r="D207" s="6">
        <v>54526</v>
      </c>
      <c r="E207" s="100">
        <f t="shared" si="6"/>
        <v>398</v>
      </c>
      <c r="F207" s="100">
        <f t="shared" si="7"/>
        <v>2019.4814814814815</v>
      </c>
    </row>
    <row r="208" spans="1:6" x14ac:dyDescent="0.15">
      <c r="A208" s="1" t="s">
        <v>5633</v>
      </c>
      <c r="B208" s="6">
        <v>168</v>
      </c>
      <c r="C208" s="6">
        <v>436</v>
      </c>
      <c r="D208" s="6">
        <v>52981</v>
      </c>
      <c r="E208" s="100">
        <f t="shared" si="6"/>
        <v>121.51605504587155</v>
      </c>
      <c r="F208" s="100">
        <f t="shared" si="7"/>
        <v>315.36309523809524</v>
      </c>
    </row>
    <row r="209" spans="1:6" x14ac:dyDescent="0.15">
      <c r="A209" s="1" t="s">
        <v>5634</v>
      </c>
      <c r="B209" s="6">
        <v>248</v>
      </c>
      <c r="C209" s="6">
        <v>1244</v>
      </c>
      <c r="D209" s="6">
        <v>52683</v>
      </c>
      <c r="E209" s="100">
        <f t="shared" si="6"/>
        <v>42.34967845659164</v>
      </c>
      <c r="F209" s="100">
        <f t="shared" si="7"/>
        <v>212.43145161290323</v>
      </c>
    </row>
    <row r="210" spans="1:6" x14ac:dyDescent="0.15">
      <c r="A210" s="1" t="s">
        <v>5635</v>
      </c>
      <c r="B210" s="6">
        <v>64</v>
      </c>
      <c r="C210" s="6">
        <v>236</v>
      </c>
      <c r="D210" s="6">
        <v>51938</v>
      </c>
      <c r="E210" s="100">
        <f t="shared" si="6"/>
        <v>220.07627118644066</v>
      </c>
      <c r="F210" s="100">
        <f t="shared" si="7"/>
        <v>811.53125</v>
      </c>
    </row>
    <row r="211" spans="1:6" x14ac:dyDescent="0.15">
      <c r="A211" s="1" t="s">
        <v>5636</v>
      </c>
      <c r="B211" s="6">
        <v>72</v>
      </c>
      <c r="C211" s="6">
        <v>176</v>
      </c>
      <c r="D211" s="6">
        <v>51107</v>
      </c>
      <c r="E211" s="100">
        <f t="shared" si="6"/>
        <v>290.38068181818181</v>
      </c>
      <c r="F211" s="100">
        <f t="shared" si="7"/>
        <v>709.81944444444446</v>
      </c>
    </row>
    <row r="212" spans="1:6" x14ac:dyDescent="0.15">
      <c r="A212" s="1" t="s">
        <v>5637</v>
      </c>
      <c r="B212" s="6">
        <v>101</v>
      </c>
      <c r="C212" s="6">
        <v>219</v>
      </c>
      <c r="D212" s="6">
        <v>50895.87</v>
      </c>
      <c r="E212" s="100">
        <f t="shared" si="6"/>
        <v>232.40123287671233</v>
      </c>
      <c r="F212" s="100">
        <f t="shared" si="7"/>
        <v>503.91950495049508</v>
      </c>
    </row>
    <row r="213" spans="1:6" x14ac:dyDescent="0.15">
      <c r="A213" s="1" t="s">
        <v>5638</v>
      </c>
      <c r="B213" s="6">
        <v>115</v>
      </c>
      <c r="C213" s="6">
        <v>169</v>
      </c>
      <c r="D213" s="6">
        <v>50362</v>
      </c>
      <c r="E213" s="100">
        <f t="shared" si="6"/>
        <v>298</v>
      </c>
      <c r="F213" s="100">
        <f t="shared" si="7"/>
        <v>437.9304347826087</v>
      </c>
    </row>
    <row r="214" spans="1:6" x14ac:dyDescent="0.15">
      <c r="A214" s="1" t="s">
        <v>5639</v>
      </c>
      <c r="B214" s="6">
        <v>207</v>
      </c>
      <c r="C214" s="6">
        <v>436</v>
      </c>
      <c r="D214" s="6">
        <v>49655</v>
      </c>
      <c r="E214" s="100">
        <f t="shared" si="6"/>
        <v>113.88761467889908</v>
      </c>
      <c r="F214" s="100">
        <f t="shared" si="7"/>
        <v>239.87922705314008</v>
      </c>
    </row>
    <row r="215" spans="1:6" x14ac:dyDescent="0.15">
      <c r="A215" s="1" t="s">
        <v>5640</v>
      </c>
      <c r="B215" s="6">
        <v>109</v>
      </c>
      <c r="C215" s="6">
        <v>243</v>
      </c>
      <c r="D215" s="6">
        <v>49218.67</v>
      </c>
      <c r="E215" s="100">
        <f t="shared" si="6"/>
        <v>202.54596707818931</v>
      </c>
      <c r="F215" s="100">
        <f t="shared" si="7"/>
        <v>451.54743119266055</v>
      </c>
    </row>
    <row r="216" spans="1:6" x14ac:dyDescent="0.15">
      <c r="A216" s="1" t="s">
        <v>5641</v>
      </c>
      <c r="B216" s="6">
        <v>954</v>
      </c>
      <c r="C216" s="6">
        <v>1613</v>
      </c>
      <c r="D216" s="6">
        <v>49076</v>
      </c>
      <c r="E216" s="100">
        <f t="shared" si="6"/>
        <v>30.425294482331061</v>
      </c>
      <c r="F216" s="100">
        <f t="shared" si="7"/>
        <v>51.442348008385743</v>
      </c>
    </row>
    <row r="217" spans="1:6" x14ac:dyDescent="0.15">
      <c r="A217" s="1" t="s">
        <v>5642</v>
      </c>
      <c r="B217" s="6">
        <v>461</v>
      </c>
      <c r="C217" s="6">
        <v>689</v>
      </c>
      <c r="D217" s="6">
        <v>48947.1</v>
      </c>
      <c r="E217" s="100">
        <f t="shared" si="6"/>
        <v>71.040783744557331</v>
      </c>
      <c r="F217" s="100">
        <f t="shared" si="7"/>
        <v>106.17592190889371</v>
      </c>
    </row>
    <row r="218" spans="1:6" x14ac:dyDescent="0.15">
      <c r="A218" s="1" t="s">
        <v>5643</v>
      </c>
      <c r="B218" s="6">
        <v>235</v>
      </c>
      <c r="C218" s="6">
        <v>569</v>
      </c>
      <c r="D218" s="6">
        <v>48665</v>
      </c>
      <c r="E218" s="100">
        <f t="shared" si="6"/>
        <v>85.527240773286465</v>
      </c>
      <c r="F218" s="100">
        <f t="shared" si="7"/>
        <v>207.08510638297872</v>
      </c>
    </row>
    <row r="219" spans="1:6" x14ac:dyDescent="0.15">
      <c r="A219" s="1" t="s">
        <v>5644</v>
      </c>
      <c r="B219" s="6">
        <v>32</v>
      </c>
      <c r="C219" s="6">
        <v>369</v>
      </c>
      <c r="D219" s="6">
        <v>48359</v>
      </c>
      <c r="E219" s="100">
        <f t="shared" si="6"/>
        <v>131.05420054200542</v>
      </c>
      <c r="F219" s="100">
        <f t="shared" si="7"/>
        <v>1511.21875</v>
      </c>
    </row>
    <row r="220" spans="1:6" x14ac:dyDescent="0.15">
      <c r="A220" s="1" t="s">
        <v>5645</v>
      </c>
      <c r="B220" s="6">
        <v>167</v>
      </c>
      <c r="C220" s="6">
        <v>422</v>
      </c>
      <c r="D220" s="6">
        <v>47188</v>
      </c>
      <c r="E220" s="100">
        <f t="shared" si="6"/>
        <v>111.81990521327015</v>
      </c>
      <c r="F220" s="100">
        <f t="shared" si="7"/>
        <v>282.56287425149702</v>
      </c>
    </row>
    <row r="221" spans="1:6" x14ac:dyDescent="0.15">
      <c r="A221" s="1" t="s">
        <v>5646</v>
      </c>
      <c r="B221" s="6">
        <v>212</v>
      </c>
      <c r="C221" s="6">
        <v>543</v>
      </c>
      <c r="D221" s="6">
        <v>46413.8</v>
      </c>
      <c r="E221" s="100">
        <f t="shared" si="6"/>
        <v>85.476611418047881</v>
      </c>
      <c r="F221" s="100">
        <f t="shared" si="7"/>
        <v>218.93301886792455</v>
      </c>
    </row>
    <row r="222" spans="1:6" x14ac:dyDescent="0.15">
      <c r="A222" s="1" t="s">
        <v>5647</v>
      </c>
      <c r="B222" s="6">
        <v>102</v>
      </c>
      <c r="C222" s="6">
        <v>173</v>
      </c>
      <c r="D222" s="6">
        <v>46364</v>
      </c>
      <c r="E222" s="100">
        <f t="shared" si="6"/>
        <v>268</v>
      </c>
      <c r="F222" s="100">
        <f t="shared" si="7"/>
        <v>454.54901960784315</v>
      </c>
    </row>
    <row r="223" spans="1:6" x14ac:dyDescent="0.15">
      <c r="A223" s="1" t="s">
        <v>5648</v>
      </c>
      <c r="B223" s="6">
        <v>24</v>
      </c>
      <c r="C223" s="6">
        <v>108</v>
      </c>
      <c r="D223" s="6">
        <v>45252</v>
      </c>
      <c r="E223" s="100">
        <f t="shared" si="6"/>
        <v>419</v>
      </c>
      <c r="F223" s="100">
        <f t="shared" si="7"/>
        <v>1885.5</v>
      </c>
    </row>
    <row r="224" spans="1:6" x14ac:dyDescent="0.15">
      <c r="A224" s="1" t="s">
        <v>5649</v>
      </c>
      <c r="B224" s="6">
        <v>103</v>
      </c>
      <c r="C224" s="6">
        <v>256</v>
      </c>
      <c r="D224" s="6">
        <v>44812</v>
      </c>
      <c r="E224" s="100">
        <f t="shared" si="6"/>
        <v>175.046875</v>
      </c>
      <c r="F224" s="100">
        <f t="shared" si="7"/>
        <v>435.06796116504853</v>
      </c>
    </row>
    <row r="225" spans="1:6" x14ac:dyDescent="0.15">
      <c r="A225" s="1" t="s">
        <v>5650</v>
      </c>
      <c r="B225" s="6">
        <v>19</v>
      </c>
      <c r="C225" s="6">
        <v>79</v>
      </c>
      <c r="D225" s="6">
        <v>43460</v>
      </c>
      <c r="E225" s="100">
        <f t="shared" si="6"/>
        <v>550.12658227848101</v>
      </c>
      <c r="F225" s="100">
        <f t="shared" si="7"/>
        <v>2287.3684210526317</v>
      </c>
    </row>
    <row r="226" spans="1:6" x14ac:dyDescent="0.15">
      <c r="A226" s="1" t="s">
        <v>5651</v>
      </c>
      <c r="B226" s="6">
        <v>34</v>
      </c>
      <c r="C226" s="6">
        <v>183</v>
      </c>
      <c r="D226" s="6">
        <v>43106</v>
      </c>
      <c r="E226" s="100">
        <f t="shared" si="6"/>
        <v>235.55191256830602</v>
      </c>
      <c r="F226" s="100">
        <f t="shared" si="7"/>
        <v>1267.8235294117646</v>
      </c>
    </row>
    <row r="227" spans="1:6" x14ac:dyDescent="0.15">
      <c r="A227" s="1" t="s">
        <v>5652</v>
      </c>
      <c r="B227" s="6">
        <v>62</v>
      </c>
      <c r="C227" s="6">
        <v>513</v>
      </c>
      <c r="D227" s="6">
        <v>42832</v>
      </c>
      <c r="E227" s="100">
        <f t="shared" si="6"/>
        <v>83.49317738791423</v>
      </c>
      <c r="F227" s="100">
        <f t="shared" si="7"/>
        <v>690.83870967741939</v>
      </c>
    </row>
    <row r="228" spans="1:6" x14ac:dyDescent="0.15">
      <c r="A228" s="1" t="s">
        <v>5653</v>
      </c>
      <c r="B228" s="6">
        <v>1850</v>
      </c>
      <c r="C228" s="6">
        <v>2478</v>
      </c>
      <c r="D228" s="6">
        <v>42364</v>
      </c>
      <c r="E228" s="100">
        <f t="shared" si="6"/>
        <v>17.096045197740114</v>
      </c>
      <c r="F228" s="100">
        <f t="shared" si="7"/>
        <v>22.899459459459461</v>
      </c>
    </row>
    <row r="229" spans="1:6" x14ac:dyDescent="0.15">
      <c r="A229" s="1" t="s">
        <v>5654</v>
      </c>
      <c r="B229" s="6">
        <v>7</v>
      </c>
      <c r="C229" s="6">
        <v>156</v>
      </c>
      <c r="D229" s="6">
        <v>41964</v>
      </c>
      <c r="E229" s="100">
        <f t="shared" si="6"/>
        <v>269</v>
      </c>
      <c r="F229" s="100">
        <f t="shared" si="7"/>
        <v>5994.8571428571431</v>
      </c>
    </row>
    <row r="230" spans="1:6" x14ac:dyDescent="0.15">
      <c r="A230" s="1" t="s">
        <v>5655</v>
      </c>
      <c r="B230" s="6">
        <v>111</v>
      </c>
      <c r="C230" s="6">
        <v>186</v>
      </c>
      <c r="D230" s="6">
        <v>40972</v>
      </c>
      <c r="E230" s="100">
        <f t="shared" si="6"/>
        <v>220.27956989247312</v>
      </c>
      <c r="F230" s="100">
        <f t="shared" si="7"/>
        <v>369.11711711711712</v>
      </c>
    </row>
    <row r="231" spans="1:6" x14ac:dyDescent="0.15">
      <c r="A231" s="1" t="s">
        <v>5656</v>
      </c>
      <c r="B231" s="6">
        <v>112</v>
      </c>
      <c r="C231" s="6">
        <v>153</v>
      </c>
      <c r="D231" s="6">
        <v>40784</v>
      </c>
      <c r="E231" s="100">
        <f t="shared" si="6"/>
        <v>266.56209150326799</v>
      </c>
      <c r="F231" s="100">
        <f t="shared" si="7"/>
        <v>364.14285714285717</v>
      </c>
    </row>
    <row r="232" spans="1:6" x14ac:dyDescent="0.15">
      <c r="A232" s="1" t="s">
        <v>5657</v>
      </c>
      <c r="B232" s="6">
        <v>255</v>
      </c>
      <c r="C232" s="6">
        <v>290</v>
      </c>
      <c r="D232" s="6">
        <v>40020</v>
      </c>
      <c r="E232" s="100">
        <f t="shared" si="6"/>
        <v>138</v>
      </c>
      <c r="F232" s="100">
        <f t="shared" si="7"/>
        <v>156.94117647058823</v>
      </c>
    </row>
    <row r="233" spans="1:6" x14ac:dyDescent="0.15">
      <c r="A233" s="1" t="s">
        <v>5658</v>
      </c>
      <c r="B233" s="6">
        <v>201</v>
      </c>
      <c r="C233" s="6">
        <v>437</v>
      </c>
      <c r="D233" s="6">
        <v>39917</v>
      </c>
      <c r="E233" s="100">
        <f t="shared" si="6"/>
        <v>91.343249427917627</v>
      </c>
      <c r="F233" s="100">
        <f t="shared" si="7"/>
        <v>198.59203980099502</v>
      </c>
    </row>
    <row r="234" spans="1:6" x14ac:dyDescent="0.15">
      <c r="A234" s="1" t="s">
        <v>5659</v>
      </c>
      <c r="B234" s="6">
        <v>99</v>
      </c>
      <c r="C234" s="6">
        <v>366</v>
      </c>
      <c r="D234" s="6">
        <v>39466</v>
      </c>
      <c r="E234" s="100">
        <f t="shared" si="6"/>
        <v>107.83060109289617</v>
      </c>
      <c r="F234" s="100">
        <f t="shared" si="7"/>
        <v>398.64646464646466</v>
      </c>
    </row>
    <row r="235" spans="1:6" x14ac:dyDescent="0.15">
      <c r="A235" s="1" t="s">
        <v>5660</v>
      </c>
      <c r="B235" s="6">
        <v>426</v>
      </c>
      <c r="C235" s="6">
        <v>911</v>
      </c>
      <c r="D235" s="6">
        <v>39178.9</v>
      </c>
      <c r="E235" s="100">
        <f t="shared" si="6"/>
        <v>43.006476399560924</v>
      </c>
      <c r="F235" s="100">
        <f t="shared" si="7"/>
        <v>91.969248826291079</v>
      </c>
    </row>
    <row r="236" spans="1:6" x14ac:dyDescent="0.15">
      <c r="A236" s="1" t="s">
        <v>5661</v>
      </c>
      <c r="B236" s="6">
        <v>32</v>
      </c>
      <c r="C236" s="6">
        <v>279</v>
      </c>
      <c r="D236" s="6">
        <v>39060</v>
      </c>
      <c r="E236" s="100">
        <f t="shared" si="6"/>
        <v>140</v>
      </c>
      <c r="F236" s="100">
        <f t="shared" si="7"/>
        <v>1220.625</v>
      </c>
    </row>
    <row r="237" spans="1:6" x14ac:dyDescent="0.15">
      <c r="A237" s="1" t="s">
        <v>5662</v>
      </c>
      <c r="B237" s="6">
        <v>9</v>
      </c>
      <c r="C237" s="6">
        <v>190</v>
      </c>
      <c r="D237" s="6">
        <v>38320</v>
      </c>
      <c r="E237" s="100">
        <f t="shared" si="6"/>
        <v>201.68421052631578</v>
      </c>
      <c r="F237" s="100">
        <f t="shared" si="7"/>
        <v>4257.7777777777774</v>
      </c>
    </row>
    <row r="238" spans="1:6" x14ac:dyDescent="0.15">
      <c r="A238" s="1" t="s">
        <v>5663</v>
      </c>
      <c r="B238" s="6">
        <v>21</v>
      </c>
      <c r="C238" s="6">
        <v>98</v>
      </c>
      <c r="D238" s="6">
        <v>38117</v>
      </c>
      <c r="E238" s="100">
        <f t="shared" si="6"/>
        <v>388.94897959183675</v>
      </c>
      <c r="F238" s="100">
        <f t="shared" si="7"/>
        <v>1815.0952380952381</v>
      </c>
    </row>
    <row r="239" spans="1:6" x14ac:dyDescent="0.15">
      <c r="A239" s="1" t="s">
        <v>5664</v>
      </c>
      <c r="B239" s="6">
        <v>610</v>
      </c>
      <c r="C239" s="6">
        <v>1899</v>
      </c>
      <c r="D239" s="6">
        <v>37932.300000000003</v>
      </c>
      <c r="E239" s="100">
        <f t="shared" si="6"/>
        <v>19.974881516587679</v>
      </c>
      <c r="F239" s="100">
        <f t="shared" si="7"/>
        <v>62.184098360655746</v>
      </c>
    </row>
    <row r="240" spans="1:6" x14ac:dyDescent="0.15">
      <c r="A240" s="1" t="s">
        <v>5665</v>
      </c>
      <c r="B240" s="6">
        <v>265</v>
      </c>
      <c r="C240" s="6">
        <v>610</v>
      </c>
      <c r="D240" s="6">
        <v>37850</v>
      </c>
      <c r="E240" s="100">
        <f t="shared" si="6"/>
        <v>62.049180327868854</v>
      </c>
      <c r="F240" s="100">
        <f t="shared" si="7"/>
        <v>142.83018867924528</v>
      </c>
    </row>
    <row r="241" spans="1:6" x14ac:dyDescent="0.15">
      <c r="A241" s="1" t="s">
        <v>5666</v>
      </c>
      <c r="B241" s="6">
        <v>241</v>
      </c>
      <c r="C241" s="6">
        <v>401</v>
      </c>
      <c r="D241" s="6">
        <v>37466.5</v>
      </c>
      <c r="E241" s="100">
        <f t="shared" si="6"/>
        <v>93.432668329177062</v>
      </c>
      <c r="F241" s="100">
        <f t="shared" si="7"/>
        <v>155.46265560165975</v>
      </c>
    </row>
    <row r="242" spans="1:6" x14ac:dyDescent="0.15">
      <c r="A242" s="1" t="s">
        <v>5667</v>
      </c>
      <c r="B242" s="6">
        <v>140</v>
      </c>
      <c r="C242" s="6">
        <v>1064</v>
      </c>
      <c r="D242" s="6">
        <v>36344.199999999997</v>
      </c>
      <c r="E242" s="100">
        <f t="shared" si="6"/>
        <v>34.158082706766912</v>
      </c>
      <c r="F242" s="100">
        <f t="shared" si="7"/>
        <v>259.60142857142853</v>
      </c>
    </row>
    <row r="243" spans="1:6" x14ac:dyDescent="0.15">
      <c r="A243" s="1" t="s">
        <v>5668</v>
      </c>
      <c r="B243" s="6">
        <v>75</v>
      </c>
      <c r="C243" s="6">
        <v>162</v>
      </c>
      <c r="D243" s="6">
        <v>36162</v>
      </c>
      <c r="E243" s="100">
        <f t="shared" si="6"/>
        <v>223.22222222222223</v>
      </c>
      <c r="F243" s="100">
        <f t="shared" si="7"/>
        <v>482.16</v>
      </c>
    </row>
    <row r="244" spans="1:6" x14ac:dyDescent="0.15">
      <c r="A244" s="1" t="s">
        <v>5669</v>
      </c>
      <c r="B244" s="6">
        <v>87</v>
      </c>
      <c r="C244" s="6">
        <v>155</v>
      </c>
      <c r="D244" s="6">
        <v>35723.599999999999</v>
      </c>
      <c r="E244" s="100">
        <f t="shared" si="6"/>
        <v>230.47483870967741</v>
      </c>
      <c r="F244" s="100">
        <f t="shared" si="7"/>
        <v>410.61609195402298</v>
      </c>
    </row>
    <row r="245" spans="1:6" x14ac:dyDescent="0.15">
      <c r="A245" s="1" t="s">
        <v>5670</v>
      </c>
      <c r="B245" s="6">
        <v>59</v>
      </c>
      <c r="C245" s="6">
        <v>179</v>
      </c>
      <c r="D245" s="6">
        <v>35094</v>
      </c>
      <c r="E245" s="100">
        <f t="shared" si="6"/>
        <v>196.0558659217877</v>
      </c>
      <c r="F245" s="100">
        <f t="shared" si="7"/>
        <v>594.81355932203394</v>
      </c>
    </row>
    <row r="246" spans="1:6" x14ac:dyDescent="0.15">
      <c r="A246" s="1" t="s">
        <v>5671</v>
      </c>
      <c r="B246" s="6">
        <v>70</v>
      </c>
      <c r="C246" s="6">
        <v>311</v>
      </c>
      <c r="D246" s="6">
        <v>35062</v>
      </c>
      <c r="E246" s="100">
        <f t="shared" si="6"/>
        <v>112.73954983922829</v>
      </c>
      <c r="F246" s="100">
        <f t="shared" si="7"/>
        <v>500.8857142857143</v>
      </c>
    </row>
    <row r="247" spans="1:6" x14ac:dyDescent="0.15">
      <c r="A247" s="1" t="s">
        <v>5672</v>
      </c>
      <c r="B247" s="6">
        <v>86</v>
      </c>
      <c r="C247" s="6">
        <v>264</v>
      </c>
      <c r="D247" s="6">
        <v>33265.35</v>
      </c>
      <c r="E247" s="100">
        <f t="shared" si="6"/>
        <v>126.00511363636363</v>
      </c>
      <c r="F247" s="100">
        <f t="shared" si="7"/>
        <v>386.80639534883721</v>
      </c>
    </row>
    <row r="248" spans="1:6" x14ac:dyDescent="0.15">
      <c r="A248" s="1" t="s">
        <v>5673</v>
      </c>
      <c r="B248" s="6">
        <v>142</v>
      </c>
      <c r="C248" s="6">
        <v>638</v>
      </c>
      <c r="D248" s="6">
        <v>32505</v>
      </c>
      <c r="E248" s="100">
        <f t="shared" si="6"/>
        <v>50.948275862068968</v>
      </c>
      <c r="F248" s="100">
        <f t="shared" si="7"/>
        <v>228.90845070422534</v>
      </c>
    </row>
    <row r="249" spans="1:6" x14ac:dyDescent="0.15">
      <c r="A249" s="1" t="s">
        <v>5674</v>
      </c>
      <c r="B249" s="6">
        <v>62</v>
      </c>
      <c r="C249" s="6">
        <v>246</v>
      </c>
      <c r="D249" s="6">
        <v>32388</v>
      </c>
      <c r="E249" s="100">
        <f t="shared" si="6"/>
        <v>131.65853658536585</v>
      </c>
      <c r="F249" s="100">
        <f t="shared" si="7"/>
        <v>522.38709677419354</v>
      </c>
    </row>
    <row r="250" spans="1:6" x14ac:dyDescent="0.15">
      <c r="A250" s="1" t="s">
        <v>5675</v>
      </c>
      <c r="B250" s="6">
        <v>26</v>
      </c>
      <c r="C250" s="6">
        <v>262</v>
      </c>
      <c r="D250" s="6">
        <v>31440</v>
      </c>
      <c r="E250" s="100">
        <f t="shared" si="6"/>
        <v>120</v>
      </c>
      <c r="F250" s="100">
        <f t="shared" si="7"/>
        <v>1209.2307692307693</v>
      </c>
    </row>
    <row r="251" spans="1:6" x14ac:dyDescent="0.15">
      <c r="A251" s="1" t="s">
        <v>5676</v>
      </c>
      <c r="B251" s="6">
        <v>220</v>
      </c>
      <c r="C251" s="6">
        <v>403</v>
      </c>
      <c r="D251" s="6">
        <v>31337</v>
      </c>
      <c r="E251" s="100">
        <f t="shared" si="6"/>
        <v>77.759305210918114</v>
      </c>
      <c r="F251" s="100">
        <f t="shared" si="7"/>
        <v>142.44090909090909</v>
      </c>
    </row>
    <row r="252" spans="1:6" x14ac:dyDescent="0.15">
      <c r="A252" s="1" t="s">
        <v>5677</v>
      </c>
      <c r="B252" s="6">
        <v>199</v>
      </c>
      <c r="C252" s="6">
        <v>595</v>
      </c>
      <c r="D252" s="6">
        <v>30904</v>
      </c>
      <c r="E252" s="100">
        <f t="shared" si="6"/>
        <v>51.939495798319328</v>
      </c>
      <c r="F252" s="100">
        <f t="shared" si="7"/>
        <v>155.2964824120603</v>
      </c>
    </row>
    <row r="253" spans="1:6" x14ac:dyDescent="0.15">
      <c r="A253" s="1" t="s">
        <v>5678</v>
      </c>
      <c r="B253" s="6">
        <v>153</v>
      </c>
      <c r="C253" s="6">
        <v>410</v>
      </c>
      <c r="D253" s="6">
        <v>30655</v>
      </c>
      <c r="E253" s="100">
        <f t="shared" si="6"/>
        <v>74.768292682926827</v>
      </c>
      <c r="F253" s="100">
        <f t="shared" si="7"/>
        <v>200.359477124183</v>
      </c>
    </row>
    <row r="254" spans="1:6" x14ac:dyDescent="0.15">
      <c r="A254" s="1" t="s">
        <v>5679</v>
      </c>
      <c r="B254" s="6">
        <v>86</v>
      </c>
      <c r="C254" s="6">
        <v>124</v>
      </c>
      <c r="D254" s="6">
        <v>30059</v>
      </c>
      <c r="E254" s="100">
        <f t="shared" si="6"/>
        <v>242.41129032258064</v>
      </c>
      <c r="F254" s="100">
        <f t="shared" si="7"/>
        <v>349.52325581395348</v>
      </c>
    </row>
    <row r="255" spans="1:6" x14ac:dyDescent="0.15">
      <c r="A255" s="1" t="s">
        <v>5680</v>
      </c>
      <c r="B255" s="6">
        <v>67</v>
      </c>
      <c r="C255" s="6">
        <v>244</v>
      </c>
      <c r="D255" s="6">
        <v>29384</v>
      </c>
      <c r="E255" s="100">
        <f t="shared" si="6"/>
        <v>120.42622950819673</v>
      </c>
      <c r="F255" s="100">
        <f t="shared" si="7"/>
        <v>438.56716417910445</v>
      </c>
    </row>
    <row r="256" spans="1:6" x14ac:dyDescent="0.15">
      <c r="A256" s="1" t="s">
        <v>5681</v>
      </c>
      <c r="B256" s="6">
        <v>52</v>
      </c>
      <c r="C256" s="6">
        <v>199</v>
      </c>
      <c r="D256" s="6">
        <v>29145</v>
      </c>
      <c r="E256" s="100">
        <f t="shared" si="6"/>
        <v>146.4572864321608</v>
      </c>
      <c r="F256" s="100">
        <f t="shared" si="7"/>
        <v>560.48076923076928</v>
      </c>
    </row>
    <row r="257" spans="1:6" x14ac:dyDescent="0.15">
      <c r="A257" s="1" t="s">
        <v>5682</v>
      </c>
      <c r="B257" s="6">
        <v>31</v>
      </c>
      <c r="C257" s="6">
        <v>108</v>
      </c>
      <c r="D257" s="6">
        <v>29023</v>
      </c>
      <c r="E257" s="100">
        <f t="shared" si="6"/>
        <v>268.73148148148147</v>
      </c>
      <c r="F257" s="100">
        <f t="shared" si="7"/>
        <v>936.22580645161293</v>
      </c>
    </row>
    <row r="258" spans="1:6" x14ac:dyDescent="0.15">
      <c r="A258" s="1" t="s">
        <v>5683</v>
      </c>
      <c r="B258" s="6">
        <v>94</v>
      </c>
      <c r="C258" s="6">
        <v>517</v>
      </c>
      <c r="D258" s="6">
        <v>28872</v>
      </c>
      <c r="E258" s="100">
        <f t="shared" si="6"/>
        <v>55.845261121856865</v>
      </c>
      <c r="F258" s="100">
        <f t="shared" si="7"/>
        <v>307.14893617021278</v>
      </c>
    </row>
    <row r="259" spans="1:6" x14ac:dyDescent="0.15">
      <c r="A259" s="1" t="s">
        <v>5684</v>
      </c>
      <c r="B259" s="6">
        <v>54</v>
      </c>
      <c r="C259" s="6">
        <v>183</v>
      </c>
      <c r="D259" s="6">
        <v>28771</v>
      </c>
      <c r="E259" s="100">
        <f t="shared" si="6"/>
        <v>157.21857923497268</v>
      </c>
      <c r="F259" s="100">
        <f t="shared" si="7"/>
        <v>532.7962962962963</v>
      </c>
    </row>
    <row r="260" spans="1:6" x14ac:dyDescent="0.15">
      <c r="A260" s="1" t="s">
        <v>5685</v>
      </c>
      <c r="B260" s="6">
        <v>121</v>
      </c>
      <c r="C260" s="6">
        <v>285</v>
      </c>
      <c r="D260" s="6">
        <v>28215</v>
      </c>
      <c r="E260" s="100">
        <f t="shared" ref="E260:E323" si="8">D260/C260</f>
        <v>99</v>
      </c>
      <c r="F260" s="100">
        <f t="shared" ref="F260:F323" si="9">D260/B260</f>
        <v>233.18181818181819</v>
      </c>
    </row>
    <row r="261" spans="1:6" x14ac:dyDescent="0.15">
      <c r="A261" s="1" t="s">
        <v>5686</v>
      </c>
      <c r="B261" s="6">
        <v>136</v>
      </c>
      <c r="C261" s="6">
        <v>355</v>
      </c>
      <c r="D261" s="6">
        <v>27688</v>
      </c>
      <c r="E261" s="100">
        <f t="shared" si="8"/>
        <v>77.994366197183098</v>
      </c>
      <c r="F261" s="100">
        <f t="shared" si="9"/>
        <v>203.58823529411765</v>
      </c>
    </row>
    <row r="262" spans="1:6" x14ac:dyDescent="0.15">
      <c r="A262" s="1" t="s">
        <v>5687</v>
      </c>
      <c r="B262" s="6">
        <v>196</v>
      </c>
      <c r="C262" s="6">
        <v>251</v>
      </c>
      <c r="D262" s="6">
        <v>27621</v>
      </c>
      <c r="E262" s="100">
        <f t="shared" si="8"/>
        <v>110.04382470119522</v>
      </c>
      <c r="F262" s="100">
        <f t="shared" si="9"/>
        <v>140.92346938775509</v>
      </c>
    </row>
    <row r="263" spans="1:6" x14ac:dyDescent="0.15">
      <c r="A263" s="1" t="s">
        <v>5688</v>
      </c>
      <c r="B263" s="6">
        <v>170</v>
      </c>
      <c r="C263" s="6">
        <v>385</v>
      </c>
      <c r="D263" s="6">
        <v>27172.799999999999</v>
      </c>
      <c r="E263" s="100">
        <f t="shared" si="8"/>
        <v>70.57870129870129</v>
      </c>
      <c r="F263" s="100">
        <f t="shared" si="9"/>
        <v>159.84</v>
      </c>
    </row>
    <row r="264" spans="1:6" x14ac:dyDescent="0.15">
      <c r="A264" s="1" t="s">
        <v>5689</v>
      </c>
      <c r="B264" s="6">
        <v>105</v>
      </c>
      <c r="C264" s="6">
        <v>291</v>
      </c>
      <c r="D264" s="6">
        <v>26908</v>
      </c>
      <c r="E264" s="100">
        <f t="shared" si="8"/>
        <v>92.467353951890033</v>
      </c>
      <c r="F264" s="100">
        <f t="shared" si="9"/>
        <v>256.26666666666665</v>
      </c>
    </row>
    <row r="265" spans="1:6" x14ac:dyDescent="0.15">
      <c r="A265" s="1" t="s">
        <v>5690</v>
      </c>
      <c r="B265" s="6">
        <v>139</v>
      </c>
      <c r="C265" s="6">
        <v>325</v>
      </c>
      <c r="D265" s="6">
        <v>26654</v>
      </c>
      <c r="E265" s="100">
        <f t="shared" si="8"/>
        <v>82.012307692307687</v>
      </c>
      <c r="F265" s="100">
        <f t="shared" si="9"/>
        <v>191.75539568345323</v>
      </c>
    </row>
    <row r="266" spans="1:6" x14ac:dyDescent="0.15">
      <c r="A266" s="1" t="s">
        <v>5691</v>
      </c>
      <c r="B266" s="6">
        <v>92</v>
      </c>
      <c r="C266" s="6">
        <v>223</v>
      </c>
      <c r="D266" s="6">
        <v>25849.599999999999</v>
      </c>
      <c r="E266" s="100">
        <f t="shared" si="8"/>
        <v>115.91748878923767</v>
      </c>
      <c r="F266" s="100">
        <f t="shared" si="9"/>
        <v>280.97391304347826</v>
      </c>
    </row>
    <row r="267" spans="1:6" x14ac:dyDescent="0.15">
      <c r="A267" s="1" t="s">
        <v>5692</v>
      </c>
      <c r="B267" s="6">
        <v>30</v>
      </c>
      <c r="C267" s="6">
        <v>92</v>
      </c>
      <c r="D267" s="6">
        <v>25323</v>
      </c>
      <c r="E267" s="100">
        <f t="shared" si="8"/>
        <v>275.25</v>
      </c>
      <c r="F267" s="100">
        <f t="shared" si="9"/>
        <v>844.1</v>
      </c>
    </row>
    <row r="268" spans="1:6" x14ac:dyDescent="0.15">
      <c r="A268" s="1" t="s">
        <v>5693</v>
      </c>
      <c r="B268" s="6">
        <v>13</v>
      </c>
      <c r="C268" s="6">
        <v>179</v>
      </c>
      <c r="D268" s="6">
        <v>25042.1</v>
      </c>
      <c r="E268" s="100">
        <f t="shared" si="8"/>
        <v>139.9</v>
      </c>
      <c r="F268" s="100">
        <f t="shared" si="9"/>
        <v>1926.3153846153846</v>
      </c>
    </row>
    <row r="269" spans="1:6" x14ac:dyDescent="0.15">
      <c r="A269" s="1" t="s">
        <v>5694</v>
      </c>
      <c r="B269" s="6">
        <v>57</v>
      </c>
      <c r="C269" s="6">
        <v>199</v>
      </c>
      <c r="D269" s="6">
        <v>23986</v>
      </c>
      <c r="E269" s="100">
        <f t="shared" si="8"/>
        <v>120.53266331658291</v>
      </c>
      <c r="F269" s="100">
        <f t="shared" si="9"/>
        <v>420.80701754385967</v>
      </c>
    </row>
    <row r="270" spans="1:6" x14ac:dyDescent="0.15">
      <c r="A270" s="1" t="s">
        <v>5695</v>
      </c>
      <c r="B270" s="6">
        <v>261</v>
      </c>
      <c r="C270" s="6">
        <v>444</v>
      </c>
      <c r="D270" s="6">
        <v>23820</v>
      </c>
      <c r="E270" s="100">
        <f t="shared" si="8"/>
        <v>53.648648648648646</v>
      </c>
      <c r="F270" s="100">
        <f t="shared" si="9"/>
        <v>91.264367816091948</v>
      </c>
    </row>
    <row r="271" spans="1:6" x14ac:dyDescent="0.15">
      <c r="A271" s="1" t="s">
        <v>5696</v>
      </c>
      <c r="B271" s="6">
        <v>84</v>
      </c>
      <c r="C271" s="6">
        <v>166</v>
      </c>
      <c r="D271" s="6">
        <v>23720</v>
      </c>
      <c r="E271" s="100">
        <f t="shared" si="8"/>
        <v>142.89156626506025</v>
      </c>
      <c r="F271" s="100">
        <f t="shared" si="9"/>
        <v>282.38095238095241</v>
      </c>
    </row>
    <row r="272" spans="1:6" x14ac:dyDescent="0.15">
      <c r="A272" s="1" t="s">
        <v>5697</v>
      </c>
      <c r="B272" s="6">
        <v>19</v>
      </c>
      <c r="C272" s="6">
        <v>78</v>
      </c>
      <c r="D272" s="6">
        <v>23244</v>
      </c>
      <c r="E272" s="100">
        <f t="shared" si="8"/>
        <v>298</v>
      </c>
      <c r="F272" s="100">
        <f t="shared" si="9"/>
        <v>1223.3684210526317</v>
      </c>
    </row>
    <row r="273" spans="1:6" x14ac:dyDescent="0.15">
      <c r="A273" s="1" t="s">
        <v>5698</v>
      </c>
      <c r="B273" s="6">
        <v>172</v>
      </c>
      <c r="C273" s="6">
        <v>574</v>
      </c>
      <c r="D273" s="6">
        <v>23152.71</v>
      </c>
      <c r="E273" s="100">
        <f t="shared" si="8"/>
        <v>40.335731707317073</v>
      </c>
      <c r="F273" s="100">
        <f t="shared" si="9"/>
        <v>134.60877906976745</v>
      </c>
    </row>
    <row r="274" spans="1:6" x14ac:dyDescent="0.15">
      <c r="A274" s="1" t="s">
        <v>5699</v>
      </c>
      <c r="B274" s="6">
        <v>54</v>
      </c>
      <c r="C274" s="6">
        <v>91</v>
      </c>
      <c r="D274" s="6">
        <v>23140</v>
      </c>
      <c r="E274" s="100">
        <f t="shared" si="8"/>
        <v>254.28571428571428</v>
      </c>
      <c r="F274" s="100">
        <f t="shared" si="9"/>
        <v>428.51851851851853</v>
      </c>
    </row>
    <row r="275" spans="1:6" x14ac:dyDescent="0.15">
      <c r="A275" s="1" t="s">
        <v>5700</v>
      </c>
      <c r="B275" s="6">
        <v>47</v>
      </c>
      <c r="C275" s="6">
        <v>275</v>
      </c>
      <c r="D275" s="6">
        <v>22886.16</v>
      </c>
      <c r="E275" s="100">
        <f t="shared" si="8"/>
        <v>83.222399999999993</v>
      </c>
      <c r="F275" s="100">
        <f t="shared" si="9"/>
        <v>486.93957446808508</v>
      </c>
    </row>
    <row r="276" spans="1:6" x14ac:dyDescent="0.15">
      <c r="A276" s="1" t="s">
        <v>5701</v>
      </c>
      <c r="B276" s="6">
        <v>207</v>
      </c>
      <c r="C276" s="6">
        <v>1155</v>
      </c>
      <c r="D276" s="6">
        <v>22849.8</v>
      </c>
      <c r="E276" s="100">
        <f t="shared" si="8"/>
        <v>19.783376623376622</v>
      </c>
      <c r="F276" s="100">
        <f t="shared" si="9"/>
        <v>110.3855072463768</v>
      </c>
    </row>
    <row r="277" spans="1:6" x14ac:dyDescent="0.15">
      <c r="A277" s="1" t="s">
        <v>5702</v>
      </c>
      <c r="B277" s="6">
        <v>165</v>
      </c>
      <c r="C277" s="6">
        <v>2128</v>
      </c>
      <c r="D277" s="6">
        <v>22472</v>
      </c>
      <c r="E277" s="100">
        <f t="shared" si="8"/>
        <v>10.56015037593985</v>
      </c>
      <c r="F277" s="100">
        <f t="shared" si="9"/>
        <v>136.19393939393939</v>
      </c>
    </row>
    <row r="278" spans="1:6" x14ac:dyDescent="0.15">
      <c r="A278" s="1" t="s">
        <v>5703</v>
      </c>
      <c r="B278" s="6">
        <v>79</v>
      </c>
      <c r="C278" s="6">
        <v>172</v>
      </c>
      <c r="D278" s="6">
        <v>21529</v>
      </c>
      <c r="E278" s="100">
        <f t="shared" si="8"/>
        <v>125.16860465116279</v>
      </c>
      <c r="F278" s="100">
        <f t="shared" si="9"/>
        <v>272.51898734177217</v>
      </c>
    </row>
    <row r="279" spans="1:6" x14ac:dyDescent="0.15">
      <c r="A279" s="1" t="s">
        <v>5704</v>
      </c>
      <c r="B279" s="6">
        <v>49</v>
      </c>
      <c r="C279" s="6">
        <v>163</v>
      </c>
      <c r="D279" s="6">
        <v>21051</v>
      </c>
      <c r="E279" s="100">
        <f t="shared" si="8"/>
        <v>129.14723926380367</v>
      </c>
      <c r="F279" s="100">
        <f t="shared" si="9"/>
        <v>429.61224489795916</v>
      </c>
    </row>
    <row r="280" spans="1:6" x14ac:dyDescent="0.15">
      <c r="A280" s="1" t="s">
        <v>5705</v>
      </c>
      <c r="B280" s="6">
        <v>50</v>
      </c>
      <c r="C280" s="6">
        <v>573</v>
      </c>
      <c r="D280" s="6">
        <v>20777.8</v>
      </c>
      <c r="E280" s="100">
        <f t="shared" si="8"/>
        <v>36.261431064572427</v>
      </c>
      <c r="F280" s="100">
        <f t="shared" si="9"/>
        <v>415.55599999999998</v>
      </c>
    </row>
    <row r="281" spans="1:6" x14ac:dyDescent="0.15">
      <c r="A281" s="1" t="s">
        <v>5706</v>
      </c>
      <c r="B281" s="6">
        <v>122</v>
      </c>
      <c r="C281" s="6">
        <v>171</v>
      </c>
      <c r="D281" s="6">
        <v>20702</v>
      </c>
      <c r="E281" s="100">
        <f t="shared" si="8"/>
        <v>121.06432748538012</v>
      </c>
      <c r="F281" s="100">
        <f t="shared" si="9"/>
        <v>169.68852459016392</v>
      </c>
    </row>
    <row r="282" spans="1:6" x14ac:dyDescent="0.15">
      <c r="A282" s="1" t="s">
        <v>5707</v>
      </c>
      <c r="B282" s="6">
        <v>42</v>
      </c>
      <c r="C282" s="6">
        <v>242</v>
      </c>
      <c r="D282" s="6">
        <v>20426</v>
      </c>
      <c r="E282" s="100">
        <f t="shared" si="8"/>
        <v>84.404958677685954</v>
      </c>
      <c r="F282" s="100">
        <f t="shared" si="9"/>
        <v>486.33333333333331</v>
      </c>
    </row>
    <row r="283" spans="1:6" x14ac:dyDescent="0.15">
      <c r="A283" s="1" t="s">
        <v>5708</v>
      </c>
      <c r="B283" s="6">
        <v>59</v>
      </c>
      <c r="C283" s="6">
        <v>95</v>
      </c>
      <c r="D283" s="6">
        <v>20195</v>
      </c>
      <c r="E283" s="100">
        <f t="shared" si="8"/>
        <v>212.57894736842104</v>
      </c>
      <c r="F283" s="100">
        <f t="shared" si="9"/>
        <v>342.28813559322032</v>
      </c>
    </row>
    <row r="284" spans="1:6" x14ac:dyDescent="0.15">
      <c r="A284" s="1" t="s">
        <v>5709</v>
      </c>
      <c r="B284" s="6">
        <v>238</v>
      </c>
      <c r="C284" s="6">
        <v>746</v>
      </c>
      <c r="D284" s="6">
        <v>19772.8</v>
      </c>
      <c r="E284" s="100">
        <f t="shared" si="8"/>
        <v>26.505093833780158</v>
      </c>
      <c r="F284" s="100">
        <f t="shared" si="9"/>
        <v>83.078991596638659</v>
      </c>
    </row>
    <row r="285" spans="1:6" x14ac:dyDescent="0.15">
      <c r="A285" s="1" t="s">
        <v>5710</v>
      </c>
      <c r="B285" s="6">
        <v>64</v>
      </c>
      <c r="C285" s="6">
        <v>185</v>
      </c>
      <c r="D285" s="6">
        <v>19586</v>
      </c>
      <c r="E285" s="100">
        <f t="shared" si="8"/>
        <v>105.87027027027027</v>
      </c>
      <c r="F285" s="100">
        <f t="shared" si="9"/>
        <v>306.03125</v>
      </c>
    </row>
    <row r="286" spans="1:6" x14ac:dyDescent="0.15">
      <c r="A286" s="1" t="s">
        <v>5711</v>
      </c>
      <c r="B286" s="6">
        <v>35</v>
      </c>
      <c r="C286" s="6">
        <v>322</v>
      </c>
      <c r="D286" s="6">
        <v>19456</v>
      </c>
      <c r="E286" s="100">
        <f t="shared" si="8"/>
        <v>60.422360248447205</v>
      </c>
      <c r="F286" s="100">
        <f t="shared" si="9"/>
        <v>555.88571428571424</v>
      </c>
    </row>
    <row r="287" spans="1:6" x14ac:dyDescent="0.15">
      <c r="A287" s="1" t="s">
        <v>5712</v>
      </c>
      <c r="B287" s="6">
        <v>87</v>
      </c>
      <c r="C287" s="6">
        <v>193</v>
      </c>
      <c r="D287" s="6">
        <v>19107</v>
      </c>
      <c r="E287" s="100">
        <f t="shared" si="8"/>
        <v>99</v>
      </c>
      <c r="F287" s="100">
        <f t="shared" si="9"/>
        <v>219.62068965517241</v>
      </c>
    </row>
    <row r="288" spans="1:6" x14ac:dyDescent="0.15">
      <c r="A288" s="1" t="s">
        <v>5713</v>
      </c>
      <c r="B288" s="6">
        <v>43</v>
      </c>
      <c r="C288" s="6">
        <v>119</v>
      </c>
      <c r="D288" s="6">
        <v>18802</v>
      </c>
      <c r="E288" s="100">
        <f t="shared" si="8"/>
        <v>158</v>
      </c>
      <c r="F288" s="100">
        <f t="shared" si="9"/>
        <v>437.25581395348837</v>
      </c>
    </row>
    <row r="289" spans="1:6" x14ac:dyDescent="0.15">
      <c r="A289" s="1" t="s">
        <v>5714</v>
      </c>
      <c r="B289" s="6">
        <v>35</v>
      </c>
      <c r="C289" s="6">
        <v>148</v>
      </c>
      <c r="D289" s="6">
        <v>18515</v>
      </c>
      <c r="E289" s="100">
        <f t="shared" si="8"/>
        <v>125.10135135135135</v>
      </c>
      <c r="F289" s="100">
        <f t="shared" si="9"/>
        <v>529</v>
      </c>
    </row>
    <row r="290" spans="1:6" x14ac:dyDescent="0.15">
      <c r="A290" s="1" t="s">
        <v>5715</v>
      </c>
      <c r="B290" s="6">
        <v>29</v>
      </c>
      <c r="C290" s="6">
        <v>40</v>
      </c>
      <c r="D290" s="6">
        <v>18332</v>
      </c>
      <c r="E290" s="100">
        <f t="shared" si="8"/>
        <v>458.3</v>
      </c>
      <c r="F290" s="100">
        <f t="shared" si="9"/>
        <v>632.13793103448279</v>
      </c>
    </row>
    <row r="291" spans="1:6" x14ac:dyDescent="0.15">
      <c r="A291" s="1" t="s">
        <v>5716</v>
      </c>
      <c r="B291" s="6">
        <v>40</v>
      </c>
      <c r="C291" s="6">
        <v>132</v>
      </c>
      <c r="D291" s="6">
        <v>18216</v>
      </c>
      <c r="E291" s="100">
        <f t="shared" si="8"/>
        <v>138</v>
      </c>
      <c r="F291" s="100">
        <f t="shared" si="9"/>
        <v>455.4</v>
      </c>
    </row>
    <row r="292" spans="1:6" x14ac:dyDescent="0.15">
      <c r="A292" s="1" t="s">
        <v>5717</v>
      </c>
      <c r="B292" s="6">
        <v>36</v>
      </c>
      <c r="C292" s="6">
        <v>82</v>
      </c>
      <c r="D292" s="6">
        <v>17856</v>
      </c>
      <c r="E292" s="100">
        <f t="shared" si="8"/>
        <v>217.7560975609756</v>
      </c>
      <c r="F292" s="100">
        <f t="shared" si="9"/>
        <v>496</v>
      </c>
    </row>
    <row r="293" spans="1:6" x14ac:dyDescent="0.15">
      <c r="A293" s="1" t="s">
        <v>5718</v>
      </c>
      <c r="B293" s="6">
        <v>68</v>
      </c>
      <c r="C293" s="6">
        <v>773</v>
      </c>
      <c r="D293" s="6">
        <v>17722</v>
      </c>
      <c r="E293" s="100">
        <f t="shared" si="8"/>
        <v>22.926261319534284</v>
      </c>
      <c r="F293" s="100">
        <f t="shared" si="9"/>
        <v>260.61764705882354</v>
      </c>
    </row>
    <row r="294" spans="1:6" x14ac:dyDescent="0.15">
      <c r="A294" s="1" t="s">
        <v>5719</v>
      </c>
      <c r="B294" s="6">
        <v>1187</v>
      </c>
      <c r="C294" s="6">
        <v>1775</v>
      </c>
      <c r="D294" s="6">
        <v>17572.5</v>
      </c>
      <c r="E294" s="100">
        <f t="shared" si="8"/>
        <v>9.9</v>
      </c>
      <c r="F294" s="100">
        <f t="shared" si="9"/>
        <v>14.80412805391744</v>
      </c>
    </row>
    <row r="295" spans="1:6" x14ac:dyDescent="0.15">
      <c r="A295" s="1" t="s">
        <v>5720</v>
      </c>
      <c r="B295" s="6">
        <v>79</v>
      </c>
      <c r="C295" s="6">
        <v>246</v>
      </c>
      <c r="D295" s="6">
        <v>17413</v>
      </c>
      <c r="E295" s="100">
        <f t="shared" si="8"/>
        <v>70.784552845528452</v>
      </c>
      <c r="F295" s="100">
        <f t="shared" si="9"/>
        <v>220.41772151898735</v>
      </c>
    </row>
    <row r="296" spans="1:6" x14ac:dyDescent="0.15">
      <c r="A296" s="1" t="s">
        <v>5721</v>
      </c>
      <c r="B296" s="6">
        <v>76</v>
      </c>
      <c r="C296" s="6">
        <v>174</v>
      </c>
      <c r="D296" s="6">
        <v>17226</v>
      </c>
      <c r="E296" s="100">
        <f t="shared" si="8"/>
        <v>99</v>
      </c>
      <c r="F296" s="100">
        <f t="shared" si="9"/>
        <v>226.65789473684211</v>
      </c>
    </row>
    <row r="297" spans="1:6" x14ac:dyDescent="0.15">
      <c r="A297" s="1" t="s">
        <v>5722</v>
      </c>
      <c r="B297" s="6">
        <v>70</v>
      </c>
      <c r="C297" s="6">
        <v>513</v>
      </c>
      <c r="D297" s="6">
        <v>17118</v>
      </c>
      <c r="E297" s="100">
        <f t="shared" si="8"/>
        <v>33.368421052631582</v>
      </c>
      <c r="F297" s="100">
        <f t="shared" si="9"/>
        <v>244.54285714285714</v>
      </c>
    </row>
    <row r="298" spans="1:6" x14ac:dyDescent="0.15">
      <c r="A298" s="1" t="s">
        <v>5723</v>
      </c>
      <c r="B298" s="6">
        <v>12</v>
      </c>
      <c r="C298" s="6">
        <v>86</v>
      </c>
      <c r="D298" s="6">
        <v>17028</v>
      </c>
      <c r="E298" s="100">
        <f t="shared" si="8"/>
        <v>198</v>
      </c>
      <c r="F298" s="100">
        <f t="shared" si="9"/>
        <v>1419</v>
      </c>
    </row>
    <row r="299" spans="1:6" x14ac:dyDescent="0.15">
      <c r="A299" s="1" t="s">
        <v>5724</v>
      </c>
      <c r="B299" s="6">
        <v>30</v>
      </c>
      <c r="C299" s="6">
        <v>61</v>
      </c>
      <c r="D299" s="6">
        <v>16894</v>
      </c>
      <c r="E299" s="100">
        <f t="shared" si="8"/>
        <v>276.95081967213116</v>
      </c>
      <c r="F299" s="100">
        <f t="shared" si="9"/>
        <v>563.13333333333333</v>
      </c>
    </row>
    <row r="300" spans="1:6" x14ac:dyDescent="0.15">
      <c r="A300" s="1" t="s">
        <v>5725</v>
      </c>
      <c r="B300" s="6">
        <v>96</v>
      </c>
      <c r="C300" s="6">
        <v>210</v>
      </c>
      <c r="D300" s="6">
        <v>16800</v>
      </c>
      <c r="E300" s="100">
        <f t="shared" si="8"/>
        <v>80</v>
      </c>
      <c r="F300" s="100">
        <f t="shared" si="9"/>
        <v>175</v>
      </c>
    </row>
    <row r="301" spans="1:6" x14ac:dyDescent="0.15">
      <c r="A301" s="1" t="s">
        <v>5726</v>
      </c>
      <c r="B301" s="6">
        <v>3</v>
      </c>
      <c r="C301" s="6">
        <v>17</v>
      </c>
      <c r="D301" s="6">
        <v>16660</v>
      </c>
      <c r="E301" s="100">
        <f t="shared" si="8"/>
        <v>980</v>
      </c>
      <c r="F301" s="100">
        <f t="shared" si="9"/>
        <v>5553.333333333333</v>
      </c>
    </row>
    <row r="302" spans="1:6" x14ac:dyDescent="0.15">
      <c r="A302" s="1" t="s">
        <v>5727</v>
      </c>
      <c r="B302" s="6">
        <v>17</v>
      </c>
      <c r="C302" s="6">
        <v>46</v>
      </c>
      <c r="D302" s="6">
        <v>16632</v>
      </c>
      <c r="E302" s="100">
        <f t="shared" si="8"/>
        <v>361.56521739130437</v>
      </c>
      <c r="F302" s="100">
        <f t="shared" si="9"/>
        <v>978.35294117647061</v>
      </c>
    </row>
    <row r="303" spans="1:6" x14ac:dyDescent="0.15">
      <c r="A303" s="1" t="s">
        <v>5728</v>
      </c>
      <c r="B303" s="6">
        <v>20</v>
      </c>
      <c r="C303" s="6">
        <v>51</v>
      </c>
      <c r="D303" s="6">
        <v>16218</v>
      </c>
      <c r="E303" s="100">
        <f t="shared" si="8"/>
        <v>318</v>
      </c>
      <c r="F303" s="100">
        <f t="shared" si="9"/>
        <v>810.9</v>
      </c>
    </row>
    <row r="304" spans="1:6" x14ac:dyDescent="0.15">
      <c r="A304" s="1" t="s">
        <v>5729</v>
      </c>
      <c r="B304" s="6">
        <v>31</v>
      </c>
      <c r="C304" s="6">
        <v>109</v>
      </c>
      <c r="D304" s="6">
        <v>16123.5</v>
      </c>
      <c r="E304" s="100">
        <f t="shared" si="8"/>
        <v>147.92201834862385</v>
      </c>
      <c r="F304" s="100">
        <f t="shared" si="9"/>
        <v>520.11290322580646</v>
      </c>
    </row>
    <row r="305" spans="1:6" x14ac:dyDescent="0.15">
      <c r="A305" s="1" t="s">
        <v>5730</v>
      </c>
      <c r="B305" s="6">
        <v>28</v>
      </c>
      <c r="C305" s="6">
        <v>541</v>
      </c>
      <c r="D305" s="6">
        <v>15975.899999999998</v>
      </c>
      <c r="E305" s="100">
        <f t="shared" si="8"/>
        <v>29.530314232902029</v>
      </c>
      <c r="F305" s="100">
        <f t="shared" si="9"/>
        <v>570.56785714285706</v>
      </c>
    </row>
    <row r="306" spans="1:6" x14ac:dyDescent="0.15">
      <c r="A306" s="1" t="s">
        <v>5731</v>
      </c>
      <c r="B306" s="6">
        <v>61</v>
      </c>
      <c r="C306" s="6">
        <v>95</v>
      </c>
      <c r="D306" s="6">
        <v>15960</v>
      </c>
      <c r="E306" s="100">
        <f t="shared" si="8"/>
        <v>168</v>
      </c>
      <c r="F306" s="100">
        <f t="shared" si="9"/>
        <v>261.63934426229508</v>
      </c>
    </row>
    <row r="307" spans="1:6" x14ac:dyDescent="0.15">
      <c r="A307" s="1" t="s">
        <v>5732</v>
      </c>
      <c r="B307" s="6">
        <v>82</v>
      </c>
      <c r="C307" s="6">
        <v>180</v>
      </c>
      <c r="D307" s="6">
        <v>15944</v>
      </c>
      <c r="E307" s="100">
        <f t="shared" si="8"/>
        <v>88.577777777777783</v>
      </c>
      <c r="F307" s="100">
        <f t="shared" si="9"/>
        <v>194.4390243902439</v>
      </c>
    </row>
    <row r="308" spans="1:6" x14ac:dyDescent="0.15">
      <c r="A308" s="1" t="s">
        <v>5733</v>
      </c>
      <c r="B308" s="6">
        <v>28</v>
      </c>
      <c r="C308" s="6">
        <v>79</v>
      </c>
      <c r="D308" s="6">
        <v>15642</v>
      </c>
      <c r="E308" s="100">
        <f t="shared" si="8"/>
        <v>198</v>
      </c>
      <c r="F308" s="100">
        <f t="shared" si="9"/>
        <v>558.64285714285711</v>
      </c>
    </row>
    <row r="309" spans="1:6" x14ac:dyDescent="0.15">
      <c r="A309" s="1" t="s">
        <v>5734</v>
      </c>
      <c r="B309" s="6">
        <v>59</v>
      </c>
      <c r="C309" s="6">
        <v>155</v>
      </c>
      <c r="D309" s="6">
        <v>15500</v>
      </c>
      <c r="E309" s="100">
        <f t="shared" si="8"/>
        <v>100</v>
      </c>
      <c r="F309" s="100">
        <f t="shared" si="9"/>
        <v>262.71186440677968</v>
      </c>
    </row>
    <row r="310" spans="1:6" x14ac:dyDescent="0.15">
      <c r="A310" s="1" t="s">
        <v>5735</v>
      </c>
      <c r="B310" s="6">
        <v>10</v>
      </c>
      <c r="C310" s="6">
        <v>43</v>
      </c>
      <c r="D310" s="6">
        <v>14921</v>
      </c>
      <c r="E310" s="100">
        <f t="shared" si="8"/>
        <v>347</v>
      </c>
      <c r="F310" s="100">
        <f t="shared" si="9"/>
        <v>1492.1</v>
      </c>
    </row>
    <row r="311" spans="1:6" x14ac:dyDescent="0.15">
      <c r="A311" s="1" t="s">
        <v>5736</v>
      </c>
      <c r="B311" s="6">
        <v>49</v>
      </c>
      <c r="C311" s="6">
        <v>186</v>
      </c>
      <c r="D311" s="6">
        <v>14516</v>
      </c>
      <c r="E311" s="100">
        <f t="shared" si="8"/>
        <v>78.043010752688176</v>
      </c>
      <c r="F311" s="100">
        <f t="shared" si="9"/>
        <v>296.24489795918367</v>
      </c>
    </row>
    <row r="312" spans="1:6" x14ac:dyDescent="0.15">
      <c r="A312" s="1" t="s">
        <v>5737</v>
      </c>
      <c r="B312" s="6">
        <v>14</v>
      </c>
      <c r="C312" s="6">
        <v>67</v>
      </c>
      <c r="D312" s="6">
        <v>13845</v>
      </c>
      <c r="E312" s="100">
        <f t="shared" si="8"/>
        <v>206.64179104477611</v>
      </c>
      <c r="F312" s="100">
        <f t="shared" si="9"/>
        <v>988.92857142857144</v>
      </c>
    </row>
    <row r="313" spans="1:6" x14ac:dyDescent="0.15">
      <c r="A313" s="1" t="s">
        <v>5738</v>
      </c>
      <c r="B313" s="6">
        <v>48</v>
      </c>
      <c r="C313" s="6">
        <v>120</v>
      </c>
      <c r="D313" s="6">
        <v>13712</v>
      </c>
      <c r="E313" s="100">
        <f t="shared" si="8"/>
        <v>114.26666666666667</v>
      </c>
      <c r="F313" s="100">
        <f t="shared" si="9"/>
        <v>285.66666666666669</v>
      </c>
    </row>
    <row r="314" spans="1:6" x14ac:dyDescent="0.15">
      <c r="A314" s="1" t="s">
        <v>5739</v>
      </c>
      <c r="B314" s="6">
        <v>52</v>
      </c>
      <c r="C314" s="6">
        <v>60</v>
      </c>
      <c r="D314" s="6">
        <v>13680</v>
      </c>
      <c r="E314" s="100">
        <f t="shared" si="8"/>
        <v>228</v>
      </c>
      <c r="F314" s="100">
        <f t="shared" si="9"/>
        <v>263.07692307692309</v>
      </c>
    </row>
    <row r="315" spans="1:6" x14ac:dyDescent="0.15">
      <c r="A315" s="1" t="s">
        <v>5740</v>
      </c>
      <c r="B315" s="6">
        <v>31</v>
      </c>
      <c r="C315" s="6">
        <v>83</v>
      </c>
      <c r="D315" s="6">
        <v>13519</v>
      </c>
      <c r="E315" s="100">
        <f t="shared" si="8"/>
        <v>162.87951807228916</v>
      </c>
      <c r="F315" s="100">
        <f t="shared" si="9"/>
        <v>436.09677419354841</v>
      </c>
    </row>
    <row r="316" spans="1:6" x14ac:dyDescent="0.15">
      <c r="A316" s="1" t="s">
        <v>5741</v>
      </c>
      <c r="B316" s="6">
        <v>25</v>
      </c>
      <c r="C316" s="6">
        <v>68</v>
      </c>
      <c r="D316" s="6">
        <v>13464</v>
      </c>
      <c r="E316" s="100">
        <f t="shared" si="8"/>
        <v>198</v>
      </c>
      <c r="F316" s="100">
        <f t="shared" si="9"/>
        <v>538.55999999999995</v>
      </c>
    </row>
    <row r="317" spans="1:6" x14ac:dyDescent="0.15">
      <c r="A317" s="1" t="s">
        <v>5742</v>
      </c>
      <c r="B317" s="6">
        <v>49</v>
      </c>
      <c r="C317" s="6">
        <v>80</v>
      </c>
      <c r="D317" s="6">
        <v>13440</v>
      </c>
      <c r="E317" s="100">
        <f t="shared" si="8"/>
        <v>168</v>
      </c>
      <c r="F317" s="100">
        <f t="shared" si="9"/>
        <v>274.28571428571428</v>
      </c>
    </row>
    <row r="318" spans="1:6" x14ac:dyDescent="0.15">
      <c r="A318" s="1" t="s">
        <v>5743</v>
      </c>
      <c r="B318" s="6">
        <v>58</v>
      </c>
      <c r="C318" s="6">
        <v>93</v>
      </c>
      <c r="D318" s="6">
        <v>13390</v>
      </c>
      <c r="E318" s="100">
        <f t="shared" si="8"/>
        <v>143.97849462365591</v>
      </c>
      <c r="F318" s="100">
        <f t="shared" si="9"/>
        <v>230.86206896551724</v>
      </c>
    </row>
    <row r="319" spans="1:6" x14ac:dyDescent="0.15">
      <c r="A319" s="1" t="s">
        <v>5744</v>
      </c>
      <c r="B319" s="6">
        <v>9</v>
      </c>
      <c r="C319" s="6">
        <v>25</v>
      </c>
      <c r="D319" s="6">
        <v>12746</v>
      </c>
      <c r="E319" s="100">
        <f t="shared" si="8"/>
        <v>509.84</v>
      </c>
      <c r="F319" s="100">
        <f t="shared" si="9"/>
        <v>1416.2222222222222</v>
      </c>
    </row>
    <row r="320" spans="1:6" x14ac:dyDescent="0.15">
      <c r="A320" s="1" t="s">
        <v>5745</v>
      </c>
      <c r="B320" s="6">
        <v>13</v>
      </c>
      <c r="C320" s="6">
        <v>59</v>
      </c>
      <c r="D320" s="6">
        <v>12638</v>
      </c>
      <c r="E320" s="100">
        <f t="shared" si="8"/>
        <v>214.20338983050848</v>
      </c>
      <c r="F320" s="100">
        <f t="shared" si="9"/>
        <v>972.15384615384619</v>
      </c>
    </row>
    <row r="321" spans="1:6" x14ac:dyDescent="0.15">
      <c r="A321" s="1" t="s">
        <v>5746</v>
      </c>
      <c r="B321" s="6">
        <v>82</v>
      </c>
      <c r="C321" s="6">
        <v>307</v>
      </c>
      <c r="D321" s="6">
        <v>12548.2</v>
      </c>
      <c r="E321" s="100">
        <f t="shared" si="8"/>
        <v>40.873615635179156</v>
      </c>
      <c r="F321" s="100">
        <f t="shared" si="9"/>
        <v>153.02682926829269</v>
      </c>
    </row>
    <row r="322" spans="1:6" x14ac:dyDescent="0.15">
      <c r="A322" s="1" t="s">
        <v>5747</v>
      </c>
      <c r="B322" s="6">
        <v>45</v>
      </c>
      <c r="C322" s="6">
        <v>632</v>
      </c>
      <c r="D322" s="6">
        <v>12510.8</v>
      </c>
      <c r="E322" s="100">
        <f t="shared" si="8"/>
        <v>19.795569620253165</v>
      </c>
      <c r="F322" s="100">
        <f t="shared" si="9"/>
        <v>278.01777777777778</v>
      </c>
    </row>
    <row r="323" spans="1:6" x14ac:dyDescent="0.15">
      <c r="A323" s="1" t="s">
        <v>5748</v>
      </c>
      <c r="B323" s="6">
        <v>40</v>
      </c>
      <c r="C323" s="6">
        <v>76</v>
      </c>
      <c r="D323" s="6">
        <v>12309</v>
      </c>
      <c r="E323" s="100">
        <f t="shared" si="8"/>
        <v>161.96052631578948</v>
      </c>
      <c r="F323" s="100">
        <f t="shared" si="9"/>
        <v>307.72500000000002</v>
      </c>
    </row>
    <row r="324" spans="1:6" x14ac:dyDescent="0.15">
      <c r="A324" s="1" t="s">
        <v>5749</v>
      </c>
      <c r="B324" s="6">
        <v>129</v>
      </c>
      <c r="C324" s="6">
        <v>1608</v>
      </c>
      <c r="D324" s="6">
        <v>11961</v>
      </c>
      <c r="E324" s="100">
        <f t="shared" ref="E324:E387" si="10">D324/C324</f>
        <v>7.4384328358208958</v>
      </c>
      <c r="F324" s="100">
        <f t="shared" ref="F324:F387" si="11">D324/B324</f>
        <v>92.720930232558146</v>
      </c>
    </row>
    <row r="325" spans="1:6" x14ac:dyDescent="0.15">
      <c r="A325" s="1" t="s">
        <v>5750</v>
      </c>
      <c r="B325" s="6">
        <v>43</v>
      </c>
      <c r="C325" s="6">
        <v>171</v>
      </c>
      <c r="D325" s="6">
        <v>11850.3</v>
      </c>
      <c r="E325" s="100">
        <f t="shared" si="10"/>
        <v>69.3</v>
      </c>
      <c r="F325" s="100">
        <f t="shared" si="11"/>
        <v>275.58837209302322</v>
      </c>
    </row>
    <row r="326" spans="1:6" x14ac:dyDescent="0.15">
      <c r="A326" s="1" t="s">
        <v>5751</v>
      </c>
      <c r="B326" s="6">
        <v>3</v>
      </c>
      <c r="C326" s="6">
        <v>20</v>
      </c>
      <c r="D326" s="6">
        <v>11520</v>
      </c>
      <c r="E326" s="100">
        <f t="shared" si="10"/>
        <v>576</v>
      </c>
      <c r="F326" s="100">
        <f t="shared" si="11"/>
        <v>3840</v>
      </c>
    </row>
    <row r="327" spans="1:6" x14ac:dyDescent="0.15">
      <c r="A327" s="1" t="s">
        <v>5752</v>
      </c>
      <c r="B327" s="6">
        <v>28</v>
      </c>
      <c r="C327" s="6">
        <v>48</v>
      </c>
      <c r="D327" s="6">
        <v>11424</v>
      </c>
      <c r="E327" s="100">
        <f t="shared" si="10"/>
        <v>238</v>
      </c>
      <c r="F327" s="100">
        <f t="shared" si="11"/>
        <v>408</v>
      </c>
    </row>
    <row r="328" spans="1:6" x14ac:dyDescent="0.15">
      <c r="A328" s="1" t="s">
        <v>5753</v>
      </c>
      <c r="B328" s="6">
        <v>11</v>
      </c>
      <c r="C328" s="6">
        <v>53</v>
      </c>
      <c r="D328" s="6">
        <v>11369</v>
      </c>
      <c r="E328" s="100">
        <f t="shared" si="10"/>
        <v>214.50943396226415</v>
      </c>
      <c r="F328" s="100">
        <f t="shared" si="11"/>
        <v>1033.5454545454545</v>
      </c>
    </row>
    <row r="329" spans="1:6" x14ac:dyDescent="0.15">
      <c r="A329" s="1" t="s">
        <v>5754</v>
      </c>
      <c r="B329" s="6">
        <v>16</v>
      </c>
      <c r="C329" s="6">
        <v>140</v>
      </c>
      <c r="D329" s="6">
        <v>11244</v>
      </c>
      <c r="E329" s="100">
        <f t="shared" si="10"/>
        <v>80.314285714285717</v>
      </c>
      <c r="F329" s="100">
        <f t="shared" si="11"/>
        <v>702.75</v>
      </c>
    </row>
    <row r="330" spans="1:6" x14ac:dyDescent="0.15">
      <c r="A330" s="1" t="s">
        <v>5755</v>
      </c>
      <c r="B330" s="6">
        <v>50</v>
      </c>
      <c r="C330" s="6">
        <v>95</v>
      </c>
      <c r="D330" s="6">
        <v>11200.4</v>
      </c>
      <c r="E330" s="100">
        <f t="shared" si="10"/>
        <v>117.89894736842105</v>
      </c>
      <c r="F330" s="100">
        <f t="shared" si="11"/>
        <v>224.00799999999998</v>
      </c>
    </row>
    <row r="331" spans="1:6" x14ac:dyDescent="0.15">
      <c r="A331" s="1" t="s">
        <v>5756</v>
      </c>
      <c r="B331" s="6">
        <v>115</v>
      </c>
      <c r="C331" s="6">
        <v>246</v>
      </c>
      <c r="D331" s="6">
        <v>10969</v>
      </c>
      <c r="E331" s="100">
        <f t="shared" si="10"/>
        <v>44.58943089430894</v>
      </c>
      <c r="F331" s="100">
        <f t="shared" si="11"/>
        <v>95.382608695652181</v>
      </c>
    </row>
    <row r="332" spans="1:6" x14ac:dyDescent="0.15">
      <c r="A332" s="1" t="s">
        <v>5757</v>
      </c>
      <c r="B332" s="6">
        <v>30</v>
      </c>
      <c r="C332" s="6">
        <v>79</v>
      </c>
      <c r="D332" s="6">
        <v>10902</v>
      </c>
      <c r="E332" s="100">
        <f t="shared" si="10"/>
        <v>138</v>
      </c>
      <c r="F332" s="100">
        <f t="shared" si="11"/>
        <v>363.4</v>
      </c>
    </row>
    <row r="333" spans="1:6" x14ac:dyDescent="0.15">
      <c r="A333" s="1" t="s">
        <v>5758</v>
      </c>
      <c r="B333" s="6">
        <v>14</v>
      </c>
      <c r="C333" s="6">
        <v>40</v>
      </c>
      <c r="D333" s="6">
        <v>10814</v>
      </c>
      <c r="E333" s="100">
        <f t="shared" si="10"/>
        <v>270.35000000000002</v>
      </c>
      <c r="F333" s="100">
        <f t="shared" si="11"/>
        <v>772.42857142857144</v>
      </c>
    </row>
    <row r="334" spans="1:6" x14ac:dyDescent="0.15">
      <c r="A334" s="1" t="s">
        <v>5759</v>
      </c>
      <c r="B334" s="6">
        <v>5</v>
      </c>
      <c r="C334" s="6">
        <v>192</v>
      </c>
      <c r="D334" s="6">
        <v>10483</v>
      </c>
      <c r="E334" s="100">
        <f t="shared" si="10"/>
        <v>54.598958333333336</v>
      </c>
      <c r="F334" s="100">
        <f t="shared" si="11"/>
        <v>2096.6</v>
      </c>
    </row>
    <row r="335" spans="1:6" x14ac:dyDescent="0.15">
      <c r="A335" s="1" t="s">
        <v>5760</v>
      </c>
      <c r="B335" s="6">
        <v>6</v>
      </c>
      <c r="C335" s="6">
        <v>17</v>
      </c>
      <c r="D335" s="6">
        <v>10149</v>
      </c>
      <c r="E335" s="100">
        <f t="shared" si="10"/>
        <v>597</v>
      </c>
      <c r="F335" s="100">
        <f t="shared" si="11"/>
        <v>1691.5</v>
      </c>
    </row>
    <row r="336" spans="1:6" x14ac:dyDescent="0.15">
      <c r="A336" s="1" t="s">
        <v>5761</v>
      </c>
      <c r="B336" s="6">
        <v>8</v>
      </c>
      <c r="C336" s="6">
        <v>26</v>
      </c>
      <c r="D336" s="6">
        <v>10080</v>
      </c>
      <c r="E336" s="100">
        <f t="shared" si="10"/>
        <v>387.69230769230768</v>
      </c>
      <c r="F336" s="100">
        <f t="shared" si="11"/>
        <v>1260</v>
      </c>
    </row>
    <row r="337" spans="1:6" x14ac:dyDescent="0.15">
      <c r="A337" s="1" t="s">
        <v>5762</v>
      </c>
      <c r="B337" s="6">
        <v>27</v>
      </c>
      <c r="C337" s="6">
        <v>112</v>
      </c>
      <c r="D337" s="6">
        <v>9968</v>
      </c>
      <c r="E337" s="100">
        <f t="shared" si="10"/>
        <v>89</v>
      </c>
      <c r="F337" s="100">
        <f t="shared" si="11"/>
        <v>369.18518518518516</v>
      </c>
    </row>
    <row r="338" spans="1:6" x14ac:dyDescent="0.15">
      <c r="A338" s="1" t="s">
        <v>5763</v>
      </c>
      <c r="B338" s="6">
        <v>9</v>
      </c>
      <c r="C338" s="6">
        <v>29</v>
      </c>
      <c r="D338" s="6">
        <v>9652</v>
      </c>
      <c r="E338" s="100">
        <f t="shared" si="10"/>
        <v>332.82758620689657</v>
      </c>
      <c r="F338" s="100">
        <f t="shared" si="11"/>
        <v>1072.4444444444443</v>
      </c>
    </row>
    <row r="339" spans="1:6" x14ac:dyDescent="0.15">
      <c r="A339" s="1" t="s">
        <v>5764</v>
      </c>
      <c r="B339" s="6">
        <v>18</v>
      </c>
      <c r="C339" s="6">
        <v>68</v>
      </c>
      <c r="D339" s="6">
        <v>9564</v>
      </c>
      <c r="E339" s="100">
        <f t="shared" si="10"/>
        <v>140.64705882352942</v>
      </c>
      <c r="F339" s="100">
        <f t="shared" si="11"/>
        <v>531.33333333333337</v>
      </c>
    </row>
    <row r="340" spans="1:6" x14ac:dyDescent="0.15">
      <c r="A340" s="1" t="s">
        <v>5765</v>
      </c>
      <c r="B340" s="6">
        <v>51</v>
      </c>
      <c r="C340" s="6">
        <v>122</v>
      </c>
      <c r="D340" s="6">
        <v>9206</v>
      </c>
      <c r="E340" s="100">
        <f t="shared" si="10"/>
        <v>75.459016393442624</v>
      </c>
      <c r="F340" s="100">
        <f t="shared" si="11"/>
        <v>180.50980392156862</v>
      </c>
    </row>
    <row r="341" spans="1:6" x14ac:dyDescent="0.15">
      <c r="A341" s="1" t="s">
        <v>5766</v>
      </c>
      <c r="B341" s="6">
        <v>30</v>
      </c>
      <c r="C341" s="6">
        <v>47</v>
      </c>
      <c r="D341" s="6">
        <v>9026</v>
      </c>
      <c r="E341" s="100">
        <f t="shared" si="10"/>
        <v>192.04255319148936</v>
      </c>
      <c r="F341" s="100">
        <f t="shared" si="11"/>
        <v>300.86666666666667</v>
      </c>
    </row>
    <row r="342" spans="1:6" x14ac:dyDescent="0.15">
      <c r="A342" s="1" t="s">
        <v>5767</v>
      </c>
      <c r="B342" s="6">
        <v>6</v>
      </c>
      <c r="C342" s="6">
        <v>58</v>
      </c>
      <c r="D342" s="6">
        <v>8642</v>
      </c>
      <c r="E342" s="100">
        <f t="shared" si="10"/>
        <v>149</v>
      </c>
      <c r="F342" s="100">
        <f t="shared" si="11"/>
        <v>1440.3333333333333</v>
      </c>
    </row>
    <row r="343" spans="1:6" x14ac:dyDescent="0.15">
      <c r="A343" s="1" t="s">
        <v>5768</v>
      </c>
      <c r="B343" s="6">
        <v>5</v>
      </c>
      <c r="C343" s="6">
        <v>29</v>
      </c>
      <c r="D343" s="6">
        <v>8642</v>
      </c>
      <c r="E343" s="100">
        <f t="shared" si="10"/>
        <v>298</v>
      </c>
      <c r="F343" s="100">
        <f t="shared" si="11"/>
        <v>1728.4</v>
      </c>
    </row>
    <row r="344" spans="1:6" x14ac:dyDescent="0.15">
      <c r="A344" s="1" t="s">
        <v>5769</v>
      </c>
      <c r="B344" s="6">
        <v>26</v>
      </c>
      <c r="C344" s="6">
        <v>68</v>
      </c>
      <c r="D344" s="6">
        <v>8624</v>
      </c>
      <c r="E344" s="100">
        <f t="shared" si="10"/>
        <v>126.82352941176471</v>
      </c>
      <c r="F344" s="100">
        <f t="shared" si="11"/>
        <v>331.69230769230768</v>
      </c>
    </row>
    <row r="345" spans="1:6" x14ac:dyDescent="0.15">
      <c r="A345" s="1" t="s">
        <v>5770</v>
      </c>
      <c r="B345" s="6">
        <v>24</v>
      </c>
      <c r="C345" s="6">
        <v>158</v>
      </c>
      <c r="D345" s="6">
        <v>8414</v>
      </c>
      <c r="E345" s="100">
        <f t="shared" si="10"/>
        <v>53.253164556962027</v>
      </c>
      <c r="F345" s="100">
        <f t="shared" si="11"/>
        <v>350.58333333333331</v>
      </c>
    </row>
    <row r="346" spans="1:6" x14ac:dyDescent="0.15">
      <c r="A346" s="1" t="s">
        <v>5771</v>
      </c>
      <c r="B346" s="6">
        <v>28</v>
      </c>
      <c r="C346" s="6">
        <v>98</v>
      </c>
      <c r="D346" s="6">
        <v>8237</v>
      </c>
      <c r="E346" s="100">
        <f t="shared" si="10"/>
        <v>84.051020408163268</v>
      </c>
      <c r="F346" s="100">
        <f t="shared" si="11"/>
        <v>294.17857142857144</v>
      </c>
    </row>
    <row r="347" spans="1:6" x14ac:dyDescent="0.15">
      <c r="A347" s="1" t="s">
        <v>5772</v>
      </c>
      <c r="B347" s="6">
        <v>27</v>
      </c>
      <c r="C347" s="6">
        <v>139</v>
      </c>
      <c r="D347" s="6">
        <v>8153.18</v>
      </c>
      <c r="E347" s="100">
        <f t="shared" si="10"/>
        <v>58.655971223021588</v>
      </c>
      <c r="F347" s="100">
        <f t="shared" si="11"/>
        <v>301.96962962962965</v>
      </c>
    </row>
    <row r="348" spans="1:6" x14ac:dyDescent="0.15">
      <c r="A348" s="1" t="s">
        <v>5773</v>
      </c>
      <c r="B348" s="6">
        <v>18</v>
      </c>
      <c r="C348" s="6">
        <v>34</v>
      </c>
      <c r="D348" s="6">
        <v>8126</v>
      </c>
      <c r="E348" s="100">
        <f t="shared" si="10"/>
        <v>239</v>
      </c>
      <c r="F348" s="100">
        <f t="shared" si="11"/>
        <v>451.44444444444446</v>
      </c>
    </row>
    <row r="349" spans="1:6" x14ac:dyDescent="0.15">
      <c r="A349" s="1" t="s">
        <v>5774</v>
      </c>
      <c r="B349" s="6">
        <v>12</v>
      </c>
      <c r="C349" s="6">
        <v>20</v>
      </c>
      <c r="D349" s="6">
        <v>7964</v>
      </c>
      <c r="E349" s="100">
        <f t="shared" si="10"/>
        <v>398.2</v>
      </c>
      <c r="F349" s="100">
        <f t="shared" si="11"/>
        <v>663.66666666666663</v>
      </c>
    </row>
    <row r="350" spans="1:6" x14ac:dyDescent="0.15">
      <c r="A350" s="1" t="s">
        <v>5775</v>
      </c>
      <c r="B350" s="6">
        <v>20</v>
      </c>
      <c r="C350" s="6">
        <v>63</v>
      </c>
      <c r="D350" s="6">
        <v>7947</v>
      </c>
      <c r="E350" s="100">
        <f t="shared" si="10"/>
        <v>126.14285714285714</v>
      </c>
      <c r="F350" s="100">
        <f t="shared" si="11"/>
        <v>397.35</v>
      </c>
    </row>
    <row r="351" spans="1:6" x14ac:dyDescent="0.15">
      <c r="A351" s="1" t="s">
        <v>5776</v>
      </c>
      <c r="B351" s="6">
        <v>92</v>
      </c>
      <c r="C351" s="6">
        <v>659</v>
      </c>
      <c r="D351" s="6">
        <v>7781.5</v>
      </c>
      <c r="E351" s="100">
        <f t="shared" si="10"/>
        <v>11.808042488619121</v>
      </c>
      <c r="F351" s="100">
        <f t="shared" si="11"/>
        <v>84.581521739130437</v>
      </c>
    </row>
    <row r="352" spans="1:6" x14ac:dyDescent="0.15">
      <c r="A352" s="1" t="s">
        <v>5777</v>
      </c>
      <c r="B352" s="6">
        <v>23</v>
      </c>
      <c r="C352" s="6">
        <v>71</v>
      </c>
      <c r="D352" s="6">
        <v>7596</v>
      </c>
      <c r="E352" s="100">
        <f t="shared" si="10"/>
        <v>106.98591549295774</v>
      </c>
      <c r="F352" s="100">
        <f t="shared" si="11"/>
        <v>330.26086956521738</v>
      </c>
    </row>
    <row r="353" spans="1:6" x14ac:dyDescent="0.15">
      <c r="A353" s="1" t="s">
        <v>5778</v>
      </c>
      <c r="B353" s="6">
        <v>43</v>
      </c>
      <c r="C353" s="6">
        <v>77</v>
      </c>
      <c r="D353" s="6">
        <v>7418</v>
      </c>
      <c r="E353" s="100">
        <f t="shared" si="10"/>
        <v>96.337662337662337</v>
      </c>
      <c r="F353" s="100">
        <f t="shared" si="11"/>
        <v>172.51162790697674</v>
      </c>
    </row>
    <row r="354" spans="1:6" x14ac:dyDescent="0.15">
      <c r="A354" s="1" t="s">
        <v>5779</v>
      </c>
      <c r="B354" s="6">
        <v>39</v>
      </c>
      <c r="C354" s="6">
        <v>275</v>
      </c>
      <c r="D354" s="6">
        <v>7413.5</v>
      </c>
      <c r="E354" s="100">
        <f t="shared" si="10"/>
        <v>26.958181818181817</v>
      </c>
      <c r="F354" s="100">
        <f t="shared" si="11"/>
        <v>190.08974358974359</v>
      </c>
    </row>
    <row r="355" spans="1:6" x14ac:dyDescent="0.15">
      <c r="A355" s="1" t="s">
        <v>5780</v>
      </c>
      <c r="B355" s="6">
        <v>23</v>
      </c>
      <c r="C355" s="6">
        <v>62</v>
      </c>
      <c r="D355" s="6">
        <v>7226</v>
      </c>
      <c r="E355" s="100">
        <f t="shared" si="10"/>
        <v>116.54838709677419</v>
      </c>
      <c r="F355" s="100">
        <f t="shared" si="11"/>
        <v>314.17391304347825</v>
      </c>
    </row>
    <row r="356" spans="1:6" x14ac:dyDescent="0.15">
      <c r="A356" s="1" t="s">
        <v>5781</v>
      </c>
      <c r="B356" s="6">
        <v>109</v>
      </c>
      <c r="C356" s="6">
        <v>194</v>
      </c>
      <c r="D356" s="6">
        <v>7155.6</v>
      </c>
      <c r="E356" s="100">
        <f t="shared" si="10"/>
        <v>36.884536082474227</v>
      </c>
      <c r="F356" s="100">
        <f t="shared" si="11"/>
        <v>65.647706422018345</v>
      </c>
    </row>
    <row r="357" spans="1:6" x14ac:dyDescent="0.15">
      <c r="A357" s="1" t="s">
        <v>5782</v>
      </c>
      <c r="B357" s="6">
        <v>5</v>
      </c>
      <c r="C357" s="6">
        <v>24</v>
      </c>
      <c r="D357" s="6">
        <v>7152</v>
      </c>
      <c r="E357" s="100">
        <f t="shared" si="10"/>
        <v>298</v>
      </c>
      <c r="F357" s="100">
        <f t="shared" si="11"/>
        <v>1430.4</v>
      </c>
    </row>
    <row r="358" spans="1:6" x14ac:dyDescent="0.15">
      <c r="A358" s="1" t="s">
        <v>5783</v>
      </c>
      <c r="B358" s="6">
        <v>15</v>
      </c>
      <c r="C358" s="6">
        <v>24</v>
      </c>
      <c r="D358" s="6">
        <v>7145</v>
      </c>
      <c r="E358" s="100">
        <f t="shared" si="10"/>
        <v>297.70833333333331</v>
      </c>
      <c r="F358" s="100">
        <f t="shared" si="11"/>
        <v>476.33333333333331</v>
      </c>
    </row>
    <row r="359" spans="1:6" x14ac:dyDescent="0.15">
      <c r="A359" s="1" t="s">
        <v>5784</v>
      </c>
      <c r="B359" s="6">
        <v>34</v>
      </c>
      <c r="C359" s="6">
        <v>86</v>
      </c>
      <c r="D359" s="6">
        <v>7128</v>
      </c>
      <c r="E359" s="100">
        <f t="shared" si="10"/>
        <v>82.883720930232556</v>
      </c>
      <c r="F359" s="100">
        <f t="shared" si="11"/>
        <v>209.64705882352942</v>
      </c>
    </row>
    <row r="360" spans="1:6" x14ac:dyDescent="0.15">
      <c r="A360" s="1" t="s">
        <v>5785</v>
      </c>
      <c r="B360" s="6">
        <v>30</v>
      </c>
      <c r="C360" s="6">
        <v>89</v>
      </c>
      <c r="D360" s="6">
        <v>6942</v>
      </c>
      <c r="E360" s="100">
        <f t="shared" si="10"/>
        <v>78</v>
      </c>
      <c r="F360" s="100">
        <f t="shared" si="11"/>
        <v>231.4</v>
      </c>
    </row>
    <row r="361" spans="1:6" x14ac:dyDescent="0.15">
      <c r="A361" s="1" t="s">
        <v>5786</v>
      </c>
      <c r="B361" s="6">
        <v>25</v>
      </c>
      <c r="C361" s="6">
        <v>44</v>
      </c>
      <c r="D361" s="6">
        <v>6852</v>
      </c>
      <c r="E361" s="100">
        <f t="shared" si="10"/>
        <v>155.72727272727272</v>
      </c>
      <c r="F361" s="100">
        <f t="shared" si="11"/>
        <v>274.08</v>
      </c>
    </row>
    <row r="362" spans="1:6" x14ac:dyDescent="0.15">
      <c r="A362" s="1" t="s">
        <v>5787</v>
      </c>
      <c r="B362" s="6">
        <v>18</v>
      </c>
      <c r="C362" s="6">
        <v>62</v>
      </c>
      <c r="D362" s="6">
        <v>6832</v>
      </c>
      <c r="E362" s="100">
        <f t="shared" si="10"/>
        <v>110.19354838709677</v>
      </c>
      <c r="F362" s="100">
        <f t="shared" si="11"/>
        <v>379.55555555555554</v>
      </c>
    </row>
    <row r="363" spans="1:6" x14ac:dyDescent="0.15">
      <c r="A363" s="1" t="s">
        <v>5788</v>
      </c>
      <c r="B363" s="6">
        <v>13</v>
      </c>
      <c r="C363" s="6">
        <v>120</v>
      </c>
      <c r="D363" s="6">
        <v>6658</v>
      </c>
      <c r="E363" s="100">
        <f t="shared" si="10"/>
        <v>55.483333333333334</v>
      </c>
      <c r="F363" s="100">
        <f t="shared" si="11"/>
        <v>512.15384615384619</v>
      </c>
    </row>
    <row r="364" spans="1:6" x14ac:dyDescent="0.15">
      <c r="A364" s="1" t="s">
        <v>5789</v>
      </c>
      <c r="B364" s="6">
        <v>18</v>
      </c>
      <c r="C364" s="6">
        <v>145</v>
      </c>
      <c r="D364" s="6">
        <v>6525</v>
      </c>
      <c r="E364" s="100">
        <f t="shared" si="10"/>
        <v>45</v>
      </c>
      <c r="F364" s="100">
        <f t="shared" si="11"/>
        <v>362.5</v>
      </c>
    </row>
    <row r="365" spans="1:6" x14ac:dyDescent="0.15">
      <c r="A365" s="1" t="s">
        <v>5790</v>
      </c>
      <c r="B365" s="6">
        <v>47</v>
      </c>
      <c r="C365" s="6">
        <v>198</v>
      </c>
      <c r="D365" s="6">
        <v>6463</v>
      </c>
      <c r="E365" s="100">
        <f t="shared" si="10"/>
        <v>32.641414141414138</v>
      </c>
      <c r="F365" s="100">
        <f t="shared" si="11"/>
        <v>137.51063829787233</v>
      </c>
    </row>
    <row r="366" spans="1:6" x14ac:dyDescent="0.15">
      <c r="A366" s="1" t="s">
        <v>5791</v>
      </c>
      <c r="B366" s="6">
        <v>12</v>
      </c>
      <c r="C366" s="6">
        <v>62</v>
      </c>
      <c r="D366" s="6">
        <v>6324</v>
      </c>
      <c r="E366" s="100">
        <f t="shared" si="10"/>
        <v>102</v>
      </c>
      <c r="F366" s="100">
        <f t="shared" si="11"/>
        <v>527</v>
      </c>
    </row>
    <row r="367" spans="1:6" x14ac:dyDescent="0.15">
      <c r="A367" s="1" t="s">
        <v>5792</v>
      </c>
      <c r="B367" s="6">
        <v>19</v>
      </c>
      <c r="C367" s="6">
        <v>30</v>
      </c>
      <c r="D367" s="6">
        <v>6300</v>
      </c>
      <c r="E367" s="100">
        <f t="shared" si="10"/>
        <v>210</v>
      </c>
      <c r="F367" s="100">
        <f t="shared" si="11"/>
        <v>331.57894736842104</v>
      </c>
    </row>
    <row r="368" spans="1:6" x14ac:dyDescent="0.15">
      <c r="A368" s="1" t="s">
        <v>5793</v>
      </c>
      <c r="B368" s="6">
        <v>42</v>
      </c>
      <c r="C368" s="6">
        <v>129</v>
      </c>
      <c r="D368" s="6">
        <v>6270</v>
      </c>
      <c r="E368" s="100">
        <f t="shared" si="10"/>
        <v>48.604651162790695</v>
      </c>
      <c r="F368" s="100">
        <f t="shared" si="11"/>
        <v>149.28571428571428</v>
      </c>
    </row>
    <row r="369" spans="1:6" x14ac:dyDescent="0.15">
      <c r="A369" s="1" t="s">
        <v>5794</v>
      </c>
      <c r="B369" s="6">
        <v>25</v>
      </c>
      <c r="C369" s="6">
        <v>85</v>
      </c>
      <c r="D369" s="6">
        <v>6240.32</v>
      </c>
      <c r="E369" s="100">
        <f t="shared" si="10"/>
        <v>73.415529411764709</v>
      </c>
      <c r="F369" s="100">
        <f t="shared" si="11"/>
        <v>249.61279999999999</v>
      </c>
    </row>
    <row r="370" spans="1:6" x14ac:dyDescent="0.15">
      <c r="A370" s="1" t="s">
        <v>5795</v>
      </c>
      <c r="B370" s="6">
        <v>37</v>
      </c>
      <c r="C370" s="6">
        <v>63</v>
      </c>
      <c r="D370" s="6">
        <v>6174</v>
      </c>
      <c r="E370" s="100">
        <f t="shared" si="10"/>
        <v>98</v>
      </c>
      <c r="F370" s="100">
        <f t="shared" si="11"/>
        <v>166.86486486486487</v>
      </c>
    </row>
    <row r="371" spans="1:6" x14ac:dyDescent="0.15">
      <c r="A371" s="1" t="s">
        <v>5796</v>
      </c>
      <c r="B371" s="6">
        <v>48</v>
      </c>
      <c r="C371" s="6">
        <v>232</v>
      </c>
      <c r="D371" s="6">
        <v>6173</v>
      </c>
      <c r="E371" s="100">
        <f t="shared" si="10"/>
        <v>26.607758620689655</v>
      </c>
      <c r="F371" s="100">
        <f t="shared" si="11"/>
        <v>128.60416666666666</v>
      </c>
    </row>
    <row r="372" spans="1:6" x14ac:dyDescent="0.15">
      <c r="A372" s="1" t="s">
        <v>5797</v>
      </c>
      <c r="B372" s="6">
        <v>52</v>
      </c>
      <c r="C372" s="6">
        <v>121</v>
      </c>
      <c r="D372" s="6">
        <v>6168.7</v>
      </c>
      <c r="E372" s="100">
        <f t="shared" si="10"/>
        <v>50.980991735537188</v>
      </c>
      <c r="F372" s="100">
        <f t="shared" si="11"/>
        <v>118.62884615384615</v>
      </c>
    </row>
    <row r="373" spans="1:6" x14ac:dyDescent="0.15">
      <c r="A373" s="1" t="s">
        <v>5798</v>
      </c>
      <c r="B373" s="6">
        <v>6</v>
      </c>
      <c r="C373" s="6">
        <v>54</v>
      </c>
      <c r="D373" s="6">
        <v>6084</v>
      </c>
      <c r="E373" s="100">
        <f t="shared" si="10"/>
        <v>112.66666666666667</v>
      </c>
      <c r="F373" s="100">
        <f t="shared" si="11"/>
        <v>1014</v>
      </c>
    </row>
    <row r="374" spans="1:6" x14ac:dyDescent="0.15">
      <c r="A374" s="1" t="s">
        <v>5799</v>
      </c>
      <c r="B374" s="6">
        <v>11</v>
      </c>
      <c r="C374" s="6">
        <v>24</v>
      </c>
      <c r="D374" s="6">
        <v>5900</v>
      </c>
      <c r="E374" s="100">
        <f t="shared" si="10"/>
        <v>245.83333333333334</v>
      </c>
      <c r="F374" s="100">
        <f t="shared" si="11"/>
        <v>536.36363636363637</v>
      </c>
    </row>
    <row r="375" spans="1:6" x14ac:dyDescent="0.15">
      <c r="A375" s="1" t="s">
        <v>5800</v>
      </c>
      <c r="B375" s="6">
        <v>6</v>
      </c>
      <c r="C375" s="6">
        <v>12</v>
      </c>
      <c r="D375" s="6">
        <v>5860</v>
      </c>
      <c r="E375" s="100">
        <f t="shared" si="10"/>
        <v>488.33333333333331</v>
      </c>
      <c r="F375" s="100">
        <f t="shared" si="11"/>
        <v>976.66666666666663</v>
      </c>
    </row>
    <row r="376" spans="1:6" x14ac:dyDescent="0.15">
      <c r="A376" s="1" t="s">
        <v>5801</v>
      </c>
      <c r="B376" s="6">
        <v>7</v>
      </c>
      <c r="C376" s="6">
        <v>38</v>
      </c>
      <c r="D376" s="6">
        <v>5844</v>
      </c>
      <c r="E376" s="100">
        <f t="shared" si="10"/>
        <v>153.78947368421052</v>
      </c>
      <c r="F376" s="100">
        <f t="shared" si="11"/>
        <v>834.85714285714289</v>
      </c>
    </row>
    <row r="377" spans="1:6" x14ac:dyDescent="0.15">
      <c r="A377" s="1" t="s">
        <v>5802</v>
      </c>
      <c r="B377" s="6">
        <v>25</v>
      </c>
      <c r="C377" s="6">
        <v>73</v>
      </c>
      <c r="D377" s="6">
        <v>5837</v>
      </c>
      <c r="E377" s="100">
        <f t="shared" si="10"/>
        <v>79.958904109589042</v>
      </c>
      <c r="F377" s="100">
        <f t="shared" si="11"/>
        <v>233.48</v>
      </c>
    </row>
    <row r="378" spans="1:6" x14ac:dyDescent="0.15">
      <c r="A378" s="1" t="s">
        <v>5803</v>
      </c>
      <c r="B378" s="6">
        <v>7</v>
      </c>
      <c r="C378" s="6">
        <v>28</v>
      </c>
      <c r="D378" s="6">
        <v>5829.2</v>
      </c>
      <c r="E378" s="100">
        <f t="shared" si="10"/>
        <v>208.18571428571428</v>
      </c>
      <c r="F378" s="100">
        <f t="shared" si="11"/>
        <v>832.74285714285713</v>
      </c>
    </row>
    <row r="379" spans="1:6" x14ac:dyDescent="0.15">
      <c r="A379" s="1" t="s">
        <v>5804</v>
      </c>
      <c r="B379" s="6">
        <v>14</v>
      </c>
      <c r="C379" s="6">
        <v>50</v>
      </c>
      <c r="D379" s="6">
        <v>5766</v>
      </c>
      <c r="E379" s="100">
        <f t="shared" si="10"/>
        <v>115.32</v>
      </c>
      <c r="F379" s="100">
        <f t="shared" si="11"/>
        <v>411.85714285714283</v>
      </c>
    </row>
    <row r="380" spans="1:6" x14ac:dyDescent="0.15">
      <c r="A380" s="1" t="s">
        <v>5805</v>
      </c>
      <c r="B380" s="6">
        <v>7</v>
      </c>
      <c r="C380" s="6">
        <v>23</v>
      </c>
      <c r="D380" s="6">
        <v>5616</v>
      </c>
      <c r="E380" s="100">
        <f t="shared" si="10"/>
        <v>244.17391304347825</v>
      </c>
      <c r="F380" s="100">
        <f t="shared" si="11"/>
        <v>802.28571428571433</v>
      </c>
    </row>
    <row r="381" spans="1:6" x14ac:dyDescent="0.15">
      <c r="A381" s="1" t="s">
        <v>5806</v>
      </c>
      <c r="B381" s="6">
        <v>12</v>
      </c>
      <c r="C381" s="6">
        <v>29</v>
      </c>
      <c r="D381" s="6">
        <v>5609.6</v>
      </c>
      <c r="E381" s="100">
        <f t="shared" si="10"/>
        <v>193.4344827586207</v>
      </c>
      <c r="F381" s="100">
        <f t="shared" si="11"/>
        <v>467.4666666666667</v>
      </c>
    </row>
    <row r="382" spans="1:6" x14ac:dyDescent="0.15">
      <c r="A382" s="1" t="s">
        <v>5807</v>
      </c>
      <c r="B382" s="6">
        <v>8</v>
      </c>
      <c r="C382" s="6">
        <v>14</v>
      </c>
      <c r="D382" s="6">
        <v>5586</v>
      </c>
      <c r="E382" s="100">
        <f t="shared" si="10"/>
        <v>399</v>
      </c>
      <c r="F382" s="100">
        <f t="shared" si="11"/>
        <v>698.25</v>
      </c>
    </row>
    <row r="383" spans="1:6" x14ac:dyDescent="0.15">
      <c r="A383" s="1" t="s">
        <v>5808</v>
      </c>
      <c r="B383" s="6">
        <v>20</v>
      </c>
      <c r="C383" s="6">
        <v>51</v>
      </c>
      <c r="D383" s="6">
        <v>5565</v>
      </c>
      <c r="E383" s="100">
        <f t="shared" si="10"/>
        <v>109.11764705882354</v>
      </c>
      <c r="F383" s="100">
        <f t="shared" si="11"/>
        <v>278.25</v>
      </c>
    </row>
    <row r="384" spans="1:6" x14ac:dyDescent="0.15">
      <c r="A384" s="1" t="s">
        <v>5809</v>
      </c>
      <c r="B384" s="6">
        <v>14</v>
      </c>
      <c r="C384" s="6">
        <v>50</v>
      </c>
      <c r="D384" s="6">
        <v>5537.2</v>
      </c>
      <c r="E384" s="100">
        <f t="shared" si="10"/>
        <v>110.744</v>
      </c>
      <c r="F384" s="100">
        <f t="shared" si="11"/>
        <v>395.51428571428568</v>
      </c>
    </row>
    <row r="385" spans="1:6" x14ac:dyDescent="0.15">
      <c r="A385" s="1" t="s">
        <v>5810</v>
      </c>
      <c r="B385" s="6">
        <v>39</v>
      </c>
      <c r="C385" s="6">
        <v>174</v>
      </c>
      <c r="D385" s="6">
        <v>5438</v>
      </c>
      <c r="E385" s="100">
        <f t="shared" si="10"/>
        <v>31.25287356321839</v>
      </c>
      <c r="F385" s="100">
        <f t="shared" si="11"/>
        <v>139.43589743589743</v>
      </c>
    </row>
    <row r="386" spans="1:6" x14ac:dyDescent="0.15">
      <c r="A386" s="1" t="s">
        <v>5811</v>
      </c>
      <c r="B386" s="6">
        <v>13</v>
      </c>
      <c r="C386" s="6">
        <v>34</v>
      </c>
      <c r="D386" s="6">
        <v>5406</v>
      </c>
      <c r="E386" s="100">
        <f t="shared" si="10"/>
        <v>159</v>
      </c>
      <c r="F386" s="100">
        <f t="shared" si="11"/>
        <v>415.84615384615387</v>
      </c>
    </row>
    <row r="387" spans="1:6" x14ac:dyDescent="0.15">
      <c r="A387" s="1" t="s">
        <v>5812</v>
      </c>
      <c r="B387" s="6">
        <v>17</v>
      </c>
      <c r="C387" s="6">
        <v>51</v>
      </c>
      <c r="D387" s="6">
        <v>5382</v>
      </c>
      <c r="E387" s="100">
        <f t="shared" si="10"/>
        <v>105.52941176470588</v>
      </c>
      <c r="F387" s="100">
        <f t="shared" si="11"/>
        <v>316.58823529411762</v>
      </c>
    </row>
    <row r="388" spans="1:6" x14ac:dyDescent="0.15">
      <c r="A388" s="1" t="s">
        <v>5813</v>
      </c>
      <c r="B388" s="6">
        <v>8</v>
      </c>
      <c r="C388" s="6">
        <v>18</v>
      </c>
      <c r="D388" s="6">
        <v>5364</v>
      </c>
      <c r="E388" s="100">
        <f t="shared" ref="E388:E451" si="12">D388/C388</f>
        <v>298</v>
      </c>
      <c r="F388" s="100">
        <f t="shared" ref="F388:F451" si="13">D388/B388</f>
        <v>670.5</v>
      </c>
    </row>
    <row r="389" spans="1:6" x14ac:dyDescent="0.15">
      <c r="A389" s="1" t="s">
        <v>5814</v>
      </c>
      <c r="B389" s="6">
        <v>31</v>
      </c>
      <c r="C389" s="6">
        <v>93</v>
      </c>
      <c r="D389" s="6">
        <v>5233</v>
      </c>
      <c r="E389" s="100">
        <f t="shared" si="12"/>
        <v>56.268817204301072</v>
      </c>
      <c r="F389" s="100">
        <f t="shared" si="13"/>
        <v>168.80645161290323</v>
      </c>
    </row>
    <row r="390" spans="1:6" x14ac:dyDescent="0.15">
      <c r="A390" s="1" t="s">
        <v>5815</v>
      </c>
      <c r="B390" s="6">
        <v>24</v>
      </c>
      <c r="C390" s="6">
        <v>119</v>
      </c>
      <c r="D390" s="6">
        <v>4998</v>
      </c>
      <c r="E390" s="100">
        <f t="shared" si="12"/>
        <v>42</v>
      </c>
      <c r="F390" s="100">
        <f t="shared" si="13"/>
        <v>208.25</v>
      </c>
    </row>
    <row r="391" spans="1:6" x14ac:dyDescent="0.15">
      <c r="A391" s="1" t="s">
        <v>5816</v>
      </c>
      <c r="B391" s="6">
        <v>16</v>
      </c>
      <c r="C391" s="6">
        <v>48</v>
      </c>
      <c r="D391" s="6">
        <v>4896</v>
      </c>
      <c r="E391" s="100">
        <f t="shared" si="12"/>
        <v>102</v>
      </c>
      <c r="F391" s="100">
        <f t="shared" si="13"/>
        <v>306</v>
      </c>
    </row>
    <row r="392" spans="1:6" x14ac:dyDescent="0.15">
      <c r="A392" s="1" t="s">
        <v>5817</v>
      </c>
      <c r="B392" s="6">
        <v>10</v>
      </c>
      <c r="C392" s="6">
        <v>72</v>
      </c>
      <c r="D392" s="6">
        <v>4735.5</v>
      </c>
      <c r="E392" s="100">
        <f t="shared" si="12"/>
        <v>65.770833333333329</v>
      </c>
      <c r="F392" s="100">
        <f t="shared" si="13"/>
        <v>473.55</v>
      </c>
    </row>
    <row r="393" spans="1:6" x14ac:dyDescent="0.15">
      <c r="A393" s="1" t="s">
        <v>5818</v>
      </c>
      <c r="B393" s="6">
        <v>15</v>
      </c>
      <c r="C393" s="6">
        <v>31</v>
      </c>
      <c r="D393" s="6">
        <v>4606</v>
      </c>
      <c r="E393" s="100">
        <f t="shared" si="12"/>
        <v>148.58064516129033</v>
      </c>
      <c r="F393" s="100">
        <f t="shared" si="13"/>
        <v>307.06666666666666</v>
      </c>
    </row>
    <row r="394" spans="1:6" x14ac:dyDescent="0.15">
      <c r="A394" s="1" t="s">
        <v>5819</v>
      </c>
      <c r="B394" s="6">
        <v>8</v>
      </c>
      <c r="C394" s="6">
        <v>25</v>
      </c>
      <c r="D394" s="6">
        <v>4475</v>
      </c>
      <c r="E394" s="100">
        <f t="shared" si="12"/>
        <v>179</v>
      </c>
      <c r="F394" s="100">
        <f t="shared" si="13"/>
        <v>559.375</v>
      </c>
    </row>
    <row r="395" spans="1:6" x14ac:dyDescent="0.15">
      <c r="A395" s="1" t="s">
        <v>5820</v>
      </c>
      <c r="B395" s="6">
        <v>23</v>
      </c>
      <c r="C395" s="6">
        <v>83</v>
      </c>
      <c r="D395" s="6">
        <v>4451</v>
      </c>
      <c r="E395" s="100">
        <f t="shared" si="12"/>
        <v>53.626506024096386</v>
      </c>
      <c r="F395" s="100">
        <f t="shared" si="13"/>
        <v>193.52173913043478</v>
      </c>
    </row>
    <row r="396" spans="1:6" x14ac:dyDescent="0.15">
      <c r="A396" s="1" t="s">
        <v>5821</v>
      </c>
      <c r="B396" s="6">
        <v>15</v>
      </c>
      <c r="C396" s="6">
        <v>45</v>
      </c>
      <c r="D396" s="6">
        <v>4419</v>
      </c>
      <c r="E396" s="100">
        <f t="shared" si="12"/>
        <v>98.2</v>
      </c>
      <c r="F396" s="100">
        <f t="shared" si="13"/>
        <v>294.60000000000002</v>
      </c>
    </row>
    <row r="397" spans="1:6" x14ac:dyDescent="0.15">
      <c r="A397" s="1" t="s">
        <v>5822</v>
      </c>
      <c r="B397" s="6">
        <v>17</v>
      </c>
      <c r="C397" s="6">
        <v>22</v>
      </c>
      <c r="D397" s="6">
        <v>4356</v>
      </c>
      <c r="E397" s="100">
        <f t="shared" si="12"/>
        <v>198</v>
      </c>
      <c r="F397" s="100">
        <f t="shared" si="13"/>
        <v>256.23529411764707</v>
      </c>
    </row>
    <row r="398" spans="1:6" x14ac:dyDescent="0.15">
      <c r="A398" s="1" t="s">
        <v>5823</v>
      </c>
      <c r="B398" s="6">
        <v>11</v>
      </c>
      <c r="C398" s="6">
        <v>25</v>
      </c>
      <c r="D398" s="6">
        <v>4295</v>
      </c>
      <c r="E398" s="100">
        <f t="shared" si="12"/>
        <v>171.8</v>
      </c>
      <c r="F398" s="100">
        <f t="shared" si="13"/>
        <v>390.45454545454544</v>
      </c>
    </row>
    <row r="399" spans="1:6" x14ac:dyDescent="0.15">
      <c r="A399" s="1" t="s">
        <v>5824</v>
      </c>
      <c r="B399" s="6">
        <v>4</v>
      </c>
      <c r="C399" s="6">
        <v>6</v>
      </c>
      <c r="D399" s="6">
        <v>4176</v>
      </c>
      <c r="E399" s="100">
        <f t="shared" si="12"/>
        <v>696</v>
      </c>
      <c r="F399" s="100">
        <f t="shared" si="13"/>
        <v>1044</v>
      </c>
    </row>
    <row r="400" spans="1:6" x14ac:dyDescent="0.15">
      <c r="A400" s="1" t="s">
        <v>5825</v>
      </c>
      <c r="B400" s="6">
        <v>4</v>
      </c>
      <c r="C400" s="6">
        <v>26</v>
      </c>
      <c r="D400" s="6">
        <v>4160</v>
      </c>
      <c r="E400" s="100">
        <f t="shared" si="12"/>
        <v>160</v>
      </c>
      <c r="F400" s="100">
        <f t="shared" si="13"/>
        <v>1040</v>
      </c>
    </row>
    <row r="401" spans="1:6" x14ac:dyDescent="0.15">
      <c r="A401" s="1" t="s">
        <v>5826</v>
      </c>
      <c r="B401" s="6">
        <v>21</v>
      </c>
      <c r="C401" s="6">
        <v>53</v>
      </c>
      <c r="D401" s="6">
        <v>4123.3999999999996</v>
      </c>
      <c r="E401" s="100">
        <f t="shared" si="12"/>
        <v>77.8</v>
      </c>
      <c r="F401" s="100">
        <f t="shared" si="13"/>
        <v>196.35238095238094</v>
      </c>
    </row>
    <row r="402" spans="1:6" x14ac:dyDescent="0.15">
      <c r="A402" s="1" t="s">
        <v>5827</v>
      </c>
      <c r="B402" s="6">
        <v>16</v>
      </c>
      <c r="C402" s="6">
        <v>26</v>
      </c>
      <c r="D402" s="6">
        <v>4108</v>
      </c>
      <c r="E402" s="100">
        <f t="shared" si="12"/>
        <v>158</v>
      </c>
      <c r="F402" s="100">
        <f t="shared" si="13"/>
        <v>256.75</v>
      </c>
    </row>
    <row r="403" spans="1:6" x14ac:dyDescent="0.15">
      <c r="A403" s="1" t="s">
        <v>5828</v>
      </c>
      <c r="B403" s="6">
        <v>21</v>
      </c>
      <c r="C403" s="6">
        <v>29</v>
      </c>
      <c r="D403" s="6">
        <v>3989</v>
      </c>
      <c r="E403" s="100">
        <f t="shared" si="12"/>
        <v>137.55172413793105</v>
      </c>
      <c r="F403" s="100">
        <f t="shared" si="13"/>
        <v>189.95238095238096</v>
      </c>
    </row>
    <row r="404" spans="1:6" x14ac:dyDescent="0.15">
      <c r="A404" s="1" t="s">
        <v>5829</v>
      </c>
      <c r="B404" s="6">
        <v>7</v>
      </c>
      <c r="C404" s="6">
        <v>16</v>
      </c>
      <c r="D404" s="6">
        <v>3968</v>
      </c>
      <c r="E404" s="100">
        <f t="shared" si="12"/>
        <v>248</v>
      </c>
      <c r="F404" s="100">
        <f t="shared" si="13"/>
        <v>566.85714285714289</v>
      </c>
    </row>
    <row r="405" spans="1:6" x14ac:dyDescent="0.15">
      <c r="A405" s="1" t="s">
        <v>5830</v>
      </c>
      <c r="B405" s="6">
        <v>21</v>
      </c>
      <c r="C405" s="6">
        <v>219</v>
      </c>
      <c r="D405" s="6">
        <v>3967.7</v>
      </c>
      <c r="E405" s="100">
        <f t="shared" si="12"/>
        <v>18.117351598173514</v>
      </c>
      <c r="F405" s="100">
        <f t="shared" si="13"/>
        <v>188.93809523809523</v>
      </c>
    </row>
    <row r="406" spans="1:6" x14ac:dyDescent="0.15">
      <c r="A406" s="1" t="s">
        <v>5831</v>
      </c>
      <c r="B406" s="6">
        <v>20</v>
      </c>
      <c r="C406" s="6">
        <v>27</v>
      </c>
      <c r="D406" s="6">
        <v>3725</v>
      </c>
      <c r="E406" s="100">
        <f t="shared" si="12"/>
        <v>137.96296296296296</v>
      </c>
      <c r="F406" s="100">
        <f t="shared" si="13"/>
        <v>186.25</v>
      </c>
    </row>
    <row r="407" spans="1:6" x14ac:dyDescent="0.15">
      <c r="A407" s="1" t="s">
        <v>5832</v>
      </c>
      <c r="B407" s="6">
        <v>8</v>
      </c>
      <c r="C407" s="6">
        <v>37</v>
      </c>
      <c r="D407" s="6">
        <v>3700</v>
      </c>
      <c r="E407" s="100">
        <f t="shared" si="12"/>
        <v>100</v>
      </c>
      <c r="F407" s="100">
        <f t="shared" si="13"/>
        <v>462.5</v>
      </c>
    </row>
    <row r="408" spans="1:6" x14ac:dyDescent="0.15">
      <c r="A408" s="1" t="s">
        <v>5833</v>
      </c>
      <c r="B408" s="6">
        <v>97</v>
      </c>
      <c r="C408" s="6">
        <v>631</v>
      </c>
      <c r="D408" s="6">
        <v>3654.8</v>
      </c>
      <c r="E408" s="100">
        <f t="shared" si="12"/>
        <v>5.7920760697305864</v>
      </c>
      <c r="F408" s="100">
        <f t="shared" si="13"/>
        <v>37.678350515463919</v>
      </c>
    </row>
    <row r="409" spans="1:6" x14ac:dyDescent="0.15">
      <c r="A409" s="1" t="s">
        <v>5834</v>
      </c>
      <c r="B409" s="6">
        <v>3</v>
      </c>
      <c r="C409" s="6">
        <v>3</v>
      </c>
      <c r="D409" s="6">
        <v>3564</v>
      </c>
      <c r="E409" s="100">
        <f t="shared" si="12"/>
        <v>1188</v>
      </c>
      <c r="F409" s="100">
        <f t="shared" si="13"/>
        <v>1188</v>
      </c>
    </row>
    <row r="410" spans="1:6" x14ac:dyDescent="0.15">
      <c r="A410" s="1" t="s">
        <v>5835</v>
      </c>
      <c r="B410" s="6">
        <v>5</v>
      </c>
      <c r="C410" s="6">
        <v>18</v>
      </c>
      <c r="D410" s="6">
        <v>3564</v>
      </c>
      <c r="E410" s="100">
        <f t="shared" si="12"/>
        <v>198</v>
      </c>
      <c r="F410" s="100">
        <f t="shared" si="13"/>
        <v>712.8</v>
      </c>
    </row>
    <row r="411" spans="1:6" x14ac:dyDescent="0.15">
      <c r="A411" s="1" t="s">
        <v>5836</v>
      </c>
      <c r="B411" s="6">
        <v>11</v>
      </c>
      <c r="C411" s="6">
        <v>28</v>
      </c>
      <c r="D411" s="6">
        <v>3531</v>
      </c>
      <c r="E411" s="100">
        <f t="shared" si="12"/>
        <v>126.10714285714286</v>
      </c>
      <c r="F411" s="100">
        <f t="shared" si="13"/>
        <v>321</v>
      </c>
    </row>
    <row r="412" spans="1:6" x14ac:dyDescent="0.15">
      <c r="A412" s="1" t="s">
        <v>5837</v>
      </c>
      <c r="B412" s="6">
        <v>11</v>
      </c>
      <c r="C412" s="6">
        <v>72</v>
      </c>
      <c r="D412" s="6">
        <v>3456</v>
      </c>
      <c r="E412" s="100">
        <f t="shared" si="12"/>
        <v>48</v>
      </c>
      <c r="F412" s="100">
        <f t="shared" si="13"/>
        <v>314.18181818181819</v>
      </c>
    </row>
    <row r="413" spans="1:6" x14ac:dyDescent="0.15">
      <c r="A413" s="1" t="s">
        <v>5838</v>
      </c>
      <c r="B413" s="6">
        <v>6</v>
      </c>
      <c r="C413" s="6">
        <v>17</v>
      </c>
      <c r="D413" s="6">
        <v>3366</v>
      </c>
      <c r="E413" s="100">
        <f t="shared" si="12"/>
        <v>198</v>
      </c>
      <c r="F413" s="100">
        <f t="shared" si="13"/>
        <v>561</v>
      </c>
    </row>
    <row r="414" spans="1:6" x14ac:dyDescent="0.15">
      <c r="A414" s="1" t="s">
        <v>5839</v>
      </c>
      <c r="B414" s="6">
        <v>2</v>
      </c>
      <c r="C414" s="6">
        <v>20</v>
      </c>
      <c r="D414" s="6">
        <v>3360</v>
      </c>
      <c r="E414" s="100">
        <f t="shared" si="12"/>
        <v>168</v>
      </c>
      <c r="F414" s="100">
        <f t="shared" si="13"/>
        <v>1680</v>
      </c>
    </row>
    <row r="415" spans="1:6" x14ac:dyDescent="0.15">
      <c r="A415" s="1" t="s">
        <v>5840</v>
      </c>
      <c r="B415" s="6">
        <v>6</v>
      </c>
      <c r="C415" s="6">
        <v>47</v>
      </c>
      <c r="D415" s="6">
        <v>3246.8</v>
      </c>
      <c r="E415" s="100">
        <f t="shared" si="12"/>
        <v>69.080851063829797</v>
      </c>
      <c r="F415" s="100">
        <f t="shared" si="13"/>
        <v>541.13333333333333</v>
      </c>
    </row>
    <row r="416" spans="1:6" x14ac:dyDescent="0.15">
      <c r="A416" s="1" t="s">
        <v>5841</v>
      </c>
      <c r="B416" s="6">
        <v>8</v>
      </c>
      <c r="C416" s="6">
        <v>41</v>
      </c>
      <c r="D416" s="6">
        <v>3198</v>
      </c>
      <c r="E416" s="100">
        <f t="shared" si="12"/>
        <v>78</v>
      </c>
      <c r="F416" s="100">
        <f t="shared" si="13"/>
        <v>399.75</v>
      </c>
    </row>
    <row r="417" spans="1:6" x14ac:dyDescent="0.15">
      <c r="A417" s="1" t="s">
        <v>5842</v>
      </c>
      <c r="B417" s="6">
        <v>9</v>
      </c>
      <c r="C417" s="6">
        <v>15</v>
      </c>
      <c r="D417" s="6">
        <v>3170</v>
      </c>
      <c r="E417" s="100">
        <f t="shared" si="12"/>
        <v>211.33333333333334</v>
      </c>
      <c r="F417" s="100">
        <f t="shared" si="13"/>
        <v>352.22222222222223</v>
      </c>
    </row>
    <row r="418" spans="1:6" x14ac:dyDescent="0.15">
      <c r="A418" s="1" t="s">
        <v>5843</v>
      </c>
      <c r="B418" s="6">
        <v>3</v>
      </c>
      <c r="C418" s="6">
        <v>39</v>
      </c>
      <c r="D418" s="6">
        <v>3081</v>
      </c>
      <c r="E418" s="100">
        <f t="shared" si="12"/>
        <v>79</v>
      </c>
      <c r="F418" s="100">
        <f t="shared" si="13"/>
        <v>1027</v>
      </c>
    </row>
    <row r="419" spans="1:6" x14ac:dyDescent="0.15">
      <c r="A419" s="1" t="s">
        <v>5844</v>
      </c>
      <c r="B419" s="6">
        <v>19</v>
      </c>
      <c r="C419" s="6">
        <v>34</v>
      </c>
      <c r="D419" s="6">
        <v>3060</v>
      </c>
      <c r="E419" s="100">
        <f t="shared" si="12"/>
        <v>90</v>
      </c>
      <c r="F419" s="100">
        <f t="shared" si="13"/>
        <v>161.05263157894737</v>
      </c>
    </row>
    <row r="420" spans="1:6" x14ac:dyDescent="0.15">
      <c r="A420" s="1" t="s">
        <v>5845</v>
      </c>
      <c r="B420" s="6">
        <v>101</v>
      </c>
      <c r="C420" s="6">
        <v>125</v>
      </c>
      <c r="D420" s="6">
        <v>3022.5</v>
      </c>
      <c r="E420" s="100">
        <f t="shared" si="12"/>
        <v>24.18</v>
      </c>
      <c r="F420" s="100">
        <f t="shared" si="13"/>
        <v>29.925742574257427</v>
      </c>
    </row>
    <row r="421" spans="1:6" x14ac:dyDescent="0.15">
      <c r="A421" s="1" t="s">
        <v>5846</v>
      </c>
      <c r="B421" s="6">
        <v>3</v>
      </c>
      <c r="C421" s="6">
        <v>51</v>
      </c>
      <c r="D421" s="6">
        <v>3009</v>
      </c>
      <c r="E421" s="100">
        <f t="shared" si="12"/>
        <v>59</v>
      </c>
      <c r="F421" s="100">
        <f t="shared" si="13"/>
        <v>1003</v>
      </c>
    </row>
    <row r="422" spans="1:6" x14ac:dyDescent="0.15">
      <c r="A422" s="1" t="s">
        <v>5847</v>
      </c>
      <c r="B422" s="6">
        <v>11</v>
      </c>
      <c r="C422" s="6">
        <v>20</v>
      </c>
      <c r="D422" s="6">
        <v>2943</v>
      </c>
      <c r="E422" s="100">
        <f t="shared" si="12"/>
        <v>147.15</v>
      </c>
      <c r="F422" s="100">
        <f t="shared" si="13"/>
        <v>267.54545454545456</v>
      </c>
    </row>
    <row r="423" spans="1:6" x14ac:dyDescent="0.15">
      <c r="A423" s="1" t="s">
        <v>5848</v>
      </c>
      <c r="B423" s="6">
        <v>4</v>
      </c>
      <c r="C423" s="6">
        <v>4</v>
      </c>
      <c r="D423" s="6">
        <v>2872</v>
      </c>
      <c r="E423" s="100">
        <f t="shared" si="12"/>
        <v>718</v>
      </c>
      <c r="F423" s="100">
        <f t="shared" si="13"/>
        <v>718</v>
      </c>
    </row>
    <row r="424" spans="1:6" x14ac:dyDescent="0.15">
      <c r="A424" s="1" t="s">
        <v>5849</v>
      </c>
      <c r="B424" s="6">
        <v>16</v>
      </c>
      <c r="C424" s="6">
        <v>67</v>
      </c>
      <c r="D424" s="6">
        <v>2796</v>
      </c>
      <c r="E424" s="100">
        <f t="shared" si="12"/>
        <v>41.731343283582092</v>
      </c>
      <c r="F424" s="100">
        <f t="shared" si="13"/>
        <v>174.75</v>
      </c>
    </row>
    <row r="425" spans="1:6" x14ac:dyDescent="0.15">
      <c r="A425" s="1" t="s">
        <v>5850</v>
      </c>
      <c r="B425" s="6">
        <v>26</v>
      </c>
      <c r="C425" s="6">
        <v>77</v>
      </c>
      <c r="D425" s="6">
        <v>2772</v>
      </c>
      <c r="E425" s="100">
        <f t="shared" si="12"/>
        <v>36</v>
      </c>
      <c r="F425" s="100">
        <f t="shared" si="13"/>
        <v>106.61538461538461</v>
      </c>
    </row>
    <row r="426" spans="1:6" x14ac:dyDescent="0.15">
      <c r="A426" s="1" t="s">
        <v>5851</v>
      </c>
      <c r="B426" s="6">
        <v>14</v>
      </c>
      <c r="C426" s="6">
        <v>30</v>
      </c>
      <c r="D426" s="6">
        <v>2670</v>
      </c>
      <c r="E426" s="100">
        <f t="shared" si="12"/>
        <v>89</v>
      </c>
      <c r="F426" s="100">
        <f t="shared" si="13"/>
        <v>190.71428571428572</v>
      </c>
    </row>
    <row r="427" spans="1:6" x14ac:dyDescent="0.15">
      <c r="A427" s="1" t="s">
        <v>5852</v>
      </c>
      <c r="B427" s="6">
        <v>13</v>
      </c>
      <c r="C427" s="6">
        <v>23</v>
      </c>
      <c r="D427" s="6">
        <v>2664.84</v>
      </c>
      <c r="E427" s="100">
        <f t="shared" si="12"/>
        <v>115.86260869565218</v>
      </c>
      <c r="F427" s="100">
        <f t="shared" si="13"/>
        <v>204.98769230769233</v>
      </c>
    </row>
    <row r="428" spans="1:6" x14ac:dyDescent="0.15">
      <c r="A428" s="1" t="s">
        <v>5853</v>
      </c>
      <c r="B428" s="6">
        <v>14</v>
      </c>
      <c r="C428" s="6">
        <v>88</v>
      </c>
      <c r="D428" s="6">
        <v>2662</v>
      </c>
      <c r="E428" s="100">
        <f t="shared" si="12"/>
        <v>30.25</v>
      </c>
      <c r="F428" s="100">
        <f t="shared" si="13"/>
        <v>190.14285714285714</v>
      </c>
    </row>
    <row r="429" spans="1:6" x14ac:dyDescent="0.15">
      <c r="A429" s="1" t="s">
        <v>5854</v>
      </c>
      <c r="B429" s="6">
        <v>18</v>
      </c>
      <c r="C429" s="6">
        <v>96</v>
      </c>
      <c r="D429" s="6">
        <v>2595</v>
      </c>
      <c r="E429" s="100">
        <f t="shared" si="12"/>
        <v>27.03125</v>
      </c>
      <c r="F429" s="100">
        <f t="shared" si="13"/>
        <v>144.16666666666666</v>
      </c>
    </row>
    <row r="430" spans="1:6" x14ac:dyDescent="0.15">
      <c r="A430" s="1" t="s">
        <v>5855</v>
      </c>
      <c r="B430" s="6">
        <v>14</v>
      </c>
      <c r="C430" s="6">
        <v>37</v>
      </c>
      <c r="D430" s="6">
        <v>2570</v>
      </c>
      <c r="E430" s="100">
        <f t="shared" si="12"/>
        <v>69.459459459459453</v>
      </c>
      <c r="F430" s="100">
        <f t="shared" si="13"/>
        <v>183.57142857142858</v>
      </c>
    </row>
    <row r="431" spans="1:6" x14ac:dyDescent="0.15">
      <c r="A431" s="1" t="s">
        <v>5856</v>
      </c>
      <c r="B431" s="6">
        <v>3</v>
      </c>
      <c r="C431" s="6">
        <v>18</v>
      </c>
      <c r="D431" s="6">
        <v>2484</v>
      </c>
      <c r="E431" s="100">
        <f t="shared" si="12"/>
        <v>138</v>
      </c>
      <c r="F431" s="100">
        <f t="shared" si="13"/>
        <v>828</v>
      </c>
    </row>
    <row r="432" spans="1:6" x14ac:dyDescent="0.15">
      <c r="A432" s="1" t="s">
        <v>5857</v>
      </c>
      <c r="B432" s="6">
        <v>13</v>
      </c>
      <c r="C432" s="6">
        <v>38</v>
      </c>
      <c r="D432" s="6">
        <v>2470</v>
      </c>
      <c r="E432" s="100">
        <f t="shared" si="12"/>
        <v>65</v>
      </c>
      <c r="F432" s="100">
        <f t="shared" si="13"/>
        <v>190</v>
      </c>
    </row>
    <row r="433" spans="1:6" x14ac:dyDescent="0.15">
      <c r="A433" s="1" t="s">
        <v>5858</v>
      </c>
      <c r="B433" s="6">
        <v>6</v>
      </c>
      <c r="C433" s="6">
        <v>25</v>
      </c>
      <c r="D433" s="6">
        <v>2450</v>
      </c>
      <c r="E433" s="100">
        <f t="shared" si="12"/>
        <v>98</v>
      </c>
      <c r="F433" s="100">
        <f t="shared" si="13"/>
        <v>408.33333333333331</v>
      </c>
    </row>
    <row r="434" spans="1:6" x14ac:dyDescent="0.15">
      <c r="A434" s="1" t="s">
        <v>5859</v>
      </c>
      <c r="B434" s="6">
        <v>18</v>
      </c>
      <c r="C434" s="6">
        <v>42</v>
      </c>
      <c r="D434" s="6">
        <v>2436</v>
      </c>
      <c r="E434" s="100">
        <f t="shared" si="12"/>
        <v>58</v>
      </c>
      <c r="F434" s="100">
        <f t="shared" si="13"/>
        <v>135.33333333333334</v>
      </c>
    </row>
    <row r="435" spans="1:6" x14ac:dyDescent="0.15">
      <c r="A435" s="1" t="s">
        <v>5860</v>
      </c>
      <c r="B435" s="6">
        <v>10</v>
      </c>
      <c r="C435" s="6">
        <v>17</v>
      </c>
      <c r="D435" s="6">
        <v>2407.8000000000002</v>
      </c>
      <c r="E435" s="100">
        <f t="shared" si="12"/>
        <v>141.63529411764708</v>
      </c>
      <c r="F435" s="100">
        <f t="shared" si="13"/>
        <v>240.78000000000003</v>
      </c>
    </row>
    <row r="436" spans="1:6" x14ac:dyDescent="0.15">
      <c r="A436" s="1" t="s">
        <v>5861</v>
      </c>
      <c r="B436" s="6">
        <v>16</v>
      </c>
      <c r="C436" s="6">
        <v>95</v>
      </c>
      <c r="D436" s="6">
        <v>2394</v>
      </c>
      <c r="E436" s="100">
        <f t="shared" si="12"/>
        <v>25.2</v>
      </c>
      <c r="F436" s="100">
        <f t="shared" si="13"/>
        <v>149.625</v>
      </c>
    </row>
    <row r="437" spans="1:6" x14ac:dyDescent="0.15">
      <c r="A437" s="1" t="s">
        <v>5862</v>
      </c>
      <c r="B437" s="6">
        <v>3</v>
      </c>
      <c r="C437" s="6">
        <v>4</v>
      </c>
      <c r="D437" s="6">
        <v>2392</v>
      </c>
      <c r="E437" s="100">
        <f t="shared" si="12"/>
        <v>598</v>
      </c>
      <c r="F437" s="100">
        <f t="shared" si="13"/>
        <v>797.33333333333337</v>
      </c>
    </row>
    <row r="438" spans="1:6" x14ac:dyDescent="0.15">
      <c r="A438" s="1" t="s">
        <v>5863</v>
      </c>
      <c r="B438" s="6">
        <v>13</v>
      </c>
      <c r="C438" s="6">
        <v>76</v>
      </c>
      <c r="D438" s="6">
        <v>2277.5</v>
      </c>
      <c r="E438" s="100">
        <f t="shared" si="12"/>
        <v>29.967105263157894</v>
      </c>
      <c r="F438" s="100">
        <f t="shared" si="13"/>
        <v>175.19230769230768</v>
      </c>
    </row>
    <row r="439" spans="1:6" x14ac:dyDescent="0.15">
      <c r="A439" s="1" t="s">
        <v>5864</v>
      </c>
      <c r="B439" s="6">
        <v>13</v>
      </c>
      <c r="C439" s="6">
        <v>16</v>
      </c>
      <c r="D439" s="6">
        <v>2239.84</v>
      </c>
      <c r="E439" s="100">
        <f t="shared" si="12"/>
        <v>139.99</v>
      </c>
      <c r="F439" s="100">
        <f t="shared" si="13"/>
        <v>172.29538461538462</v>
      </c>
    </row>
    <row r="440" spans="1:6" x14ac:dyDescent="0.15">
      <c r="A440" s="1" t="s">
        <v>5865</v>
      </c>
      <c r="B440" s="6">
        <v>27</v>
      </c>
      <c r="C440" s="6">
        <v>109</v>
      </c>
      <c r="D440" s="6">
        <v>2184</v>
      </c>
      <c r="E440" s="100">
        <f t="shared" si="12"/>
        <v>20.036697247706421</v>
      </c>
      <c r="F440" s="100">
        <f t="shared" si="13"/>
        <v>80.888888888888886</v>
      </c>
    </row>
    <row r="441" spans="1:6" x14ac:dyDescent="0.15">
      <c r="A441" s="1" t="s">
        <v>5866</v>
      </c>
      <c r="B441" s="6">
        <v>11</v>
      </c>
      <c r="C441" s="6">
        <v>11</v>
      </c>
      <c r="D441" s="6">
        <v>2178</v>
      </c>
      <c r="E441" s="100">
        <f t="shared" si="12"/>
        <v>198</v>
      </c>
      <c r="F441" s="100">
        <f t="shared" si="13"/>
        <v>198</v>
      </c>
    </row>
    <row r="442" spans="1:6" x14ac:dyDescent="0.15">
      <c r="A442" s="1" t="s">
        <v>5867</v>
      </c>
      <c r="B442" s="6">
        <v>12</v>
      </c>
      <c r="C442" s="6">
        <v>22</v>
      </c>
      <c r="D442" s="6">
        <v>2156</v>
      </c>
      <c r="E442" s="100">
        <f t="shared" si="12"/>
        <v>98</v>
      </c>
      <c r="F442" s="100">
        <f t="shared" si="13"/>
        <v>179.66666666666666</v>
      </c>
    </row>
    <row r="443" spans="1:6" x14ac:dyDescent="0.15">
      <c r="A443" s="1" t="s">
        <v>5868</v>
      </c>
      <c r="B443" s="6">
        <v>6</v>
      </c>
      <c r="C443" s="6">
        <v>13</v>
      </c>
      <c r="D443" s="6">
        <v>2127</v>
      </c>
      <c r="E443" s="100">
        <f t="shared" si="12"/>
        <v>163.61538461538461</v>
      </c>
      <c r="F443" s="100">
        <f t="shared" si="13"/>
        <v>354.5</v>
      </c>
    </row>
    <row r="444" spans="1:6" x14ac:dyDescent="0.15">
      <c r="A444" s="1" t="s">
        <v>5869</v>
      </c>
      <c r="B444" s="6">
        <v>10</v>
      </c>
      <c r="C444" s="6">
        <v>19</v>
      </c>
      <c r="D444" s="6">
        <v>2055</v>
      </c>
      <c r="E444" s="100">
        <f t="shared" si="12"/>
        <v>108.15789473684211</v>
      </c>
      <c r="F444" s="100">
        <f t="shared" si="13"/>
        <v>205.5</v>
      </c>
    </row>
    <row r="445" spans="1:6" x14ac:dyDescent="0.15">
      <c r="A445" s="1" t="s">
        <v>5870</v>
      </c>
      <c r="B445" s="6">
        <v>17</v>
      </c>
      <c r="C445" s="6">
        <v>42</v>
      </c>
      <c r="D445" s="6">
        <v>2016</v>
      </c>
      <c r="E445" s="100">
        <f t="shared" si="12"/>
        <v>48</v>
      </c>
      <c r="F445" s="100">
        <f t="shared" si="13"/>
        <v>118.58823529411765</v>
      </c>
    </row>
    <row r="446" spans="1:6" x14ac:dyDescent="0.15">
      <c r="A446" s="1" t="s">
        <v>5871</v>
      </c>
      <c r="B446" s="6">
        <v>6</v>
      </c>
      <c r="C446" s="6">
        <v>21</v>
      </c>
      <c r="D446" s="6">
        <v>1999</v>
      </c>
      <c r="E446" s="100">
        <f t="shared" si="12"/>
        <v>95.19047619047619</v>
      </c>
      <c r="F446" s="100">
        <f t="shared" si="13"/>
        <v>333.16666666666669</v>
      </c>
    </row>
    <row r="447" spans="1:6" x14ac:dyDescent="0.15">
      <c r="A447" s="1" t="s">
        <v>5872</v>
      </c>
      <c r="B447" s="6">
        <v>2</v>
      </c>
      <c r="C447" s="6">
        <v>2</v>
      </c>
      <c r="D447" s="6">
        <v>1980</v>
      </c>
      <c r="E447" s="100">
        <f t="shared" si="12"/>
        <v>990</v>
      </c>
      <c r="F447" s="100">
        <f t="shared" si="13"/>
        <v>990</v>
      </c>
    </row>
    <row r="448" spans="1:6" x14ac:dyDescent="0.15">
      <c r="A448" s="1" t="s">
        <v>5873</v>
      </c>
      <c r="B448" s="6">
        <v>9</v>
      </c>
      <c r="C448" s="6">
        <v>49</v>
      </c>
      <c r="D448" s="6">
        <v>1950.1999999999998</v>
      </c>
      <c r="E448" s="100">
        <f t="shared" si="12"/>
        <v>39.799999999999997</v>
      </c>
      <c r="F448" s="100">
        <f t="shared" si="13"/>
        <v>216.68888888888887</v>
      </c>
    </row>
    <row r="449" spans="1:6" x14ac:dyDescent="0.15">
      <c r="A449" s="1" t="s">
        <v>5874</v>
      </c>
      <c r="B449" s="6">
        <v>6</v>
      </c>
      <c r="C449" s="6">
        <v>14</v>
      </c>
      <c r="D449" s="6">
        <v>1946</v>
      </c>
      <c r="E449" s="100">
        <f t="shared" si="12"/>
        <v>139</v>
      </c>
      <c r="F449" s="100">
        <f t="shared" si="13"/>
        <v>324.33333333333331</v>
      </c>
    </row>
    <row r="450" spans="1:6" x14ac:dyDescent="0.15">
      <c r="A450" s="1" t="s">
        <v>5875</v>
      </c>
      <c r="B450" s="6">
        <v>9</v>
      </c>
      <c r="C450" s="6">
        <v>28</v>
      </c>
      <c r="D450" s="6">
        <v>1904</v>
      </c>
      <c r="E450" s="100">
        <f t="shared" si="12"/>
        <v>68</v>
      </c>
      <c r="F450" s="100">
        <f t="shared" si="13"/>
        <v>211.55555555555554</v>
      </c>
    </row>
    <row r="451" spans="1:6" x14ac:dyDescent="0.15">
      <c r="A451" s="1" t="s">
        <v>5876</v>
      </c>
      <c r="B451" s="6">
        <v>29</v>
      </c>
      <c r="C451" s="6">
        <v>54</v>
      </c>
      <c r="D451" s="6">
        <v>1886.6999999999998</v>
      </c>
      <c r="E451" s="100">
        <f t="shared" si="12"/>
        <v>34.938888888888883</v>
      </c>
      <c r="F451" s="100">
        <f t="shared" si="13"/>
        <v>65.058620689655172</v>
      </c>
    </row>
    <row r="452" spans="1:6" x14ac:dyDescent="0.15">
      <c r="A452" s="1" t="s">
        <v>5877</v>
      </c>
      <c r="B452" s="6">
        <v>5</v>
      </c>
      <c r="C452" s="6">
        <v>27</v>
      </c>
      <c r="D452" s="6">
        <v>1863</v>
      </c>
      <c r="E452" s="100">
        <f t="shared" ref="E452:E515" si="14">D452/C452</f>
        <v>69</v>
      </c>
      <c r="F452" s="100">
        <f t="shared" ref="F452:F515" si="15">D452/B452</f>
        <v>372.6</v>
      </c>
    </row>
    <row r="453" spans="1:6" x14ac:dyDescent="0.15">
      <c r="A453" s="1" t="s">
        <v>5878</v>
      </c>
      <c r="B453" s="6">
        <v>10</v>
      </c>
      <c r="C453" s="6">
        <v>18</v>
      </c>
      <c r="D453" s="6">
        <v>1781.1</v>
      </c>
      <c r="E453" s="100">
        <f t="shared" si="14"/>
        <v>98.949999999999989</v>
      </c>
      <c r="F453" s="100">
        <f t="shared" si="15"/>
        <v>178.10999999999999</v>
      </c>
    </row>
    <row r="454" spans="1:6" x14ac:dyDescent="0.15">
      <c r="A454" s="1" t="s">
        <v>5879</v>
      </c>
      <c r="B454" s="6">
        <v>8</v>
      </c>
      <c r="C454" s="6">
        <v>53</v>
      </c>
      <c r="D454" s="6">
        <v>1749</v>
      </c>
      <c r="E454" s="100">
        <f t="shared" si="14"/>
        <v>33</v>
      </c>
      <c r="F454" s="100">
        <f t="shared" si="15"/>
        <v>218.625</v>
      </c>
    </row>
    <row r="455" spans="1:6" x14ac:dyDescent="0.15">
      <c r="A455" s="1" t="s">
        <v>5880</v>
      </c>
      <c r="B455" s="6">
        <v>2</v>
      </c>
      <c r="C455" s="6">
        <v>6</v>
      </c>
      <c r="D455" s="6">
        <v>1728</v>
      </c>
      <c r="E455" s="100">
        <f t="shared" si="14"/>
        <v>288</v>
      </c>
      <c r="F455" s="100">
        <f t="shared" si="15"/>
        <v>864</v>
      </c>
    </row>
    <row r="456" spans="1:6" x14ac:dyDescent="0.15">
      <c r="A456" s="1" t="s">
        <v>5881</v>
      </c>
      <c r="B456" s="6">
        <v>7</v>
      </c>
      <c r="C456" s="6">
        <v>19</v>
      </c>
      <c r="D456" s="6">
        <v>1712</v>
      </c>
      <c r="E456" s="100">
        <f t="shared" si="14"/>
        <v>90.10526315789474</v>
      </c>
      <c r="F456" s="100">
        <f t="shared" si="15"/>
        <v>244.57142857142858</v>
      </c>
    </row>
    <row r="457" spans="1:6" x14ac:dyDescent="0.15">
      <c r="A457" s="1" t="s">
        <v>140</v>
      </c>
      <c r="B457" s="6">
        <v>12</v>
      </c>
      <c r="C457" s="6">
        <v>18</v>
      </c>
      <c r="D457" s="6">
        <v>1602</v>
      </c>
      <c r="E457" s="100">
        <f t="shared" si="14"/>
        <v>89</v>
      </c>
      <c r="F457" s="100">
        <f t="shared" si="15"/>
        <v>133.5</v>
      </c>
    </row>
    <row r="458" spans="1:6" x14ac:dyDescent="0.15">
      <c r="A458" s="1" t="s">
        <v>5882</v>
      </c>
      <c r="B458" s="6">
        <v>12</v>
      </c>
      <c r="C458" s="6">
        <v>27</v>
      </c>
      <c r="D458" s="6">
        <v>1566</v>
      </c>
      <c r="E458" s="100">
        <f t="shared" si="14"/>
        <v>58</v>
      </c>
      <c r="F458" s="100">
        <f t="shared" si="15"/>
        <v>130.5</v>
      </c>
    </row>
    <row r="459" spans="1:6" x14ac:dyDescent="0.15">
      <c r="A459" s="1" t="s">
        <v>5883</v>
      </c>
      <c r="B459" s="6">
        <v>6</v>
      </c>
      <c r="C459" s="6">
        <v>11</v>
      </c>
      <c r="D459" s="6">
        <v>1534</v>
      </c>
      <c r="E459" s="100">
        <f t="shared" si="14"/>
        <v>139.45454545454547</v>
      </c>
      <c r="F459" s="100">
        <f t="shared" si="15"/>
        <v>255.66666666666666</v>
      </c>
    </row>
    <row r="460" spans="1:6" x14ac:dyDescent="0.15">
      <c r="A460" s="1" t="s">
        <v>5884</v>
      </c>
      <c r="B460" s="6">
        <v>5</v>
      </c>
      <c r="C460" s="6">
        <v>31</v>
      </c>
      <c r="D460" s="6">
        <v>1519</v>
      </c>
      <c r="E460" s="100">
        <f t="shared" si="14"/>
        <v>49</v>
      </c>
      <c r="F460" s="100">
        <f t="shared" si="15"/>
        <v>303.8</v>
      </c>
    </row>
    <row r="461" spans="1:6" x14ac:dyDescent="0.15">
      <c r="A461" s="1" t="s">
        <v>5885</v>
      </c>
      <c r="B461" s="6">
        <v>19</v>
      </c>
      <c r="C461" s="6">
        <v>19</v>
      </c>
      <c r="D461" s="6">
        <v>1501</v>
      </c>
      <c r="E461" s="100">
        <f t="shared" si="14"/>
        <v>79</v>
      </c>
      <c r="F461" s="100">
        <f t="shared" si="15"/>
        <v>79</v>
      </c>
    </row>
    <row r="462" spans="1:6" x14ac:dyDescent="0.15">
      <c r="A462" s="1" t="s">
        <v>5886</v>
      </c>
      <c r="B462" s="6">
        <v>21</v>
      </c>
      <c r="C462" s="6">
        <v>60</v>
      </c>
      <c r="D462" s="6">
        <v>1490</v>
      </c>
      <c r="E462" s="100">
        <f t="shared" si="14"/>
        <v>24.833333333333332</v>
      </c>
      <c r="F462" s="100">
        <f t="shared" si="15"/>
        <v>70.952380952380949</v>
      </c>
    </row>
    <row r="463" spans="1:6" x14ac:dyDescent="0.15">
      <c r="A463" s="1" t="s">
        <v>5887</v>
      </c>
      <c r="B463" s="6">
        <v>2</v>
      </c>
      <c r="C463" s="6">
        <v>6</v>
      </c>
      <c r="D463" s="6">
        <v>1428</v>
      </c>
      <c r="E463" s="100">
        <f t="shared" si="14"/>
        <v>238</v>
      </c>
      <c r="F463" s="100">
        <f t="shared" si="15"/>
        <v>714</v>
      </c>
    </row>
    <row r="464" spans="1:6" x14ac:dyDescent="0.15">
      <c r="A464" s="1" t="s">
        <v>5888</v>
      </c>
      <c r="B464" s="6">
        <v>15</v>
      </c>
      <c r="C464" s="6">
        <v>61</v>
      </c>
      <c r="D464" s="6">
        <v>1403</v>
      </c>
      <c r="E464" s="100">
        <f t="shared" si="14"/>
        <v>23</v>
      </c>
      <c r="F464" s="100">
        <f t="shared" si="15"/>
        <v>93.533333333333331</v>
      </c>
    </row>
    <row r="465" spans="1:6" x14ac:dyDescent="0.15">
      <c r="A465" s="1" t="s">
        <v>5889</v>
      </c>
      <c r="B465" s="6">
        <v>3</v>
      </c>
      <c r="C465" s="6">
        <v>14</v>
      </c>
      <c r="D465" s="6">
        <v>1400</v>
      </c>
      <c r="E465" s="100">
        <f t="shared" si="14"/>
        <v>100</v>
      </c>
      <c r="F465" s="100">
        <f t="shared" si="15"/>
        <v>466.66666666666669</v>
      </c>
    </row>
    <row r="466" spans="1:6" x14ac:dyDescent="0.15">
      <c r="A466" s="1" t="s">
        <v>5890</v>
      </c>
      <c r="B466" s="6">
        <v>6</v>
      </c>
      <c r="C466" s="6">
        <v>7</v>
      </c>
      <c r="D466" s="6">
        <v>1393</v>
      </c>
      <c r="E466" s="100">
        <f t="shared" si="14"/>
        <v>199</v>
      </c>
      <c r="F466" s="100">
        <f t="shared" si="15"/>
        <v>232.16666666666666</v>
      </c>
    </row>
    <row r="467" spans="1:6" x14ac:dyDescent="0.15">
      <c r="A467" s="1" t="s">
        <v>5891</v>
      </c>
      <c r="B467" s="6">
        <v>5</v>
      </c>
      <c r="C467" s="6">
        <v>12</v>
      </c>
      <c r="D467" s="6">
        <v>1376</v>
      </c>
      <c r="E467" s="100">
        <f t="shared" si="14"/>
        <v>114.66666666666667</v>
      </c>
      <c r="F467" s="100">
        <f t="shared" si="15"/>
        <v>275.2</v>
      </c>
    </row>
    <row r="468" spans="1:6" x14ac:dyDescent="0.15">
      <c r="A468" s="1" t="s">
        <v>5892</v>
      </c>
      <c r="B468" s="6">
        <v>6</v>
      </c>
      <c r="C468" s="6">
        <v>18</v>
      </c>
      <c r="D468" s="6">
        <v>1346</v>
      </c>
      <c r="E468" s="100">
        <f t="shared" si="14"/>
        <v>74.777777777777771</v>
      </c>
      <c r="F468" s="100">
        <f t="shared" si="15"/>
        <v>224.33333333333334</v>
      </c>
    </row>
    <row r="469" spans="1:6" x14ac:dyDescent="0.15">
      <c r="A469" s="1" t="s">
        <v>5893</v>
      </c>
      <c r="B469" s="6">
        <v>8</v>
      </c>
      <c r="C469" s="6">
        <v>15</v>
      </c>
      <c r="D469" s="6">
        <v>1290</v>
      </c>
      <c r="E469" s="100">
        <f t="shared" si="14"/>
        <v>86</v>
      </c>
      <c r="F469" s="100">
        <f t="shared" si="15"/>
        <v>161.25</v>
      </c>
    </row>
    <row r="470" spans="1:6" x14ac:dyDescent="0.15">
      <c r="A470" s="1" t="s">
        <v>5894</v>
      </c>
      <c r="B470" s="6">
        <v>5</v>
      </c>
      <c r="C470" s="6">
        <v>21</v>
      </c>
      <c r="D470" s="6">
        <v>1289</v>
      </c>
      <c r="E470" s="100">
        <f t="shared" si="14"/>
        <v>61.38095238095238</v>
      </c>
      <c r="F470" s="100">
        <f t="shared" si="15"/>
        <v>257.8</v>
      </c>
    </row>
    <row r="471" spans="1:6" x14ac:dyDescent="0.15">
      <c r="A471" s="1" t="s">
        <v>5895</v>
      </c>
      <c r="B471" s="6">
        <v>2</v>
      </c>
      <c r="C471" s="6">
        <v>4</v>
      </c>
      <c r="D471" s="6">
        <v>1280</v>
      </c>
      <c r="E471" s="100">
        <f t="shared" si="14"/>
        <v>320</v>
      </c>
      <c r="F471" s="100">
        <f t="shared" si="15"/>
        <v>640</v>
      </c>
    </row>
    <row r="472" spans="1:6" x14ac:dyDescent="0.15">
      <c r="A472" s="1" t="s">
        <v>5896</v>
      </c>
      <c r="B472" s="6">
        <v>2</v>
      </c>
      <c r="C472" s="6">
        <v>3</v>
      </c>
      <c r="D472" s="6">
        <v>1248</v>
      </c>
      <c r="E472" s="100">
        <f t="shared" si="14"/>
        <v>416</v>
      </c>
      <c r="F472" s="100">
        <f t="shared" si="15"/>
        <v>624</v>
      </c>
    </row>
    <row r="473" spans="1:6" x14ac:dyDescent="0.15">
      <c r="A473" s="1" t="s">
        <v>5897</v>
      </c>
      <c r="B473" s="6">
        <v>13</v>
      </c>
      <c r="C473" s="6">
        <v>27</v>
      </c>
      <c r="D473" s="6">
        <v>1242</v>
      </c>
      <c r="E473" s="100">
        <f t="shared" si="14"/>
        <v>46</v>
      </c>
      <c r="F473" s="100">
        <f t="shared" si="15"/>
        <v>95.538461538461533</v>
      </c>
    </row>
    <row r="474" spans="1:6" x14ac:dyDescent="0.15">
      <c r="A474" s="1" t="s">
        <v>5898</v>
      </c>
      <c r="B474" s="6">
        <v>6</v>
      </c>
      <c r="C474" s="6">
        <v>7</v>
      </c>
      <c r="D474" s="6">
        <v>1190</v>
      </c>
      <c r="E474" s="100">
        <f t="shared" si="14"/>
        <v>170</v>
      </c>
      <c r="F474" s="100">
        <f t="shared" si="15"/>
        <v>198.33333333333334</v>
      </c>
    </row>
    <row r="475" spans="1:6" x14ac:dyDescent="0.15">
      <c r="A475" s="1" t="s">
        <v>5899</v>
      </c>
      <c r="B475" s="6">
        <v>14</v>
      </c>
      <c r="C475" s="6">
        <v>85</v>
      </c>
      <c r="D475" s="6">
        <v>1173</v>
      </c>
      <c r="E475" s="100">
        <f t="shared" si="14"/>
        <v>13.8</v>
      </c>
      <c r="F475" s="100">
        <f t="shared" si="15"/>
        <v>83.785714285714292</v>
      </c>
    </row>
    <row r="476" spans="1:6" x14ac:dyDescent="0.15">
      <c r="A476" s="1" t="s">
        <v>5900</v>
      </c>
      <c r="B476" s="6">
        <v>6</v>
      </c>
      <c r="C476" s="6">
        <v>14</v>
      </c>
      <c r="D476" s="6">
        <v>1140</v>
      </c>
      <c r="E476" s="100">
        <f t="shared" si="14"/>
        <v>81.428571428571431</v>
      </c>
      <c r="F476" s="100">
        <f t="shared" si="15"/>
        <v>190</v>
      </c>
    </row>
    <row r="477" spans="1:6" x14ac:dyDescent="0.15">
      <c r="A477" s="1" t="s">
        <v>5901</v>
      </c>
      <c r="B477" s="6">
        <v>7</v>
      </c>
      <c r="C477" s="6">
        <v>28</v>
      </c>
      <c r="D477" s="6">
        <v>1117.2</v>
      </c>
      <c r="E477" s="100">
        <f t="shared" si="14"/>
        <v>39.9</v>
      </c>
      <c r="F477" s="100">
        <f t="shared" si="15"/>
        <v>159.6</v>
      </c>
    </row>
    <row r="478" spans="1:6" x14ac:dyDescent="0.15">
      <c r="A478" s="1" t="s">
        <v>5902</v>
      </c>
      <c r="B478" s="6">
        <v>4</v>
      </c>
      <c r="C478" s="6">
        <v>4</v>
      </c>
      <c r="D478" s="6">
        <v>1112</v>
      </c>
      <c r="E478" s="100">
        <f t="shared" si="14"/>
        <v>278</v>
      </c>
      <c r="F478" s="100">
        <f t="shared" si="15"/>
        <v>278</v>
      </c>
    </row>
    <row r="479" spans="1:6" x14ac:dyDescent="0.15">
      <c r="A479" s="1" t="s">
        <v>5903</v>
      </c>
      <c r="B479" s="6">
        <v>2</v>
      </c>
      <c r="C479" s="6">
        <v>11</v>
      </c>
      <c r="D479" s="6">
        <v>1089</v>
      </c>
      <c r="E479" s="100">
        <f t="shared" si="14"/>
        <v>99</v>
      </c>
      <c r="F479" s="100">
        <f t="shared" si="15"/>
        <v>544.5</v>
      </c>
    </row>
    <row r="480" spans="1:6" x14ac:dyDescent="0.15">
      <c r="A480" s="1" t="s">
        <v>5904</v>
      </c>
      <c r="B480" s="6">
        <v>6</v>
      </c>
      <c r="C480" s="6">
        <v>46</v>
      </c>
      <c r="D480" s="6">
        <v>1078</v>
      </c>
      <c r="E480" s="100">
        <f t="shared" si="14"/>
        <v>23.434782608695652</v>
      </c>
      <c r="F480" s="100">
        <f t="shared" si="15"/>
        <v>179.66666666666666</v>
      </c>
    </row>
    <row r="481" spans="1:6" x14ac:dyDescent="0.15">
      <c r="A481" s="1" t="s">
        <v>5905</v>
      </c>
      <c r="B481" s="6">
        <v>2</v>
      </c>
      <c r="C481" s="6">
        <v>6</v>
      </c>
      <c r="D481" s="6">
        <v>1068</v>
      </c>
      <c r="E481" s="100">
        <f t="shared" si="14"/>
        <v>178</v>
      </c>
      <c r="F481" s="100">
        <f t="shared" si="15"/>
        <v>534</v>
      </c>
    </row>
    <row r="482" spans="1:6" x14ac:dyDescent="0.15">
      <c r="A482" s="1" t="s">
        <v>5906</v>
      </c>
      <c r="B482" s="6">
        <v>10</v>
      </c>
      <c r="C482" s="6">
        <v>24</v>
      </c>
      <c r="D482" s="6">
        <v>1021</v>
      </c>
      <c r="E482" s="100">
        <f t="shared" si="14"/>
        <v>42.541666666666664</v>
      </c>
      <c r="F482" s="100">
        <f t="shared" si="15"/>
        <v>102.1</v>
      </c>
    </row>
    <row r="483" spans="1:6" x14ac:dyDescent="0.15">
      <c r="A483" s="1" t="s">
        <v>5907</v>
      </c>
      <c r="B483" s="6">
        <v>2</v>
      </c>
      <c r="C483" s="6">
        <v>6</v>
      </c>
      <c r="D483" s="6">
        <v>1008</v>
      </c>
      <c r="E483" s="100">
        <f t="shared" si="14"/>
        <v>168</v>
      </c>
      <c r="F483" s="100">
        <f t="shared" si="15"/>
        <v>504</v>
      </c>
    </row>
    <row r="484" spans="1:6" x14ac:dyDescent="0.15">
      <c r="A484" s="1" t="s">
        <v>5908</v>
      </c>
      <c r="B484" s="6">
        <v>2</v>
      </c>
      <c r="C484" s="6">
        <v>2</v>
      </c>
      <c r="D484" s="6">
        <v>992</v>
      </c>
      <c r="E484" s="100">
        <f t="shared" si="14"/>
        <v>496</v>
      </c>
      <c r="F484" s="100">
        <f t="shared" si="15"/>
        <v>496</v>
      </c>
    </row>
    <row r="485" spans="1:6" x14ac:dyDescent="0.15">
      <c r="A485" s="1" t="s">
        <v>5909</v>
      </c>
      <c r="B485" s="6">
        <v>4</v>
      </c>
      <c r="C485" s="6">
        <v>10</v>
      </c>
      <c r="D485" s="6">
        <v>980</v>
      </c>
      <c r="E485" s="100">
        <f t="shared" si="14"/>
        <v>98</v>
      </c>
      <c r="F485" s="100">
        <f t="shared" si="15"/>
        <v>245</v>
      </c>
    </row>
    <row r="486" spans="1:6" x14ac:dyDescent="0.15">
      <c r="A486" s="1" t="s">
        <v>5910</v>
      </c>
      <c r="B486" s="6">
        <v>2</v>
      </c>
      <c r="C486" s="6">
        <v>4</v>
      </c>
      <c r="D486" s="6">
        <v>952</v>
      </c>
      <c r="E486" s="100">
        <f t="shared" si="14"/>
        <v>238</v>
      </c>
      <c r="F486" s="100">
        <f t="shared" si="15"/>
        <v>476</v>
      </c>
    </row>
    <row r="487" spans="1:6" x14ac:dyDescent="0.15">
      <c r="A487" s="1" t="s">
        <v>5911</v>
      </c>
      <c r="B487" s="6">
        <v>5</v>
      </c>
      <c r="C487" s="6">
        <v>6</v>
      </c>
      <c r="D487" s="6">
        <v>948</v>
      </c>
      <c r="E487" s="100">
        <f t="shared" si="14"/>
        <v>158</v>
      </c>
      <c r="F487" s="100">
        <f t="shared" si="15"/>
        <v>189.6</v>
      </c>
    </row>
    <row r="488" spans="1:6" x14ac:dyDescent="0.15">
      <c r="A488" s="1" t="s">
        <v>5912</v>
      </c>
      <c r="B488" s="6">
        <v>6</v>
      </c>
      <c r="C488" s="6">
        <v>24</v>
      </c>
      <c r="D488" s="6">
        <v>936</v>
      </c>
      <c r="E488" s="100">
        <f t="shared" si="14"/>
        <v>39</v>
      </c>
      <c r="F488" s="100">
        <f t="shared" si="15"/>
        <v>156</v>
      </c>
    </row>
    <row r="489" spans="1:6" x14ac:dyDescent="0.15">
      <c r="A489" s="1" t="s">
        <v>5913</v>
      </c>
      <c r="B489" s="6">
        <v>6</v>
      </c>
      <c r="C489" s="6">
        <v>18</v>
      </c>
      <c r="D489" s="6">
        <v>894</v>
      </c>
      <c r="E489" s="100">
        <f t="shared" si="14"/>
        <v>49.666666666666664</v>
      </c>
      <c r="F489" s="100">
        <f t="shared" si="15"/>
        <v>149</v>
      </c>
    </row>
    <row r="490" spans="1:6" x14ac:dyDescent="0.15">
      <c r="A490" s="1" t="s">
        <v>5914</v>
      </c>
      <c r="B490" s="6">
        <v>6</v>
      </c>
      <c r="C490" s="6">
        <v>10</v>
      </c>
      <c r="D490" s="6">
        <v>880</v>
      </c>
      <c r="E490" s="100">
        <f t="shared" si="14"/>
        <v>88</v>
      </c>
      <c r="F490" s="100">
        <f t="shared" si="15"/>
        <v>146.66666666666666</v>
      </c>
    </row>
    <row r="491" spans="1:6" x14ac:dyDescent="0.15">
      <c r="A491" s="1" t="s">
        <v>5915</v>
      </c>
      <c r="B491" s="6">
        <v>1</v>
      </c>
      <c r="C491" s="6">
        <v>3</v>
      </c>
      <c r="D491" s="6">
        <v>834</v>
      </c>
      <c r="E491" s="100">
        <f t="shared" si="14"/>
        <v>278</v>
      </c>
      <c r="F491" s="100">
        <f t="shared" si="15"/>
        <v>834</v>
      </c>
    </row>
    <row r="492" spans="1:6" x14ac:dyDescent="0.15">
      <c r="A492" s="1" t="s">
        <v>5916</v>
      </c>
      <c r="B492" s="6">
        <v>11</v>
      </c>
      <c r="C492" s="6">
        <v>16</v>
      </c>
      <c r="D492" s="6">
        <v>753</v>
      </c>
      <c r="E492" s="100">
        <f t="shared" si="14"/>
        <v>47.0625</v>
      </c>
      <c r="F492" s="100">
        <f t="shared" si="15"/>
        <v>68.454545454545453</v>
      </c>
    </row>
    <row r="493" spans="1:6" x14ac:dyDescent="0.15">
      <c r="A493" s="1" t="s">
        <v>5917</v>
      </c>
      <c r="B493" s="6">
        <v>5</v>
      </c>
      <c r="C493" s="6">
        <v>9</v>
      </c>
      <c r="D493" s="6">
        <v>719</v>
      </c>
      <c r="E493" s="100">
        <f t="shared" si="14"/>
        <v>79.888888888888886</v>
      </c>
      <c r="F493" s="100">
        <f t="shared" si="15"/>
        <v>143.80000000000001</v>
      </c>
    </row>
    <row r="494" spans="1:6" x14ac:dyDescent="0.15">
      <c r="A494" s="1" t="s">
        <v>5918</v>
      </c>
      <c r="B494" s="6">
        <v>7</v>
      </c>
      <c r="C494" s="6">
        <v>8</v>
      </c>
      <c r="D494" s="6">
        <v>704</v>
      </c>
      <c r="E494" s="100">
        <f t="shared" si="14"/>
        <v>88</v>
      </c>
      <c r="F494" s="100">
        <f t="shared" si="15"/>
        <v>100.57142857142857</v>
      </c>
    </row>
    <row r="495" spans="1:6" x14ac:dyDescent="0.15">
      <c r="A495" s="1" t="s">
        <v>5919</v>
      </c>
      <c r="B495" s="6">
        <v>3</v>
      </c>
      <c r="C495" s="6">
        <v>6</v>
      </c>
      <c r="D495" s="6">
        <v>642</v>
      </c>
      <c r="E495" s="100">
        <f t="shared" si="14"/>
        <v>107</v>
      </c>
      <c r="F495" s="100">
        <f t="shared" si="15"/>
        <v>214</v>
      </c>
    </row>
    <row r="496" spans="1:6" x14ac:dyDescent="0.15">
      <c r="A496" s="1" t="s">
        <v>5920</v>
      </c>
      <c r="B496" s="6">
        <v>3</v>
      </c>
      <c r="C496" s="6">
        <v>8</v>
      </c>
      <c r="D496" s="6">
        <v>640</v>
      </c>
      <c r="E496" s="100">
        <f t="shared" si="14"/>
        <v>80</v>
      </c>
      <c r="F496" s="100">
        <f t="shared" si="15"/>
        <v>213.33333333333334</v>
      </c>
    </row>
    <row r="497" spans="1:6" x14ac:dyDescent="0.15">
      <c r="A497" s="1" t="s">
        <v>5921</v>
      </c>
      <c r="B497" s="6">
        <v>4</v>
      </c>
      <c r="C497" s="6">
        <v>9</v>
      </c>
      <c r="D497" s="6">
        <v>636</v>
      </c>
      <c r="E497" s="100">
        <f t="shared" si="14"/>
        <v>70.666666666666671</v>
      </c>
      <c r="F497" s="100">
        <f t="shared" si="15"/>
        <v>159</v>
      </c>
    </row>
    <row r="498" spans="1:6" x14ac:dyDescent="0.15">
      <c r="A498" s="1" t="s">
        <v>5922</v>
      </c>
      <c r="B498" s="6">
        <v>2</v>
      </c>
      <c r="C498" s="6">
        <v>3</v>
      </c>
      <c r="D498" s="6">
        <v>624</v>
      </c>
      <c r="E498" s="100">
        <f t="shared" si="14"/>
        <v>208</v>
      </c>
      <c r="F498" s="100">
        <f t="shared" si="15"/>
        <v>312</v>
      </c>
    </row>
    <row r="499" spans="1:6" x14ac:dyDescent="0.15">
      <c r="A499" s="1" t="s">
        <v>5923</v>
      </c>
      <c r="B499" s="6">
        <v>5</v>
      </c>
      <c r="C499" s="6">
        <v>9</v>
      </c>
      <c r="D499" s="6">
        <v>621</v>
      </c>
      <c r="E499" s="100">
        <f t="shared" si="14"/>
        <v>69</v>
      </c>
      <c r="F499" s="100">
        <f t="shared" si="15"/>
        <v>124.2</v>
      </c>
    </row>
    <row r="500" spans="1:6" x14ac:dyDescent="0.15">
      <c r="A500" s="1" t="s">
        <v>5924</v>
      </c>
      <c r="B500" s="6">
        <v>2</v>
      </c>
      <c r="C500" s="6">
        <v>4</v>
      </c>
      <c r="D500" s="6">
        <v>616</v>
      </c>
      <c r="E500" s="100">
        <f t="shared" si="14"/>
        <v>154</v>
      </c>
      <c r="F500" s="100">
        <f t="shared" si="15"/>
        <v>308</v>
      </c>
    </row>
    <row r="501" spans="1:6" x14ac:dyDescent="0.15">
      <c r="A501" s="1" t="s">
        <v>5925</v>
      </c>
      <c r="B501" s="6">
        <v>4</v>
      </c>
      <c r="C501" s="6">
        <v>4</v>
      </c>
      <c r="D501" s="6">
        <v>592</v>
      </c>
      <c r="E501" s="100">
        <f t="shared" si="14"/>
        <v>148</v>
      </c>
      <c r="F501" s="100">
        <f t="shared" si="15"/>
        <v>148</v>
      </c>
    </row>
    <row r="502" spans="1:6" x14ac:dyDescent="0.15">
      <c r="A502" s="1" t="s">
        <v>5926</v>
      </c>
      <c r="B502" s="6">
        <v>2</v>
      </c>
      <c r="C502" s="6">
        <v>6</v>
      </c>
      <c r="D502" s="6">
        <v>588</v>
      </c>
      <c r="E502" s="100">
        <f t="shared" si="14"/>
        <v>98</v>
      </c>
      <c r="F502" s="100">
        <f t="shared" si="15"/>
        <v>294</v>
      </c>
    </row>
    <row r="503" spans="1:6" x14ac:dyDescent="0.15">
      <c r="A503" s="1" t="s">
        <v>5927</v>
      </c>
      <c r="B503" s="6">
        <v>5</v>
      </c>
      <c r="C503" s="6">
        <v>8</v>
      </c>
      <c r="D503" s="6">
        <v>576</v>
      </c>
      <c r="E503" s="100">
        <f t="shared" si="14"/>
        <v>72</v>
      </c>
      <c r="F503" s="100">
        <f t="shared" si="15"/>
        <v>115.2</v>
      </c>
    </row>
    <row r="504" spans="1:6" x14ac:dyDescent="0.15">
      <c r="A504" s="1" t="s">
        <v>5928</v>
      </c>
      <c r="B504" s="6">
        <v>3</v>
      </c>
      <c r="C504" s="6">
        <v>3</v>
      </c>
      <c r="D504" s="6">
        <v>564</v>
      </c>
      <c r="E504" s="100">
        <f t="shared" si="14"/>
        <v>188</v>
      </c>
      <c r="F504" s="100">
        <f t="shared" si="15"/>
        <v>188</v>
      </c>
    </row>
    <row r="505" spans="1:6" x14ac:dyDescent="0.15">
      <c r="A505" s="1" t="s">
        <v>5929</v>
      </c>
      <c r="B505" s="6">
        <v>3</v>
      </c>
      <c r="C505" s="6">
        <v>22</v>
      </c>
      <c r="D505" s="6">
        <v>550</v>
      </c>
      <c r="E505" s="100">
        <f t="shared" si="14"/>
        <v>25</v>
      </c>
      <c r="F505" s="100">
        <f t="shared" si="15"/>
        <v>183.33333333333334</v>
      </c>
    </row>
    <row r="506" spans="1:6" x14ac:dyDescent="0.15">
      <c r="A506" s="1" t="s">
        <v>5930</v>
      </c>
      <c r="B506" s="6">
        <v>3</v>
      </c>
      <c r="C506" s="6">
        <v>6</v>
      </c>
      <c r="D506" s="6">
        <v>546</v>
      </c>
      <c r="E506" s="100">
        <f t="shared" si="14"/>
        <v>91</v>
      </c>
      <c r="F506" s="100">
        <f t="shared" si="15"/>
        <v>182</v>
      </c>
    </row>
    <row r="507" spans="1:6" x14ac:dyDescent="0.15">
      <c r="A507" s="1" t="s">
        <v>5931</v>
      </c>
      <c r="B507" s="6">
        <v>2</v>
      </c>
      <c r="C507" s="6">
        <v>2</v>
      </c>
      <c r="D507" s="6">
        <v>536</v>
      </c>
      <c r="E507" s="100">
        <f t="shared" si="14"/>
        <v>268</v>
      </c>
      <c r="F507" s="100">
        <f t="shared" si="15"/>
        <v>268</v>
      </c>
    </row>
    <row r="508" spans="1:6" x14ac:dyDescent="0.15">
      <c r="A508" s="1" t="s">
        <v>5932</v>
      </c>
      <c r="B508" s="6">
        <v>4</v>
      </c>
      <c r="C508" s="6">
        <v>35</v>
      </c>
      <c r="D508" s="6">
        <v>525</v>
      </c>
      <c r="E508" s="100">
        <f t="shared" si="14"/>
        <v>15</v>
      </c>
      <c r="F508" s="100">
        <f t="shared" si="15"/>
        <v>131.25</v>
      </c>
    </row>
    <row r="509" spans="1:6" x14ac:dyDescent="0.15">
      <c r="A509" s="1" t="s">
        <v>5933</v>
      </c>
      <c r="B509" s="6">
        <v>2</v>
      </c>
      <c r="C509" s="6">
        <v>4</v>
      </c>
      <c r="D509" s="6">
        <v>512</v>
      </c>
      <c r="E509" s="100">
        <f t="shared" si="14"/>
        <v>128</v>
      </c>
      <c r="F509" s="100">
        <f t="shared" si="15"/>
        <v>256</v>
      </c>
    </row>
    <row r="510" spans="1:6" x14ac:dyDescent="0.15">
      <c r="A510" s="1" t="s">
        <v>5934</v>
      </c>
      <c r="B510" s="6">
        <v>4</v>
      </c>
      <c r="C510" s="6">
        <v>8</v>
      </c>
      <c r="D510" s="6">
        <v>468</v>
      </c>
      <c r="E510" s="100">
        <f t="shared" si="14"/>
        <v>58.5</v>
      </c>
      <c r="F510" s="100">
        <f t="shared" si="15"/>
        <v>117</v>
      </c>
    </row>
    <row r="511" spans="1:6" x14ac:dyDescent="0.15">
      <c r="A511" s="1" t="s">
        <v>5935</v>
      </c>
      <c r="B511" s="6">
        <v>2</v>
      </c>
      <c r="C511" s="6">
        <v>5</v>
      </c>
      <c r="D511" s="6">
        <v>395</v>
      </c>
      <c r="E511" s="100">
        <f t="shared" si="14"/>
        <v>79</v>
      </c>
      <c r="F511" s="100">
        <f t="shared" si="15"/>
        <v>197.5</v>
      </c>
    </row>
    <row r="512" spans="1:6" x14ac:dyDescent="0.15">
      <c r="A512" s="1" t="s">
        <v>5936</v>
      </c>
      <c r="B512" s="6">
        <v>2</v>
      </c>
      <c r="C512" s="6">
        <v>6</v>
      </c>
      <c r="D512" s="6">
        <v>348</v>
      </c>
      <c r="E512" s="100">
        <f t="shared" si="14"/>
        <v>58</v>
      </c>
      <c r="F512" s="100">
        <f t="shared" si="15"/>
        <v>174</v>
      </c>
    </row>
    <row r="513" spans="1:6" x14ac:dyDescent="0.15">
      <c r="A513" s="1" t="s">
        <v>5937</v>
      </c>
      <c r="B513" s="6">
        <v>3</v>
      </c>
      <c r="C513" s="6">
        <v>5</v>
      </c>
      <c r="D513" s="6">
        <v>340</v>
      </c>
      <c r="E513" s="100">
        <f t="shared" si="14"/>
        <v>68</v>
      </c>
      <c r="F513" s="100">
        <f t="shared" si="15"/>
        <v>113.33333333333333</v>
      </c>
    </row>
    <row r="514" spans="1:6" x14ac:dyDescent="0.15">
      <c r="A514" s="1" t="s">
        <v>5938</v>
      </c>
      <c r="B514" s="6">
        <v>19</v>
      </c>
      <c r="C514" s="6">
        <v>24</v>
      </c>
      <c r="D514" s="6">
        <v>312</v>
      </c>
      <c r="E514" s="100">
        <f t="shared" si="14"/>
        <v>13</v>
      </c>
      <c r="F514" s="100">
        <f t="shared" si="15"/>
        <v>16.421052631578949</v>
      </c>
    </row>
    <row r="515" spans="1:6" x14ac:dyDescent="0.15">
      <c r="A515" s="1" t="s">
        <v>5939</v>
      </c>
      <c r="B515" s="6">
        <v>3</v>
      </c>
      <c r="C515" s="6">
        <v>3</v>
      </c>
      <c r="D515" s="6">
        <v>294</v>
      </c>
      <c r="E515" s="100">
        <f t="shared" si="14"/>
        <v>98</v>
      </c>
      <c r="F515" s="100">
        <f t="shared" si="15"/>
        <v>98</v>
      </c>
    </row>
    <row r="516" spans="1:6" x14ac:dyDescent="0.15">
      <c r="A516" s="1" t="s">
        <v>5940</v>
      </c>
      <c r="B516" s="6">
        <v>1</v>
      </c>
      <c r="C516" s="6">
        <v>3</v>
      </c>
      <c r="D516" s="6">
        <v>288</v>
      </c>
      <c r="E516" s="100">
        <f t="shared" ref="E516:E524" si="16">D516/C516</f>
        <v>96</v>
      </c>
      <c r="F516" s="100">
        <f t="shared" ref="F516:F524" si="17">D516/B516</f>
        <v>288</v>
      </c>
    </row>
    <row r="517" spans="1:6" x14ac:dyDescent="0.15">
      <c r="A517" s="1" t="s">
        <v>5941</v>
      </c>
      <c r="B517" s="6">
        <v>9</v>
      </c>
      <c r="C517" s="6">
        <v>26</v>
      </c>
      <c r="D517" s="6">
        <v>286</v>
      </c>
      <c r="E517" s="100">
        <f t="shared" si="16"/>
        <v>11</v>
      </c>
      <c r="F517" s="100">
        <f t="shared" si="17"/>
        <v>31.777777777777779</v>
      </c>
    </row>
    <row r="518" spans="1:6" x14ac:dyDescent="0.15">
      <c r="A518" s="1" t="s">
        <v>5942</v>
      </c>
      <c r="B518" s="6">
        <v>1</v>
      </c>
      <c r="C518" s="6">
        <v>1</v>
      </c>
      <c r="D518" s="6">
        <v>238</v>
      </c>
      <c r="E518" s="100">
        <f t="shared" si="16"/>
        <v>238</v>
      </c>
      <c r="F518" s="100">
        <f t="shared" si="17"/>
        <v>238</v>
      </c>
    </row>
    <row r="519" spans="1:6" x14ac:dyDescent="0.15">
      <c r="A519" s="1" t="s">
        <v>5943</v>
      </c>
      <c r="B519" s="6">
        <v>2</v>
      </c>
      <c r="C519" s="6">
        <v>4</v>
      </c>
      <c r="D519" s="6">
        <v>232</v>
      </c>
      <c r="E519" s="100">
        <f t="shared" si="16"/>
        <v>58</v>
      </c>
      <c r="F519" s="100">
        <f t="shared" si="17"/>
        <v>116</v>
      </c>
    </row>
    <row r="520" spans="1:6" x14ac:dyDescent="0.15">
      <c r="A520" s="1" t="s">
        <v>5944</v>
      </c>
      <c r="B520" s="6">
        <v>1</v>
      </c>
      <c r="C520" s="6">
        <v>1</v>
      </c>
      <c r="D520" s="6">
        <v>209</v>
      </c>
      <c r="E520" s="100">
        <f t="shared" si="16"/>
        <v>209</v>
      </c>
      <c r="F520" s="100">
        <f t="shared" si="17"/>
        <v>209</v>
      </c>
    </row>
    <row r="521" spans="1:6" x14ac:dyDescent="0.15">
      <c r="A521" s="1" t="s">
        <v>5945</v>
      </c>
      <c r="B521" s="6">
        <v>3</v>
      </c>
      <c r="C521" s="6">
        <v>73</v>
      </c>
      <c r="D521" s="6">
        <v>182.5</v>
      </c>
      <c r="E521" s="100">
        <f t="shared" si="16"/>
        <v>2.5</v>
      </c>
      <c r="F521" s="100">
        <f t="shared" si="17"/>
        <v>60.833333333333336</v>
      </c>
    </row>
    <row r="522" spans="1:6" x14ac:dyDescent="0.15">
      <c r="A522" s="1" t="s">
        <v>5946</v>
      </c>
      <c r="B522" s="6">
        <v>2</v>
      </c>
      <c r="C522" s="6">
        <v>3</v>
      </c>
      <c r="D522" s="6">
        <v>156</v>
      </c>
      <c r="E522" s="100">
        <f t="shared" si="16"/>
        <v>52</v>
      </c>
      <c r="F522" s="100">
        <f t="shared" si="17"/>
        <v>78</v>
      </c>
    </row>
    <row r="523" spans="1:6" x14ac:dyDescent="0.15">
      <c r="A523" s="1" t="s">
        <v>5947</v>
      </c>
      <c r="B523" s="6">
        <v>8</v>
      </c>
      <c r="C523" s="6">
        <v>20</v>
      </c>
      <c r="D523" s="6">
        <v>140</v>
      </c>
      <c r="E523" s="100">
        <f t="shared" si="16"/>
        <v>7</v>
      </c>
      <c r="F523" s="100">
        <f t="shared" si="17"/>
        <v>17.5</v>
      </c>
    </row>
    <row r="524" spans="1:6" x14ac:dyDescent="0.15">
      <c r="A524" s="1" t="s">
        <v>5948</v>
      </c>
      <c r="B524" s="6">
        <v>4</v>
      </c>
      <c r="C524" s="6">
        <v>5</v>
      </c>
      <c r="D524" s="6">
        <v>70</v>
      </c>
      <c r="E524" s="100">
        <f t="shared" si="16"/>
        <v>14</v>
      </c>
      <c r="F524" s="100">
        <f t="shared" si="17"/>
        <v>17.5</v>
      </c>
    </row>
    <row r="525" spans="1:6" x14ac:dyDescent="0.15">
      <c r="A525"/>
      <c r="B525"/>
      <c r="C525"/>
      <c r="D525"/>
    </row>
    <row r="526" spans="1:6" x14ac:dyDescent="0.15">
      <c r="A526"/>
      <c r="B526"/>
      <c r="C526"/>
      <c r="D526"/>
    </row>
    <row r="527" spans="1:6" x14ac:dyDescent="0.15">
      <c r="A527"/>
      <c r="B527"/>
      <c r="C527"/>
      <c r="D527"/>
    </row>
    <row r="528" spans="1:6" x14ac:dyDescent="0.15">
      <c r="A528"/>
      <c r="B528"/>
      <c r="C528"/>
      <c r="D528"/>
    </row>
    <row r="529" spans="1:4" x14ac:dyDescent="0.15">
      <c r="A529"/>
      <c r="B529"/>
      <c r="C529"/>
      <c r="D529"/>
    </row>
    <row r="530" spans="1:4" x14ac:dyDescent="0.15">
      <c r="A530"/>
      <c r="B530"/>
      <c r="C530"/>
      <c r="D530"/>
    </row>
    <row r="531" spans="1:4" x14ac:dyDescent="0.15">
      <c r="A531"/>
      <c r="B531"/>
      <c r="C531"/>
      <c r="D531"/>
    </row>
    <row r="532" spans="1:4" x14ac:dyDescent="0.15">
      <c r="A532"/>
      <c r="B532"/>
      <c r="C532"/>
      <c r="D532"/>
    </row>
    <row r="533" spans="1:4" x14ac:dyDescent="0.15">
      <c r="A533"/>
      <c r="B533"/>
      <c r="C533"/>
      <c r="D533"/>
    </row>
    <row r="534" spans="1:4" x14ac:dyDescent="0.15">
      <c r="A534"/>
      <c r="B534"/>
      <c r="C534"/>
      <c r="D534"/>
    </row>
    <row r="535" spans="1:4" x14ac:dyDescent="0.15">
      <c r="A535"/>
      <c r="B535"/>
      <c r="C535"/>
      <c r="D535"/>
    </row>
    <row r="536" spans="1:4" x14ac:dyDescent="0.15">
      <c r="A536"/>
      <c r="B536"/>
      <c r="C536"/>
      <c r="D536"/>
    </row>
    <row r="537" spans="1:4" x14ac:dyDescent="0.15">
      <c r="A537"/>
      <c r="B537"/>
      <c r="C537"/>
      <c r="D537"/>
    </row>
    <row r="538" spans="1:4" x14ac:dyDescent="0.15">
      <c r="A538"/>
      <c r="B538"/>
      <c r="C538"/>
      <c r="D538"/>
    </row>
    <row r="539" spans="1:4" x14ac:dyDescent="0.15">
      <c r="A539"/>
      <c r="B539"/>
      <c r="C539"/>
      <c r="D539"/>
    </row>
    <row r="540" spans="1:4" x14ac:dyDescent="0.15">
      <c r="A540"/>
      <c r="B540"/>
      <c r="C540"/>
      <c r="D540"/>
    </row>
    <row r="541" spans="1:4" x14ac:dyDescent="0.15">
      <c r="A541"/>
      <c r="B541"/>
      <c r="C541"/>
      <c r="D541"/>
    </row>
    <row r="542" spans="1:4" x14ac:dyDescent="0.15">
      <c r="A542"/>
      <c r="B542"/>
      <c r="C542"/>
      <c r="D542"/>
    </row>
    <row r="543" spans="1:4" x14ac:dyDescent="0.15">
      <c r="A543"/>
      <c r="B543"/>
      <c r="C543"/>
      <c r="D543"/>
    </row>
    <row r="544" spans="1:4" x14ac:dyDescent="0.15">
      <c r="A544"/>
      <c r="B544"/>
      <c r="C544"/>
      <c r="D544"/>
    </row>
    <row r="545" spans="1:4" x14ac:dyDescent="0.15">
      <c r="A545"/>
      <c r="B545"/>
      <c r="C545"/>
      <c r="D545"/>
    </row>
    <row r="546" spans="1:4" x14ac:dyDescent="0.15">
      <c r="A546"/>
      <c r="B546"/>
      <c r="C546"/>
      <c r="D546"/>
    </row>
    <row r="547" spans="1:4" x14ac:dyDescent="0.15">
      <c r="A547"/>
      <c r="B547"/>
      <c r="C547"/>
      <c r="D547"/>
    </row>
    <row r="548" spans="1:4" x14ac:dyDescent="0.15">
      <c r="A548"/>
      <c r="B548"/>
      <c r="C548"/>
      <c r="D548"/>
    </row>
    <row r="549" spans="1:4" x14ac:dyDescent="0.15">
      <c r="A549"/>
      <c r="B549"/>
      <c r="C549"/>
      <c r="D549"/>
    </row>
    <row r="550" spans="1:4" x14ac:dyDescent="0.15">
      <c r="A550"/>
      <c r="B550"/>
      <c r="C550"/>
      <c r="D550"/>
    </row>
    <row r="551" spans="1:4" x14ac:dyDescent="0.15">
      <c r="A551"/>
      <c r="B551"/>
      <c r="C551"/>
      <c r="D551"/>
    </row>
    <row r="552" spans="1:4" x14ac:dyDescent="0.15">
      <c r="A552"/>
      <c r="B552"/>
      <c r="C552"/>
      <c r="D552"/>
    </row>
    <row r="553" spans="1:4" x14ac:dyDescent="0.15">
      <c r="A553"/>
      <c r="B553"/>
      <c r="C553"/>
      <c r="D553"/>
    </row>
    <row r="554" spans="1:4" x14ac:dyDescent="0.15">
      <c r="A554"/>
      <c r="B554"/>
      <c r="C554"/>
      <c r="D554"/>
    </row>
    <row r="555" spans="1:4" x14ac:dyDescent="0.15">
      <c r="A555"/>
      <c r="B555"/>
      <c r="C555"/>
      <c r="D555"/>
    </row>
    <row r="556" spans="1:4" x14ac:dyDescent="0.15">
      <c r="A556"/>
      <c r="B556"/>
      <c r="C556"/>
      <c r="D556"/>
    </row>
    <row r="557" spans="1:4" x14ac:dyDescent="0.15">
      <c r="A557"/>
      <c r="B557"/>
      <c r="C557"/>
      <c r="D557"/>
    </row>
    <row r="558" spans="1:4" x14ac:dyDescent="0.15">
      <c r="A558"/>
      <c r="B558"/>
      <c r="C558"/>
      <c r="D558"/>
    </row>
    <row r="559" spans="1:4" x14ac:dyDescent="0.15">
      <c r="A559"/>
      <c r="B559"/>
      <c r="C559"/>
      <c r="D559"/>
    </row>
    <row r="560" spans="1:4" x14ac:dyDescent="0.15">
      <c r="A560"/>
      <c r="B560"/>
      <c r="C560"/>
      <c r="D560"/>
    </row>
    <row r="561" spans="1:4" x14ac:dyDescent="0.15">
      <c r="A561"/>
      <c r="B561"/>
      <c r="C561"/>
      <c r="D561"/>
    </row>
    <row r="562" spans="1:4" x14ac:dyDescent="0.15">
      <c r="A562"/>
      <c r="B562"/>
      <c r="C562"/>
      <c r="D562"/>
    </row>
    <row r="563" spans="1:4" x14ac:dyDescent="0.15">
      <c r="A563"/>
      <c r="B563"/>
      <c r="C563"/>
      <c r="D563"/>
    </row>
    <row r="564" spans="1:4" x14ac:dyDescent="0.15">
      <c r="A564"/>
      <c r="B564"/>
      <c r="C564"/>
      <c r="D564"/>
    </row>
    <row r="565" spans="1:4" x14ac:dyDescent="0.15">
      <c r="A565"/>
      <c r="B565"/>
      <c r="C565"/>
      <c r="D565"/>
    </row>
    <row r="566" spans="1:4" x14ac:dyDescent="0.15">
      <c r="A566"/>
      <c r="B566"/>
      <c r="C566"/>
      <c r="D566"/>
    </row>
    <row r="567" spans="1:4" x14ac:dyDescent="0.15">
      <c r="A567"/>
      <c r="B567"/>
      <c r="C567"/>
      <c r="D567"/>
    </row>
    <row r="568" spans="1:4" x14ac:dyDescent="0.15">
      <c r="A568"/>
      <c r="B568"/>
      <c r="C568"/>
      <c r="D568"/>
    </row>
    <row r="569" spans="1:4" x14ac:dyDescent="0.15">
      <c r="A569"/>
      <c r="B569"/>
      <c r="C569"/>
      <c r="D569"/>
    </row>
    <row r="570" spans="1:4" x14ac:dyDescent="0.15">
      <c r="A570"/>
      <c r="B570"/>
      <c r="C570"/>
      <c r="D570"/>
    </row>
    <row r="571" spans="1:4" x14ac:dyDescent="0.15">
      <c r="A571"/>
      <c r="B571"/>
      <c r="C571"/>
      <c r="D571"/>
    </row>
    <row r="572" spans="1:4" x14ac:dyDescent="0.15">
      <c r="A572"/>
      <c r="B572"/>
      <c r="C572"/>
      <c r="D572"/>
    </row>
    <row r="573" spans="1:4" x14ac:dyDescent="0.15">
      <c r="A573"/>
      <c r="B573"/>
      <c r="C573"/>
      <c r="D573"/>
    </row>
    <row r="574" spans="1:4" x14ac:dyDescent="0.15">
      <c r="A574"/>
      <c r="B574"/>
      <c r="C574"/>
      <c r="D574"/>
    </row>
    <row r="575" spans="1:4" x14ac:dyDescent="0.15">
      <c r="A575"/>
      <c r="B575"/>
      <c r="C575"/>
      <c r="D575"/>
    </row>
    <row r="576" spans="1:4" x14ac:dyDescent="0.15">
      <c r="A576"/>
      <c r="B576"/>
      <c r="C576"/>
      <c r="D576"/>
    </row>
    <row r="577" spans="1:4" x14ac:dyDescent="0.15">
      <c r="A577"/>
      <c r="B577"/>
      <c r="C577"/>
      <c r="D577"/>
    </row>
    <row r="578" spans="1:4" x14ac:dyDescent="0.15">
      <c r="A578"/>
      <c r="B578"/>
      <c r="C578"/>
      <c r="D578"/>
    </row>
    <row r="579" spans="1:4" x14ac:dyDescent="0.15">
      <c r="A579"/>
      <c r="B579"/>
      <c r="C579"/>
      <c r="D579"/>
    </row>
    <row r="580" spans="1:4" x14ac:dyDescent="0.15">
      <c r="A580"/>
      <c r="B580"/>
      <c r="C580"/>
      <c r="D580"/>
    </row>
    <row r="581" spans="1:4" x14ac:dyDescent="0.15">
      <c r="A581"/>
      <c r="B581"/>
      <c r="C581"/>
      <c r="D581"/>
    </row>
    <row r="582" spans="1:4" x14ac:dyDescent="0.15">
      <c r="A582"/>
      <c r="B582"/>
      <c r="C582"/>
      <c r="D582"/>
    </row>
    <row r="583" spans="1:4" x14ac:dyDescent="0.15">
      <c r="A583"/>
      <c r="B583"/>
      <c r="C583"/>
      <c r="D583"/>
    </row>
    <row r="584" spans="1:4" x14ac:dyDescent="0.15">
      <c r="A584"/>
      <c r="B584"/>
      <c r="C584"/>
      <c r="D584"/>
    </row>
    <row r="585" spans="1:4" x14ac:dyDescent="0.15">
      <c r="A585"/>
      <c r="B585"/>
      <c r="C585"/>
      <c r="D585"/>
    </row>
    <row r="586" spans="1:4" x14ac:dyDescent="0.15">
      <c r="A586"/>
      <c r="B586"/>
      <c r="C586"/>
      <c r="D586"/>
    </row>
    <row r="587" spans="1:4" x14ac:dyDescent="0.15">
      <c r="A587"/>
      <c r="B587"/>
      <c r="C587"/>
      <c r="D587"/>
    </row>
    <row r="588" spans="1:4" x14ac:dyDescent="0.15">
      <c r="A588"/>
      <c r="B588"/>
      <c r="C588"/>
      <c r="D588"/>
    </row>
    <row r="589" spans="1:4" x14ac:dyDescent="0.15">
      <c r="A589"/>
      <c r="B589"/>
      <c r="C589"/>
      <c r="D589"/>
    </row>
    <row r="590" spans="1:4" x14ac:dyDescent="0.15">
      <c r="A590"/>
      <c r="B590"/>
      <c r="C590"/>
      <c r="D590"/>
    </row>
    <row r="591" spans="1:4" x14ac:dyDescent="0.15">
      <c r="A591"/>
      <c r="B591"/>
      <c r="C591"/>
      <c r="D591"/>
    </row>
    <row r="592" spans="1:4" x14ac:dyDescent="0.15">
      <c r="A592"/>
      <c r="B592"/>
      <c r="C592"/>
      <c r="D592"/>
    </row>
    <row r="593" spans="1:4" x14ac:dyDescent="0.15">
      <c r="A593"/>
      <c r="B593"/>
      <c r="C593"/>
      <c r="D593"/>
    </row>
    <row r="594" spans="1:4" x14ac:dyDescent="0.15">
      <c r="A594"/>
      <c r="B594"/>
      <c r="C594"/>
      <c r="D594"/>
    </row>
    <row r="595" spans="1:4" x14ac:dyDescent="0.15">
      <c r="A595"/>
      <c r="B595"/>
      <c r="C595"/>
      <c r="D595"/>
    </row>
    <row r="596" spans="1:4" x14ac:dyDescent="0.15">
      <c r="A596"/>
      <c r="B596"/>
      <c r="C596"/>
      <c r="D596"/>
    </row>
    <row r="597" spans="1:4" x14ac:dyDescent="0.15">
      <c r="A597"/>
      <c r="B597"/>
      <c r="C597"/>
      <c r="D597"/>
    </row>
    <row r="598" spans="1:4" x14ac:dyDescent="0.15">
      <c r="A598"/>
      <c r="B598"/>
      <c r="C598"/>
      <c r="D598"/>
    </row>
    <row r="599" spans="1:4" x14ac:dyDescent="0.15">
      <c r="A599"/>
      <c r="B599"/>
      <c r="C599"/>
      <c r="D599"/>
    </row>
    <row r="600" spans="1:4" x14ac:dyDescent="0.15">
      <c r="A600"/>
      <c r="B600"/>
      <c r="C600"/>
      <c r="D600"/>
    </row>
    <row r="601" spans="1:4" x14ac:dyDescent="0.15">
      <c r="A601"/>
      <c r="B601"/>
      <c r="C601"/>
      <c r="D601"/>
    </row>
    <row r="602" spans="1:4" x14ac:dyDescent="0.15">
      <c r="A602"/>
      <c r="B602"/>
      <c r="C602"/>
      <c r="D602"/>
    </row>
    <row r="603" spans="1:4" x14ac:dyDescent="0.15">
      <c r="A603"/>
      <c r="B603"/>
      <c r="C603"/>
      <c r="D603"/>
    </row>
    <row r="604" spans="1:4" x14ac:dyDescent="0.15">
      <c r="A604"/>
      <c r="B604"/>
      <c r="C604"/>
      <c r="D604"/>
    </row>
    <row r="605" spans="1:4" x14ac:dyDescent="0.15">
      <c r="A605"/>
      <c r="B605"/>
      <c r="C605"/>
      <c r="D605"/>
    </row>
    <row r="606" spans="1:4" x14ac:dyDescent="0.15">
      <c r="A606"/>
      <c r="B606"/>
      <c r="C606"/>
      <c r="D606"/>
    </row>
    <row r="607" spans="1:4" x14ac:dyDescent="0.15">
      <c r="A607"/>
      <c r="B607"/>
      <c r="C607"/>
      <c r="D607"/>
    </row>
    <row r="608" spans="1:4" x14ac:dyDescent="0.15">
      <c r="A608"/>
      <c r="B608"/>
      <c r="C608"/>
      <c r="D608"/>
    </row>
    <row r="609" spans="1:4" x14ac:dyDescent="0.15">
      <c r="A609"/>
      <c r="B609"/>
      <c r="C609"/>
      <c r="D609"/>
    </row>
    <row r="610" spans="1:4" x14ac:dyDescent="0.15">
      <c r="A610"/>
      <c r="B610"/>
      <c r="C610"/>
      <c r="D610"/>
    </row>
    <row r="611" spans="1:4" x14ac:dyDescent="0.15">
      <c r="A611"/>
      <c r="B611"/>
      <c r="C611"/>
      <c r="D611"/>
    </row>
    <row r="612" spans="1:4" x14ac:dyDescent="0.15">
      <c r="A612"/>
      <c r="B612"/>
      <c r="C612"/>
      <c r="D612"/>
    </row>
    <row r="613" spans="1:4" x14ac:dyDescent="0.15">
      <c r="A613"/>
      <c r="B613"/>
      <c r="C613"/>
      <c r="D613"/>
    </row>
    <row r="614" spans="1:4" x14ac:dyDescent="0.15">
      <c r="A614"/>
      <c r="B614"/>
      <c r="C614"/>
      <c r="D614"/>
    </row>
    <row r="615" spans="1:4" x14ac:dyDescent="0.15">
      <c r="A615"/>
      <c r="B615"/>
      <c r="C615"/>
      <c r="D615"/>
    </row>
    <row r="616" spans="1:4" x14ac:dyDescent="0.15">
      <c r="A616"/>
      <c r="B616"/>
      <c r="C616"/>
      <c r="D616"/>
    </row>
    <row r="617" spans="1:4" x14ac:dyDescent="0.15">
      <c r="A617"/>
      <c r="B617"/>
      <c r="C617"/>
      <c r="D617"/>
    </row>
    <row r="618" spans="1:4" x14ac:dyDescent="0.15">
      <c r="A618"/>
      <c r="B618"/>
      <c r="C618"/>
      <c r="D618"/>
    </row>
    <row r="619" spans="1:4" x14ac:dyDescent="0.15">
      <c r="A619"/>
      <c r="B619"/>
      <c r="C619"/>
      <c r="D619"/>
    </row>
    <row r="620" spans="1:4" x14ac:dyDescent="0.15">
      <c r="A620"/>
      <c r="B620"/>
      <c r="C620"/>
      <c r="D620"/>
    </row>
    <row r="621" spans="1:4" x14ac:dyDescent="0.15">
      <c r="A621"/>
      <c r="B621"/>
      <c r="C621"/>
      <c r="D621"/>
    </row>
    <row r="622" spans="1:4" x14ac:dyDescent="0.15">
      <c r="A622"/>
      <c r="B622"/>
      <c r="C622"/>
      <c r="D622"/>
    </row>
    <row r="623" spans="1:4" x14ac:dyDescent="0.15">
      <c r="A623"/>
      <c r="B623"/>
      <c r="C623"/>
      <c r="D623"/>
    </row>
    <row r="624" spans="1:4" x14ac:dyDescent="0.15">
      <c r="A624"/>
      <c r="B624"/>
      <c r="C624"/>
      <c r="D624"/>
    </row>
    <row r="625" spans="1:4" x14ac:dyDescent="0.15">
      <c r="A625"/>
      <c r="B625"/>
      <c r="C625"/>
      <c r="D625"/>
    </row>
    <row r="626" spans="1:4" x14ac:dyDescent="0.15">
      <c r="A626"/>
      <c r="B626"/>
      <c r="C626"/>
      <c r="D626"/>
    </row>
    <row r="627" spans="1:4" x14ac:dyDescent="0.15">
      <c r="A627"/>
      <c r="B627"/>
      <c r="C627"/>
      <c r="D627"/>
    </row>
    <row r="628" spans="1:4" x14ac:dyDescent="0.15">
      <c r="A628"/>
      <c r="B628"/>
      <c r="C628"/>
      <c r="D628"/>
    </row>
    <row r="629" spans="1:4" x14ac:dyDescent="0.15">
      <c r="A629"/>
      <c r="B629"/>
      <c r="C629"/>
      <c r="D629"/>
    </row>
    <row r="630" spans="1:4" x14ac:dyDescent="0.15">
      <c r="A630"/>
      <c r="B630"/>
      <c r="C630"/>
      <c r="D630"/>
    </row>
    <row r="631" spans="1:4" x14ac:dyDescent="0.15">
      <c r="A631"/>
      <c r="B631"/>
      <c r="C631"/>
      <c r="D631"/>
    </row>
    <row r="632" spans="1:4" x14ac:dyDescent="0.15">
      <c r="A632"/>
      <c r="B632"/>
      <c r="C632"/>
      <c r="D632"/>
    </row>
    <row r="633" spans="1:4" x14ac:dyDescent="0.15">
      <c r="A633"/>
      <c r="B633"/>
      <c r="C633"/>
      <c r="D633"/>
    </row>
    <row r="634" spans="1:4" x14ac:dyDescent="0.15">
      <c r="A634"/>
      <c r="B634"/>
      <c r="C634"/>
      <c r="D634"/>
    </row>
    <row r="635" spans="1:4" x14ac:dyDescent="0.15">
      <c r="A635"/>
      <c r="B635"/>
      <c r="C635"/>
      <c r="D635"/>
    </row>
    <row r="636" spans="1:4" x14ac:dyDescent="0.15">
      <c r="A636"/>
      <c r="B636"/>
      <c r="C636"/>
      <c r="D636"/>
    </row>
    <row r="637" spans="1:4" x14ac:dyDescent="0.15">
      <c r="A637"/>
      <c r="B637"/>
      <c r="C637"/>
      <c r="D637"/>
    </row>
    <row r="638" spans="1:4" x14ac:dyDescent="0.15">
      <c r="A638"/>
      <c r="B638"/>
      <c r="C638"/>
      <c r="D638"/>
    </row>
    <row r="639" spans="1:4" x14ac:dyDescent="0.15">
      <c r="A639"/>
      <c r="B639"/>
      <c r="C639"/>
      <c r="D639"/>
    </row>
    <row r="640" spans="1:4" x14ac:dyDescent="0.15">
      <c r="A640"/>
      <c r="B640"/>
      <c r="C640"/>
      <c r="D640"/>
    </row>
    <row r="641" spans="1:4" x14ac:dyDescent="0.15">
      <c r="A641"/>
      <c r="B641"/>
      <c r="C641"/>
      <c r="D641"/>
    </row>
    <row r="642" spans="1:4" x14ac:dyDescent="0.15">
      <c r="A642"/>
      <c r="B642"/>
      <c r="C642"/>
      <c r="D642"/>
    </row>
    <row r="643" spans="1:4" x14ac:dyDescent="0.15">
      <c r="A643"/>
      <c r="B643"/>
      <c r="C643"/>
      <c r="D643"/>
    </row>
    <row r="644" spans="1:4" x14ac:dyDescent="0.15">
      <c r="A644"/>
      <c r="B644"/>
      <c r="C644"/>
      <c r="D644"/>
    </row>
    <row r="645" spans="1:4" x14ac:dyDescent="0.15">
      <c r="A645"/>
      <c r="B645"/>
      <c r="C645"/>
      <c r="D645"/>
    </row>
    <row r="646" spans="1:4" x14ac:dyDescent="0.15">
      <c r="A646"/>
      <c r="B646"/>
      <c r="C646"/>
      <c r="D646"/>
    </row>
    <row r="647" spans="1:4" x14ac:dyDescent="0.15">
      <c r="A647"/>
      <c r="B647"/>
      <c r="C647"/>
      <c r="D647"/>
    </row>
    <row r="648" spans="1:4" x14ac:dyDescent="0.15">
      <c r="A648"/>
      <c r="B648"/>
      <c r="C648"/>
      <c r="D648"/>
    </row>
    <row r="649" spans="1:4" x14ac:dyDescent="0.15">
      <c r="A649"/>
      <c r="B649"/>
      <c r="C649"/>
      <c r="D649"/>
    </row>
    <row r="650" spans="1:4" x14ac:dyDescent="0.15">
      <c r="A650"/>
      <c r="B650"/>
      <c r="C650"/>
      <c r="D650"/>
    </row>
    <row r="651" spans="1:4" x14ac:dyDescent="0.15">
      <c r="A651"/>
      <c r="B651"/>
      <c r="C651"/>
      <c r="D651"/>
    </row>
    <row r="652" spans="1:4" x14ac:dyDescent="0.15">
      <c r="A652"/>
      <c r="B652"/>
      <c r="C652"/>
      <c r="D652"/>
    </row>
    <row r="653" spans="1:4" x14ac:dyDescent="0.15">
      <c r="A653"/>
      <c r="B653"/>
      <c r="C653"/>
      <c r="D653"/>
    </row>
    <row r="654" spans="1:4" x14ac:dyDescent="0.15">
      <c r="A654"/>
      <c r="B654"/>
      <c r="C654"/>
      <c r="D654"/>
    </row>
    <row r="655" spans="1:4" x14ac:dyDescent="0.15">
      <c r="A655"/>
      <c r="B655"/>
      <c r="C655"/>
      <c r="D655"/>
    </row>
    <row r="656" spans="1:4" x14ac:dyDescent="0.15">
      <c r="A656"/>
      <c r="B656"/>
      <c r="C656"/>
      <c r="D656"/>
    </row>
    <row r="657" spans="1:4" x14ac:dyDescent="0.15">
      <c r="A657"/>
      <c r="B657"/>
      <c r="C657"/>
      <c r="D657"/>
    </row>
    <row r="658" spans="1:4" x14ac:dyDescent="0.15">
      <c r="A658"/>
      <c r="B658"/>
      <c r="C658"/>
      <c r="D658"/>
    </row>
    <row r="659" spans="1:4" x14ac:dyDescent="0.15">
      <c r="A659"/>
      <c r="B659"/>
      <c r="C659"/>
      <c r="D659"/>
    </row>
    <row r="660" spans="1:4" x14ac:dyDescent="0.15">
      <c r="A660"/>
      <c r="B660"/>
      <c r="C660"/>
      <c r="D660"/>
    </row>
    <row r="661" spans="1:4" x14ac:dyDescent="0.15">
      <c r="A661"/>
      <c r="B661"/>
      <c r="C661"/>
      <c r="D661"/>
    </row>
    <row r="662" spans="1:4" x14ac:dyDescent="0.15">
      <c r="A662"/>
      <c r="B662"/>
      <c r="C662"/>
      <c r="D662"/>
    </row>
    <row r="663" spans="1:4" x14ac:dyDescent="0.15">
      <c r="A663"/>
      <c r="B663"/>
      <c r="C663"/>
      <c r="D663"/>
    </row>
    <row r="664" spans="1:4" x14ac:dyDescent="0.15">
      <c r="A664"/>
      <c r="B664"/>
      <c r="C664"/>
      <c r="D664"/>
    </row>
    <row r="665" spans="1:4" x14ac:dyDescent="0.15">
      <c r="A665"/>
      <c r="B665"/>
      <c r="C665"/>
      <c r="D665"/>
    </row>
    <row r="666" spans="1:4" x14ac:dyDescent="0.15">
      <c r="A666"/>
      <c r="B666"/>
      <c r="C666"/>
      <c r="D666"/>
    </row>
    <row r="667" spans="1:4" x14ac:dyDescent="0.15">
      <c r="A667"/>
      <c r="B667"/>
      <c r="C667"/>
      <c r="D667"/>
    </row>
    <row r="668" spans="1:4" x14ac:dyDescent="0.15">
      <c r="A668"/>
      <c r="B668"/>
      <c r="C668"/>
      <c r="D668"/>
    </row>
    <row r="669" spans="1:4" x14ac:dyDescent="0.15">
      <c r="A669"/>
      <c r="B669"/>
      <c r="C669"/>
      <c r="D669"/>
    </row>
    <row r="670" spans="1:4" x14ac:dyDescent="0.15">
      <c r="A670"/>
      <c r="B670"/>
      <c r="C670"/>
      <c r="D670"/>
    </row>
    <row r="671" spans="1:4" x14ac:dyDescent="0.15">
      <c r="A671"/>
      <c r="B671"/>
      <c r="C671"/>
      <c r="D671"/>
    </row>
    <row r="672" spans="1:4" x14ac:dyDescent="0.15">
      <c r="A672"/>
      <c r="B672"/>
      <c r="C672"/>
      <c r="D672"/>
    </row>
    <row r="673" spans="1:4" x14ac:dyDescent="0.15">
      <c r="A673"/>
      <c r="B673"/>
      <c r="C673"/>
      <c r="D673"/>
    </row>
    <row r="674" spans="1:4" x14ac:dyDescent="0.15">
      <c r="A674"/>
      <c r="B674"/>
      <c r="C674"/>
      <c r="D674"/>
    </row>
    <row r="675" spans="1:4" x14ac:dyDescent="0.15">
      <c r="A675"/>
      <c r="B675"/>
      <c r="C675"/>
      <c r="D675"/>
    </row>
    <row r="676" spans="1:4" x14ac:dyDescent="0.15">
      <c r="A676"/>
      <c r="B676"/>
      <c r="C676"/>
      <c r="D676"/>
    </row>
    <row r="677" spans="1:4" x14ac:dyDescent="0.15">
      <c r="A677"/>
      <c r="B677"/>
      <c r="C677"/>
      <c r="D677"/>
    </row>
    <row r="678" spans="1:4" x14ac:dyDescent="0.15">
      <c r="A678"/>
      <c r="B678"/>
      <c r="C678"/>
      <c r="D678"/>
    </row>
    <row r="679" spans="1:4" x14ac:dyDescent="0.15">
      <c r="A679"/>
      <c r="B679"/>
      <c r="C679"/>
      <c r="D679"/>
    </row>
    <row r="680" spans="1:4" x14ac:dyDescent="0.15">
      <c r="A680"/>
      <c r="B680"/>
      <c r="C680"/>
      <c r="D680"/>
    </row>
    <row r="681" spans="1:4" x14ac:dyDescent="0.15">
      <c r="A681"/>
      <c r="B681"/>
      <c r="C681"/>
      <c r="D681"/>
    </row>
    <row r="682" spans="1:4" x14ac:dyDescent="0.15">
      <c r="A682"/>
      <c r="B682"/>
      <c r="C682"/>
      <c r="D682"/>
    </row>
    <row r="683" spans="1:4" x14ac:dyDescent="0.15">
      <c r="A683"/>
      <c r="B683"/>
      <c r="C683"/>
      <c r="D683"/>
    </row>
    <row r="684" spans="1:4" x14ac:dyDescent="0.15">
      <c r="A684"/>
      <c r="B684"/>
      <c r="C684"/>
      <c r="D684"/>
    </row>
    <row r="685" spans="1:4" x14ac:dyDescent="0.15">
      <c r="A685"/>
      <c r="B685"/>
      <c r="C685"/>
      <c r="D685"/>
    </row>
    <row r="686" spans="1:4" x14ac:dyDescent="0.15">
      <c r="A686"/>
      <c r="B686"/>
      <c r="C686"/>
      <c r="D686"/>
    </row>
    <row r="687" spans="1:4" x14ac:dyDescent="0.15">
      <c r="A687"/>
      <c r="B687"/>
      <c r="C687"/>
      <c r="D687"/>
    </row>
    <row r="688" spans="1:4" x14ac:dyDescent="0.15">
      <c r="A688"/>
      <c r="B688"/>
      <c r="C688"/>
      <c r="D688"/>
    </row>
    <row r="689" spans="1:4" x14ac:dyDescent="0.15">
      <c r="A689"/>
      <c r="B689"/>
      <c r="C689"/>
      <c r="D689"/>
    </row>
    <row r="690" spans="1:4" x14ac:dyDescent="0.15">
      <c r="A690"/>
      <c r="B690"/>
      <c r="C690"/>
      <c r="D690"/>
    </row>
    <row r="691" spans="1:4" x14ac:dyDescent="0.15">
      <c r="A691"/>
      <c r="B691"/>
      <c r="C691"/>
      <c r="D691"/>
    </row>
    <row r="692" spans="1:4" x14ac:dyDescent="0.15">
      <c r="A692"/>
      <c r="B692"/>
      <c r="C692"/>
      <c r="D692"/>
    </row>
    <row r="693" spans="1:4" x14ac:dyDescent="0.15">
      <c r="A693"/>
      <c r="B693"/>
      <c r="C693"/>
      <c r="D693"/>
    </row>
    <row r="694" spans="1:4" x14ac:dyDescent="0.15">
      <c r="A694"/>
      <c r="B694"/>
      <c r="C694"/>
      <c r="D694"/>
    </row>
    <row r="695" spans="1:4" x14ac:dyDescent="0.15">
      <c r="A695"/>
      <c r="B695"/>
      <c r="C695"/>
      <c r="D695"/>
    </row>
    <row r="696" spans="1:4" x14ac:dyDescent="0.15">
      <c r="A696"/>
      <c r="B696"/>
      <c r="C696"/>
      <c r="D696"/>
    </row>
    <row r="697" spans="1:4" x14ac:dyDescent="0.15">
      <c r="A697"/>
      <c r="B697"/>
      <c r="C697"/>
      <c r="D697"/>
    </row>
    <row r="698" spans="1:4" x14ac:dyDescent="0.15">
      <c r="A698"/>
      <c r="B698"/>
      <c r="C698"/>
      <c r="D698"/>
    </row>
    <row r="699" spans="1:4" x14ac:dyDescent="0.15">
      <c r="A699"/>
      <c r="B699"/>
      <c r="C699"/>
      <c r="D699"/>
    </row>
    <row r="700" spans="1:4" x14ac:dyDescent="0.15">
      <c r="A700"/>
      <c r="B700"/>
      <c r="C700"/>
      <c r="D700"/>
    </row>
    <row r="701" spans="1:4" x14ac:dyDescent="0.15">
      <c r="A701"/>
      <c r="B701"/>
      <c r="C701"/>
      <c r="D701"/>
    </row>
    <row r="702" spans="1:4" x14ac:dyDescent="0.15">
      <c r="A702"/>
      <c r="B702"/>
      <c r="C702"/>
      <c r="D702"/>
    </row>
    <row r="703" spans="1:4" x14ac:dyDescent="0.15">
      <c r="A703"/>
      <c r="B703"/>
      <c r="C703"/>
      <c r="D703"/>
    </row>
    <row r="704" spans="1:4" x14ac:dyDescent="0.15">
      <c r="A704"/>
      <c r="B704"/>
      <c r="C704"/>
      <c r="D704"/>
    </row>
    <row r="705" spans="1:4" x14ac:dyDescent="0.15">
      <c r="A705"/>
      <c r="B705"/>
      <c r="C705"/>
      <c r="D705"/>
    </row>
    <row r="706" spans="1:4" x14ac:dyDescent="0.15">
      <c r="A706"/>
      <c r="B706"/>
      <c r="C706"/>
      <c r="D706"/>
    </row>
    <row r="707" spans="1:4" x14ac:dyDescent="0.15">
      <c r="A707"/>
      <c r="B707"/>
      <c r="C707"/>
      <c r="D707"/>
    </row>
    <row r="708" spans="1:4" x14ac:dyDescent="0.15">
      <c r="A708"/>
      <c r="B708"/>
      <c r="C708"/>
      <c r="D708"/>
    </row>
    <row r="709" spans="1:4" x14ac:dyDescent="0.15">
      <c r="A709"/>
      <c r="B709"/>
      <c r="C709"/>
      <c r="D709"/>
    </row>
    <row r="710" spans="1:4" x14ac:dyDescent="0.15">
      <c r="A710"/>
      <c r="B710"/>
      <c r="C710"/>
      <c r="D710"/>
    </row>
    <row r="711" spans="1:4" x14ac:dyDescent="0.15">
      <c r="A711"/>
      <c r="B711"/>
      <c r="C711"/>
      <c r="D711"/>
    </row>
    <row r="712" spans="1:4" x14ac:dyDescent="0.15">
      <c r="A712"/>
      <c r="B712"/>
      <c r="C712"/>
      <c r="D712"/>
    </row>
    <row r="713" spans="1:4" x14ac:dyDescent="0.15">
      <c r="A713"/>
      <c r="B713"/>
      <c r="C713"/>
      <c r="D713"/>
    </row>
    <row r="714" spans="1:4" x14ac:dyDescent="0.15">
      <c r="A714"/>
      <c r="B714"/>
      <c r="C714"/>
      <c r="D714"/>
    </row>
    <row r="715" spans="1:4" x14ac:dyDescent="0.15">
      <c r="A715"/>
      <c r="B715"/>
      <c r="C715"/>
      <c r="D715"/>
    </row>
    <row r="716" spans="1:4" x14ac:dyDescent="0.15">
      <c r="A716"/>
      <c r="B716"/>
      <c r="C716"/>
      <c r="D716"/>
    </row>
    <row r="717" spans="1:4" x14ac:dyDescent="0.15">
      <c r="A717"/>
      <c r="B717"/>
      <c r="C717"/>
      <c r="D717"/>
    </row>
    <row r="718" spans="1:4" x14ac:dyDescent="0.15">
      <c r="A718"/>
      <c r="B718"/>
      <c r="C718"/>
      <c r="D718"/>
    </row>
    <row r="719" spans="1:4" x14ac:dyDescent="0.15">
      <c r="A719"/>
      <c r="B719"/>
      <c r="C719"/>
      <c r="D719"/>
    </row>
    <row r="720" spans="1:4" x14ac:dyDescent="0.15">
      <c r="A720"/>
      <c r="B720"/>
      <c r="C720"/>
      <c r="D720"/>
    </row>
    <row r="721" spans="1:4" x14ac:dyDescent="0.15">
      <c r="A721"/>
      <c r="B721"/>
      <c r="C721"/>
      <c r="D721"/>
    </row>
    <row r="722" spans="1:4" x14ac:dyDescent="0.15">
      <c r="A722"/>
      <c r="B722"/>
      <c r="C722"/>
      <c r="D722"/>
    </row>
    <row r="723" spans="1:4" x14ac:dyDescent="0.15">
      <c r="A723"/>
      <c r="B723"/>
      <c r="C723"/>
      <c r="D723"/>
    </row>
    <row r="724" spans="1:4" x14ac:dyDescent="0.15">
      <c r="A724"/>
      <c r="B724"/>
      <c r="C724"/>
      <c r="D724"/>
    </row>
    <row r="725" spans="1:4" x14ac:dyDescent="0.15">
      <c r="A725"/>
      <c r="B725"/>
      <c r="C725"/>
      <c r="D725"/>
    </row>
    <row r="726" spans="1:4" x14ac:dyDescent="0.15">
      <c r="A726"/>
      <c r="B726"/>
      <c r="C726"/>
      <c r="D726"/>
    </row>
    <row r="727" spans="1:4" x14ac:dyDescent="0.15">
      <c r="A727"/>
      <c r="B727"/>
      <c r="C727"/>
      <c r="D727"/>
    </row>
    <row r="728" spans="1:4" x14ac:dyDescent="0.15">
      <c r="A728"/>
      <c r="B728"/>
      <c r="C728"/>
      <c r="D728"/>
    </row>
    <row r="729" spans="1:4" x14ac:dyDescent="0.15">
      <c r="A729"/>
      <c r="B729"/>
      <c r="C729"/>
      <c r="D729"/>
    </row>
    <row r="730" spans="1:4" x14ac:dyDescent="0.15">
      <c r="A730"/>
      <c r="B730"/>
      <c r="C730"/>
      <c r="D730"/>
    </row>
    <row r="731" spans="1:4" x14ac:dyDescent="0.15">
      <c r="A731"/>
      <c r="B731"/>
      <c r="C731"/>
      <c r="D731"/>
    </row>
    <row r="732" spans="1:4" x14ac:dyDescent="0.15">
      <c r="A732"/>
      <c r="B732"/>
      <c r="C732"/>
      <c r="D732"/>
    </row>
    <row r="733" spans="1:4" x14ac:dyDescent="0.15">
      <c r="A733"/>
      <c r="B733"/>
      <c r="C733"/>
      <c r="D733"/>
    </row>
    <row r="734" spans="1:4" x14ac:dyDescent="0.15">
      <c r="A734"/>
      <c r="B734"/>
      <c r="C734"/>
      <c r="D734"/>
    </row>
    <row r="735" spans="1:4" x14ac:dyDescent="0.15">
      <c r="A735"/>
      <c r="B735"/>
      <c r="C735"/>
      <c r="D735"/>
    </row>
    <row r="736" spans="1:4" x14ac:dyDescent="0.15">
      <c r="A736"/>
      <c r="B736"/>
      <c r="C736"/>
      <c r="D736"/>
    </row>
    <row r="737" spans="1:4" x14ac:dyDescent="0.15">
      <c r="A737"/>
      <c r="B737"/>
      <c r="C737"/>
      <c r="D737"/>
    </row>
    <row r="738" spans="1:4" x14ac:dyDescent="0.15">
      <c r="A738"/>
      <c r="B738"/>
      <c r="C738"/>
      <c r="D738"/>
    </row>
    <row r="739" spans="1:4" x14ac:dyDescent="0.15">
      <c r="A739"/>
      <c r="B739"/>
      <c r="C739"/>
      <c r="D739"/>
    </row>
    <row r="740" spans="1:4" x14ac:dyDescent="0.15">
      <c r="A740"/>
      <c r="B740"/>
      <c r="C740"/>
      <c r="D740"/>
    </row>
    <row r="741" spans="1:4" x14ac:dyDescent="0.15">
      <c r="A741"/>
      <c r="B741"/>
      <c r="C741"/>
      <c r="D741"/>
    </row>
    <row r="742" spans="1:4" x14ac:dyDescent="0.15">
      <c r="A742"/>
      <c r="B742"/>
      <c r="C742"/>
      <c r="D742"/>
    </row>
    <row r="743" spans="1:4" x14ac:dyDescent="0.15">
      <c r="A743"/>
      <c r="B743"/>
      <c r="C743"/>
      <c r="D743"/>
    </row>
    <row r="744" spans="1:4" x14ac:dyDescent="0.15">
      <c r="A744"/>
      <c r="B744"/>
      <c r="C744"/>
      <c r="D744"/>
    </row>
    <row r="745" spans="1:4" x14ac:dyDescent="0.15">
      <c r="A745"/>
      <c r="B745"/>
      <c r="C745"/>
      <c r="D745"/>
    </row>
    <row r="746" spans="1:4" x14ac:dyDescent="0.15">
      <c r="A746"/>
      <c r="B746"/>
      <c r="C746"/>
      <c r="D746"/>
    </row>
    <row r="747" spans="1:4" x14ac:dyDescent="0.15">
      <c r="A747"/>
      <c r="B747"/>
      <c r="C747"/>
      <c r="D747"/>
    </row>
    <row r="748" spans="1:4" x14ac:dyDescent="0.15">
      <c r="A748"/>
      <c r="B748"/>
      <c r="C748"/>
      <c r="D748"/>
    </row>
    <row r="749" spans="1:4" x14ac:dyDescent="0.15">
      <c r="A749"/>
      <c r="B749"/>
      <c r="C749"/>
      <c r="D749"/>
    </row>
    <row r="750" spans="1:4" x14ac:dyDescent="0.15">
      <c r="A750"/>
      <c r="B750"/>
      <c r="C750"/>
      <c r="D750"/>
    </row>
    <row r="751" spans="1:4" x14ac:dyDescent="0.15">
      <c r="A751"/>
      <c r="B751"/>
      <c r="C751"/>
      <c r="D751"/>
    </row>
    <row r="752" spans="1:4" x14ac:dyDescent="0.15">
      <c r="A752"/>
      <c r="B752"/>
      <c r="C752"/>
      <c r="D752"/>
    </row>
    <row r="753" spans="1:4" x14ac:dyDescent="0.15">
      <c r="A753"/>
      <c r="B753"/>
      <c r="C753"/>
      <c r="D753"/>
    </row>
    <row r="754" spans="1:4" x14ac:dyDescent="0.15">
      <c r="A754"/>
      <c r="B754"/>
      <c r="C754"/>
      <c r="D754"/>
    </row>
    <row r="755" spans="1:4" x14ac:dyDescent="0.15">
      <c r="A755"/>
      <c r="B755"/>
      <c r="C755"/>
      <c r="D755"/>
    </row>
    <row r="756" spans="1:4" x14ac:dyDescent="0.15">
      <c r="A756"/>
      <c r="B756"/>
      <c r="C756"/>
      <c r="D756"/>
    </row>
    <row r="757" spans="1:4" x14ac:dyDescent="0.15">
      <c r="A757"/>
      <c r="B757"/>
      <c r="C757"/>
      <c r="D757"/>
    </row>
    <row r="758" spans="1:4" x14ac:dyDescent="0.15">
      <c r="A758"/>
      <c r="B758"/>
      <c r="C758"/>
      <c r="D758"/>
    </row>
    <row r="759" spans="1:4" x14ac:dyDescent="0.15">
      <c r="A759"/>
      <c r="B759"/>
      <c r="C759"/>
      <c r="D759"/>
    </row>
    <row r="760" spans="1:4" x14ac:dyDescent="0.15">
      <c r="A760"/>
      <c r="B760"/>
      <c r="C760"/>
      <c r="D760"/>
    </row>
    <row r="761" spans="1:4" x14ac:dyDescent="0.15">
      <c r="A761"/>
      <c r="B761"/>
      <c r="C761"/>
      <c r="D761"/>
    </row>
    <row r="762" spans="1:4" x14ac:dyDescent="0.15">
      <c r="A762"/>
      <c r="B762"/>
      <c r="C762"/>
      <c r="D762"/>
    </row>
    <row r="763" spans="1:4" x14ac:dyDescent="0.15">
      <c r="A763"/>
      <c r="B763"/>
      <c r="C763"/>
      <c r="D763"/>
    </row>
    <row r="764" spans="1:4" x14ac:dyDescent="0.15">
      <c r="A764"/>
      <c r="B764"/>
      <c r="C764"/>
      <c r="D764"/>
    </row>
    <row r="765" spans="1:4" x14ac:dyDescent="0.15">
      <c r="A765"/>
      <c r="B765"/>
      <c r="C765"/>
      <c r="D765"/>
    </row>
    <row r="766" spans="1:4" x14ac:dyDescent="0.15">
      <c r="A766"/>
      <c r="B766"/>
      <c r="C766"/>
      <c r="D766"/>
    </row>
    <row r="767" spans="1:4" x14ac:dyDescent="0.15">
      <c r="A767"/>
      <c r="B767"/>
      <c r="C767"/>
      <c r="D767"/>
    </row>
    <row r="768" spans="1:4" x14ac:dyDescent="0.15">
      <c r="A768"/>
      <c r="B768"/>
      <c r="C768"/>
      <c r="D768"/>
    </row>
    <row r="769" spans="1:4" x14ac:dyDescent="0.15">
      <c r="A769"/>
      <c r="B769"/>
      <c r="C769"/>
      <c r="D769"/>
    </row>
    <row r="770" spans="1:4" x14ac:dyDescent="0.15">
      <c r="A770"/>
      <c r="B770"/>
      <c r="C770"/>
      <c r="D770"/>
    </row>
    <row r="771" spans="1:4" x14ac:dyDescent="0.15">
      <c r="A771"/>
      <c r="B771"/>
      <c r="C771"/>
      <c r="D771"/>
    </row>
    <row r="772" spans="1:4" x14ac:dyDescent="0.15">
      <c r="A772"/>
      <c r="B772"/>
      <c r="C772"/>
      <c r="D772"/>
    </row>
    <row r="773" spans="1:4" x14ac:dyDescent="0.15">
      <c r="A773"/>
      <c r="B773"/>
      <c r="C773"/>
      <c r="D773"/>
    </row>
    <row r="774" spans="1:4" x14ac:dyDescent="0.15">
      <c r="A774"/>
      <c r="B774"/>
      <c r="C774"/>
      <c r="D774"/>
    </row>
    <row r="775" spans="1:4" x14ac:dyDescent="0.15">
      <c r="A775"/>
      <c r="B775"/>
      <c r="C775"/>
      <c r="D775"/>
    </row>
    <row r="776" spans="1:4" x14ac:dyDescent="0.15">
      <c r="A776"/>
      <c r="B776"/>
      <c r="C776"/>
      <c r="D776"/>
    </row>
    <row r="777" spans="1:4" x14ac:dyDescent="0.15">
      <c r="A777"/>
      <c r="B777"/>
      <c r="C777"/>
      <c r="D777"/>
    </row>
    <row r="778" spans="1:4" x14ac:dyDescent="0.15">
      <c r="A778"/>
      <c r="B778"/>
      <c r="C778"/>
      <c r="D778"/>
    </row>
    <row r="779" spans="1:4" x14ac:dyDescent="0.15">
      <c r="A779"/>
      <c r="B779"/>
      <c r="C779"/>
      <c r="D779"/>
    </row>
    <row r="780" spans="1:4" x14ac:dyDescent="0.15">
      <c r="A780"/>
      <c r="B780"/>
      <c r="C780"/>
      <c r="D780"/>
    </row>
    <row r="781" spans="1:4" x14ac:dyDescent="0.15">
      <c r="A781"/>
      <c r="B781"/>
      <c r="C781"/>
      <c r="D781"/>
    </row>
    <row r="782" spans="1:4" x14ac:dyDescent="0.15">
      <c r="A782"/>
      <c r="B782"/>
      <c r="C782"/>
      <c r="D782"/>
    </row>
    <row r="783" spans="1:4" x14ac:dyDescent="0.15">
      <c r="A783"/>
      <c r="B783"/>
      <c r="C783"/>
      <c r="D783"/>
    </row>
    <row r="784" spans="1:4" x14ac:dyDescent="0.15">
      <c r="A784"/>
      <c r="B784"/>
      <c r="C784"/>
      <c r="D784"/>
    </row>
    <row r="785" spans="1:4" x14ac:dyDescent="0.15">
      <c r="A785"/>
      <c r="B785"/>
      <c r="C785"/>
      <c r="D785"/>
    </row>
    <row r="786" spans="1:4" x14ac:dyDescent="0.15">
      <c r="A786"/>
      <c r="B786"/>
      <c r="C786"/>
      <c r="D786"/>
    </row>
    <row r="787" spans="1:4" x14ac:dyDescent="0.15">
      <c r="A787"/>
      <c r="B787"/>
      <c r="C787"/>
      <c r="D787"/>
    </row>
    <row r="788" spans="1:4" x14ac:dyDescent="0.15">
      <c r="A788"/>
      <c r="B788"/>
      <c r="C788"/>
      <c r="D788"/>
    </row>
    <row r="789" spans="1:4" x14ac:dyDescent="0.15">
      <c r="A789"/>
      <c r="B789"/>
      <c r="C789"/>
      <c r="D789"/>
    </row>
    <row r="790" spans="1:4" x14ac:dyDescent="0.15">
      <c r="A790"/>
      <c r="B790"/>
      <c r="C790"/>
      <c r="D790"/>
    </row>
    <row r="791" spans="1:4" x14ac:dyDescent="0.15">
      <c r="A791"/>
      <c r="B791"/>
      <c r="C791"/>
      <c r="D791"/>
    </row>
    <row r="792" spans="1:4" x14ac:dyDescent="0.15">
      <c r="A792"/>
      <c r="B792"/>
      <c r="C792"/>
      <c r="D792"/>
    </row>
    <row r="793" spans="1:4" x14ac:dyDescent="0.15">
      <c r="A793"/>
      <c r="B793"/>
      <c r="C793"/>
      <c r="D793"/>
    </row>
    <row r="794" spans="1:4" x14ac:dyDescent="0.15">
      <c r="A794"/>
      <c r="B794"/>
      <c r="C794"/>
      <c r="D794"/>
    </row>
    <row r="795" spans="1:4" x14ac:dyDescent="0.15">
      <c r="A795"/>
      <c r="B795"/>
      <c r="C795"/>
      <c r="D795"/>
    </row>
    <row r="796" spans="1:4" x14ac:dyDescent="0.15">
      <c r="A796"/>
      <c r="B796"/>
      <c r="C796"/>
      <c r="D796"/>
    </row>
    <row r="797" spans="1:4" x14ac:dyDescent="0.15">
      <c r="A797"/>
      <c r="B797"/>
      <c r="C797"/>
      <c r="D797"/>
    </row>
    <row r="798" spans="1:4" x14ac:dyDescent="0.15">
      <c r="A798"/>
      <c r="B798"/>
      <c r="C798"/>
      <c r="D798"/>
    </row>
    <row r="799" spans="1:4" x14ac:dyDescent="0.15">
      <c r="A799"/>
      <c r="B799"/>
      <c r="C799"/>
      <c r="D799"/>
    </row>
    <row r="800" spans="1:4" x14ac:dyDescent="0.15">
      <c r="A800"/>
      <c r="B800"/>
      <c r="C800"/>
      <c r="D800"/>
    </row>
    <row r="801" spans="1:4" x14ac:dyDescent="0.15">
      <c r="A801"/>
      <c r="B801"/>
      <c r="C801"/>
      <c r="D801"/>
    </row>
    <row r="802" spans="1:4" x14ac:dyDescent="0.15">
      <c r="A802"/>
      <c r="B802"/>
      <c r="C802"/>
      <c r="D802"/>
    </row>
    <row r="803" spans="1:4" x14ac:dyDescent="0.15">
      <c r="A803"/>
      <c r="B803"/>
      <c r="C803"/>
      <c r="D803"/>
    </row>
    <row r="804" spans="1:4" x14ac:dyDescent="0.15">
      <c r="A804"/>
      <c r="B804"/>
      <c r="C804"/>
      <c r="D804"/>
    </row>
    <row r="805" spans="1:4" x14ac:dyDescent="0.15">
      <c r="A805"/>
      <c r="B805"/>
      <c r="C805"/>
      <c r="D805"/>
    </row>
    <row r="806" spans="1:4" x14ac:dyDescent="0.15">
      <c r="A806"/>
      <c r="B806"/>
      <c r="C806"/>
      <c r="D806"/>
    </row>
    <row r="807" spans="1:4" x14ac:dyDescent="0.15">
      <c r="A807"/>
      <c r="B807"/>
      <c r="C807"/>
      <c r="D807"/>
    </row>
    <row r="808" spans="1:4" x14ac:dyDescent="0.15">
      <c r="A808"/>
      <c r="B808"/>
      <c r="C808"/>
      <c r="D808"/>
    </row>
    <row r="809" spans="1:4" x14ac:dyDescent="0.15">
      <c r="A809"/>
      <c r="B809"/>
      <c r="C809"/>
      <c r="D809"/>
    </row>
    <row r="810" spans="1:4" x14ac:dyDescent="0.15">
      <c r="A810"/>
      <c r="B810"/>
      <c r="C810"/>
      <c r="D810"/>
    </row>
    <row r="811" spans="1:4" x14ac:dyDescent="0.15">
      <c r="A811"/>
      <c r="B811"/>
      <c r="C811"/>
      <c r="D811"/>
    </row>
    <row r="812" spans="1:4" x14ac:dyDescent="0.15">
      <c r="A812"/>
      <c r="B812"/>
      <c r="C812"/>
      <c r="D812"/>
    </row>
    <row r="813" spans="1:4" x14ac:dyDescent="0.15">
      <c r="A813"/>
      <c r="B813"/>
      <c r="C813"/>
      <c r="D813"/>
    </row>
    <row r="814" spans="1:4" x14ac:dyDescent="0.15">
      <c r="A814"/>
      <c r="B814"/>
      <c r="C814"/>
      <c r="D814"/>
    </row>
    <row r="815" spans="1:4" x14ac:dyDescent="0.15">
      <c r="A815"/>
      <c r="B815"/>
      <c r="C815"/>
      <c r="D815"/>
    </row>
    <row r="816" spans="1:4" x14ac:dyDescent="0.15">
      <c r="A816"/>
      <c r="B816"/>
      <c r="C816"/>
      <c r="D816"/>
    </row>
    <row r="817" spans="1:4" x14ac:dyDescent="0.15">
      <c r="A817"/>
      <c r="B817"/>
      <c r="C817"/>
      <c r="D817"/>
    </row>
    <row r="818" spans="1:4" x14ac:dyDescent="0.15">
      <c r="A818"/>
      <c r="B818"/>
      <c r="C818"/>
      <c r="D818"/>
    </row>
    <row r="819" spans="1:4" x14ac:dyDescent="0.15">
      <c r="A819"/>
      <c r="B819"/>
      <c r="C819"/>
      <c r="D819"/>
    </row>
    <row r="820" spans="1:4" x14ac:dyDescent="0.15">
      <c r="A820"/>
      <c r="B820"/>
      <c r="C820"/>
      <c r="D820"/>
    </row>
    <row r="821" spans="1:4" x14ac:dyDescent="0.15">
      <c r="A821"/>
      <c r="B821"/>
      <c r="C821"/>
      <c r="D821"/>
    </row>
    <row r="822" spans="1:4" x14ac:dyDescent="0.15">
      <c r="A822"/>
      <c r="B822"/>
      <c r="C822"/>
      <c r="D822"/>
    </row>
    <row r="823" spans="1:4" x14ac:dyDescent="0.15">
      <c r="A823"/>
      <c r="B823"/>
      <c r="C823"/>
      <c r="D823"/>
    </row>
    <row r="824" spans="1:4" x14ac:dyDescent="0.15">
      <c r="A824"/>
      <c r="B824"/>
      <c r="C824"/>
      <c r="D824"/>
    </row>
    <row r="825" spans="1:4" x14ac:dyDescent="0.15">
      <c r="A825"/>
      <c r="B825"/>
      <c r="C825"/>
      <c r="D825"/>
    </row>
    <row r="826" spans="1:4" x14ac:dyDescent="0.15">
      <c r="A826"/>
      <c r="B826"/>
      <c r="C826"/>
      <c r="D826"/>
    </row>
    <row r="827" spans="1:4" x14ac:dyDescent="0.15">
      <c r="A827"/>
      <c r="B827"/>
      <c r="C827"/>
      <c r="D827"/>
    </row>
    <row r="828" spans="1:4" x14ac:dyDescent="0.15">
      <c r="A828"/>
      <c r="B828"/>
      <c r="C828"/>
      <c r="D828"/>
    </row>
    <row r="829" spans="1:4" x14ac:dyDescent="0.15">
      <c r="A829"/>
      <c r="B829"/>
      <c r="C829"/>
      <c r="D829"/>
    </row>
    <row r="830" spans="1:4" x14ac:dyDescent="0.15">
      <c r="A830"/>
      <c r="B830"/>
      <c r="C830"/>
      <c r="D830"/>
    </row>
    <row r="831" spans="1:4" x14ac:dyDescent="0.15">
      <c r="A831"/>
      <c r="B831"/>
      <c r="C831"/>
      <c r="D831"/>
    </row>
    <row r="832" spans="1:4" x14ac:dyDescent="0.15">
      <c r="A832"/>
      <c r="B832"/>
      <c r="C832"/>
      <c r="D832"/>
    </row>
    <row r="833" spans="1:4" x14ac:dyDescent="0.15">
      <c r="A833"/>
      <c r="B833"/>
      <c r="C833"/>
      <c r="D833"/>
    </row>
    <row r="834" spans="1:4" x14ac:dyDescent="0.15">
      <c r="A834"/>
      <c r="B834"/>
      <c r="C834"/>
      <c r="D834"/>
    </row>
    <row r="835" spans="1:4" x14ac:dyDescent="0.15">
      <c r="A835"/>
      <c r="B835"/>
      <c r="C835"/>
      <c r="D835"/>
    </row>
    <row r="836" spans="1:4" x14ac:dyDescent="0.15">
      <c r="A836"/>
      <c r="B836"/>
      <c r="C836"/>
      <c r="D836"/>
    </row>
    <row r="837" spans="1:4" x14ac:dyDescent="0.15">
      <c r="A837"/>
      <c r="B837"/>
      <c r="C837"/>
      <c r="D837"/>
    </row>
    <row r="838" spans="1:4" x14ac:dyDescent="0.15">
      <c r="A838"/>
      <c r="B838"/>
      <c r="C838"/>
      <c r="D838"/>
    </row>
    <row r="839" spans="1:4" x14ac:dyDescent="0.15">
      <c r="A839"/>
      <c r="B839"/>
      <c r="C839"/>
      <c r="D839"/>
    </row>
    <row r="840" spans="1:4" x14ac:dyDescent="0.15">
      <c r="A840"/>
      <c r="B840"/>
      <c r="C840"/>
      <c r="D840"/>
    </row>
    <row r="841" spans="1:4" x14ac:dyDescent="0.15">
      <c r="A841"/>
      <c r="B841"/>
      <c r="C841"/>
      <c r="D841"/>
    </row>
    <row r="842" spans="1:4" x14ac:dyDescent="0.15">
      <c r="A842"/>
      <c r="B842"/>
      <c r="C842"/>
      <c r="D842"/>
    </row>
    <row r="843" spans="1:4" x14ac:dyDescent="0.15">
      <c r="A843"/>
      <c r="B843"/>
      <c r="C843"/>
      <c r="D843"/>
    </row>
    <row r="844" spans="1:4" x14ac:dyDescent="0.15">
      <c r="A844"/>
      <c r="B844"/>
      <c r="C844"/>
      <c r="D844"/>
    </row>
    <row r="845" spans="1:4" x14ac:dyDescent="0.15">
      <c r="A845"/>
      <c r="B845"/>
      <c r="C845"/>
      <c r="D845"/>
    </row>
    <row r="846" spans="1:4" x14ac:dyDescent="0.15">
      <c r="A846"/>
      <c r="B846"/>
      <c r="C846"/>
      <c r="D846"/>
    </row>
    <row r="847" spans="1:4" x14ac:dyDescent="0.15">
      <c r="A847"/>
      <c r="B847"/>
      <c r="C847"/>
      <c r="D847"/>
    </row>
    <row r="848" spans="1:4" x14ac:dyDescent="0.15">
      <c r="A848"/>
      <c r="B848"/>
      <c r="C848"/>
      <c r="D848"/>
    </row>
    <row r="849" spans="1:4" x14ac:dyDescent="0.15">
      <c r="A849"/>
      <c r="B849"/>
      <c r="C849"/>
      <c r="D849"/>
    </row>
    <row r="850" spans="1:4" x14ac:dyDescent="0.15">
      <c r="A850"/>
      <c r="B850"/>
      <c r="C850"/>
      <c r="D850"/>
    </row>
    <row r="851" spans="1:4" x14ac:dyDescent="0.15">
      <c r="A851"/>
      <c r="B851"/>
      <c r="C851"/>
      <c r="D851"/>
    </row>
    <row r="852" spans="1:4" x14ac:dyDescent="0.15">
      <c r="A852"/>
      <c r="B852"/>
      <c r="C852"/>
      <c r="D852"/>
    </row>
    <row r="853" spans="1:4" x14ac:dyDescent="0.15">
      <c r="A853"/>
      <c r="B853"/>
      <c r="C853"/>
      <c r="D853"/>
    </row>
    <row r="854" spans="1:4" x14ac:dyDescent="0.15">
      <c r="A854"/>
      <c r="B854"/>
      <c r="C854"/>
      <c r="D854"/>
    </row>
    <row r="855" spans="1:4" x14ac:dyDescent="0.15">
      <c r="A855"/>
      <c r="B855"/>
      <c r="C855"/>
      <c r="D855"/>
    </row>
    <row r="856" spans="1:4" x14ac:dyDescent="0.15">
      <c r="A856"/>
      <c r="B856"/>
      <c r="C856"/>
      <c r="D856"/>
    </row>
    <row r="857" spans="1:4" x14ac:dyDescent="0.15">
      <c r="A857"/>
      <c r="B857"/>
      <c r="C857"/>
      <c r="D857"/>
    </row>
    <row r="858" spans="1:4" x14ac:dyDescent="0.15">
      <c r="A858"/>
      <c r="B858"/>
      <c r="C858"/>
      <c r="D858"/>
    </row>
    <row r="859" spans="1:4" x14ac:dyDescent="0.15">
      <c r="A859"/>
      <c r="B859"/>
      <c r="C859"/>
      <c r="D859"/>
    </row>
    <row r="860" spans="1:4" x14ac:dyDescent="0.15">
      <c r="A860"/>
      <c r="B860"/>
      <c r="C860"/>
      <c r="D860"/>
    </row>
    <row r="861" spans="1:4" x14ac:dyDescent="0.15">
      <c r="A861"/>
      <c r="B861"/>
      <c r="C861"/>
      <c r="D861"/>
    </row>
    <row r="862" spans="1:4" x14ac:dyDescent="0.15">
      <c r="A862"/>
      <c r="B862"/>
      <c r="C862"/>
      <c r="D862"/>
    </row>
    <row r="863" spans="1:4" x14ac:dyDescent="0.15">
      <c r="A863"/>
      <c r="B863"/>
      <c r="C863"/>
      <c r="D863"/>
    </row>
    <row r="864" spans="1:4" x14ac:dyDescent="0.15">
      <c r="A864"/>
      <c r="B864"/>
      <c r="C864"/>
      <c r="D864"/>
    </row>
    <row r="865" spans="1:4" x14ac:dyDescent="0.15">
      <c r="A865"/>
      <c r="B865"/>
      <c r="C865"/>
      <c r="D865"/>
    </row>
    <row r="866" spans="1:4" x14ac:dyDescent="0.15">
      <c r="A866"/>
      <c r="B866"/>
      <c r="C866"/>
      <c r="D866"/>
    </row>
    <row r="867" spans="1:4" x14ac:dyDescent="0.15">
      <c r="A867"/>
      <c r="B867"/>
      <c r="C867"/>
      <c r="D867"/>
    </row>
    <row r="868" spans="1:4" x14ac:dyDescent="0.15">
      <c r="A868"/>
      <c r="B868"/>
      <c r="C868"/>
      <c r="D868"/>
    </row>
    <row r="869" spans="1:4" x14ac:dyDescent="0.15">
      <c r="A869"/>
      <c r="B869"/>
      <c r="C869"/>
      <c r="D869"/>
    </row>
    <row r="870" spans="1:4" x14ac:dyDescent="0.15">
      <c r="A870"/>
      <c r="B870"/>
      <c r="C870"/>
      <c r="D870"/>
    </row>
    <row r="871" spans="1:4" x14ac:dyDescent="0.15">
      <c r="A871"/>
      <c r="B871"/>
      <c r="C871"/>
      <c r="D871"/>
    </row>
    <row r="872" spans="1:4" x14ac:dyDescent="0.15">
      <c r="A872"/>
      <c r="B872"/>
      <c r="C872"/>
      <c r="D872"/>
    </row>
    <row r="873" spans="1:4" x14ac:dyDescent="0.15">
      <c r="A873"/>
      <c r="B873"/>
      <c r="C873"/>
      <c r="D873"/>
    </row>
    <row r="874" spans="1:4" x14ac:dyDescent="0.15">
      <c r="A874"/>
      <c r="B874"/>
      <c r="C874"/>
      <c r="D874"/>
    </row>
    <row r="875" spans="1:4" x14ac:dyDescent="0.15">
      <c r="A875"/>
      <c r="B875"/>
      <c r="C875"/>
      <c r="D875"/>
    </row>
    <row r="876" spans="1:4" x14ac:dyDescent="0.15">
      <c r="A876"/>
      <c r="B876"/>
      <c r="C876"/>
      <c r="D876"/>
    </row>
    <row r="877" spans="1:4" x14ac:dyDescent="0.15">
      <c r="A877"/>
      <c r="B877"/>
      <c r="C877"/>
      <c r="D877"/>
    </row>
    <row r="878" spans="1:4" x14ac:dyDescent="0.15">
      <c r="A878"/>
      <c r="B878"/>
      <c r="C878"/>
      <c r="D878"/>
    </row>
    <row r="879" spans="1:4" x14ac:dyDescent="0.15">
      <c r="A879"/>
      <c r="B879"/>
      <c r="C879"/>
      <c r="D879"/>
    </row>
    <row r="880" spans="1:4" x14ac:dyDescent="0.15">
      <c r="A880"/>
      <c r="B880"/>
      <c r="C880"/>
      <c r="D880"/>
    </row>
    <row r="881" spans="1:4" x14ac:dyDescent="0.15">
      <c r="A881"/>
      <c r="B881"/>
      <c r="C881"/>
      <c r="D881"/>
    </row>
    <row r="882" spans="1:4" x14ac:dyDescent="0.15">
      <c r="A882"/>
      <c r="B882"/>
      <c r="C882"/>
      <c r="D882"/>
    </row>
    <row r="883" spans="1:4" x14ac:dyDescent="0.15">
      <c r="A883"/>
      <c r="B883"/>
      <c r="C883"/>
      <c r="D883"/>
    </row>
    <row r="884" spans="1:4" x14ac:dyDescent="0.15">
      <c r="A884"/>
      <c r="B884"/>
      <c r="C884"/>
      <c r="D884"/>
    </row>
    <row r="885" spans="1:4" x14ac:dyDescent="0.15">
      <c r="A885"/>
      <c r="B885"/>
      <c r="C885"/>
      <c r="D885"/>
    </row>
    <row r="886" spans="1:4" x14ac:dyDescent="0.15">
      <c r="A886"/>
      <c r="B886"/>
      <c r="C886"/>
      <c r="D886"/>
    </row>
    <row r="887" spans="1:4" x14ac:dyDescent="0.15">
      <c r="A887"/>
      <c r="B887"/>
      <c r="C887"/>
      <c r="D887"/>
    </row>
    <row r="888" spans="1:4" x14ac:dyDescent="0.15">
      <c r="A888"/>
      <c r="B888"/>
      <c r="C888"/>
      <c r="D888"/>
    </row>
    <row r="889" spans="1:4" x14ac:dyDescent="0.15">
      <c r="A889"/>
      <c r="B889"/>
      <c r="C889"/>
      <c r="D889"/>
    </row>
    <row r="890" spans="1:4" x14ac:dyDescent="0.15">
      <c r="A890"/>
      <c r="B890"/>
      <c r="C890"/>
      <c r="D890"/>
    </row>
    <row r="891" spans="1:4" x14ac:dyDescent="0.15">
      <c r="A891"/>
      <c r="B891"/>
      <c r="C891"/>
      <c r="D891"/>
    </row>
    <row r="892" spans="1:4" x14ac:dyDescent="0.15">
      <c r="A892"/>
      <c r="B892"/>
      <c r="C892"/>
      <c r="D892"/>
    </row>
    <row r="893" spans="1:4" x14ac:dyDescent="0.15">
      <c r="A893"/>
      <c r="B893"/>
      <c r="C893"/>
      <c r="D893"/>
    </row>
    <row r="894" spans="1:4" x14ac:dyDescent="0.15">
      <c r="A894"/>
      <c r="B894"/>
      <c r="C894"/>
      <c r="D894"/>
    </row>
    <row r="895" spans="1:4" x14ac:dyDescent="0.15">
      <c r="A895"/>
      <c r="B895"/>
      <c r="C895"/>
      <c r="D895"/>
    </row>
    <row r="896" spans="1:4" x14ac:dyDescent="0.15">
      <c r="A896"/>
      <c r="B896"/>
      <c r="C896"/>
      <c r="D896"/>
    </row>
    <row r="897" spans="1:4" x14ac:dyDescent="0.15">
      <c r="A897"/>
      <c r="B897"/>
      <c r="C897"/>
      <c r="D897"/>
    </row>
    <row r="898" spans="1:4" x14ac:dyDescent="0.15">
      <c r="A898"/>
      <c r="B898"/>
      <c r="C898"/>
      <c r="D898"/>
    </row>
    <row r="899" spans="1:4" x14ac:dyDescent="0.15">
      <c r="A899"/>
      <c r="B899"/>
      <c r="C899"/>
      <c r="D899"/>
    </row>
    <row r="900" spans="1:4" x14ac:dyDescent="0.15">
      <c r="A900"/>
      <c r="B900"/>
      <c r="C900"/>
      <c r="D900"/>
    </row>
    <row r="901" spans="1:4" x14ac:dyDescent="0.15">
      <c r="A901"/>
      <c r="B901"/>
      <c r="C901"/>
      <c r="D901"/>
    </row>
    <row r="902" spans="1:4" x14ac:dyDescent="0.15">
      <c r="A902"/>
      <c r="B902"/>
      <c r="C902"/>
      <c r="D902"/>
    </row>
    <row r="903" spans="1:4" x14ac:dyDescent="0.15">
      <c r="A903"/>
      <c r="B903"/>
      <c r="C903"/>
      <c r="D903"/>
    </row>
    <row r="904" spans="1:4" x14ac:dyDescent="0.15">
      <c r="A904"/>
      <c r="B904"/>
      <c r="C904"/>
      <c r="D904"/>
    </row>
    <row r="905" spans="1:4" x14ac:dyDescent="0.15">
      <c r="A905"/>
      <c r="B905"/>
      <c r="C905"/>
      <c r="D905"/>
    </row>
    <row r="906" spans="1:4" x14ac:dyDescent="0.15">
      <c r="A906"/>
      <c r="B906"/>
      <c r="C906"/>
      <c r="D906"/>
    </row>
    <row r="907" spans="1:4" x14ac:dyDescent="0.15">
      <c r="A907"/>
      <c r="B907"/>
      <c r="C907"/>
      <c r="D907"/>
    </row>
    <row r="908" spans="1:4" x14ac:dyDescent="0.15">
      <c r="A908"/>
      <c r="B908"/>
      <c r="C908"/>
      <c r="D908"/>
    </row>
    <row r="909" spans="1:4" x14ac:dyDescent="0.15">
      <c r="A909"/>
      <c r="B909"/>
      <c r="C909"/>
      <c r="D909"/>
    </row>
    <row r="910" spans="1:4" x14ac:dyDescent="0.15">
      <c r="A910"/>
      <c r="B910"/>
      <c r="C910"/>
      <c r="D910"/>
    </row>
    <row r="911" spans="1:4" x14ac:dyDescent="0.15">
      <c r="A911"/>
      <c r="B911"/>
      <c r="C911"/>
      <c r="D911"/>
    </row>
    <row r="912" spans="1:4" x14ac:dyDescent="0.15">
      <c r="A912"/>
      <c r="B912"/>
      <c r="C912"/>
      <c r="D912"/>
    </row>
    <row r="913" spans="1:4" x14ac:dyDescent="0.15">
      <c r="A913"/>
      <c r="B913"/>
      <c r="C913"/>
      <c r="D913"/>
    </row>
    <row r="914" spans="1:4" x14ac:dyDescent="0.15">
      <c r="A914"/>
      <c r="B914"/>
      <c r="C914"/>
      <c r="D914"/>
    </row>
    <row r="915" spans="1:4" x14ac:dyDescent="0.15">
      <c r="A915"/>
      <c r="B915"/>
      <c r="C915"/>
      <c r="D915"/>
    </row>
    <row r="916" spans="1:4" x14ac:dyDescent="0.15">
      <c r="A916"/>
      <c r="B916"/>
      <c r="C916"/>
      <c r="D916"/>
    </row>
    <row r="917" spans="1:4" x14ac:dyDescent="0.15">
      <c r="A917"/>
      <c r="B917"/>
      <c r="C917"/>
      <c r="D917"/>
    </row>
    <row r="918" spans="1:4" x14ac:dyDescent="0.15">
      <c r="A918"/>
      <c r="B918"/>
      <c r="C918"/>
      <c r="D918"/>
    </row>
    <row r="919" spans="1:4" x14ac:dyDescent="0.15">
      <c r="A919"/>
      <c r="B919"/>
      <c r="C919"/>
      <c r="D919"/>
    </row>
    <row r="920" spans="1:4" x14ac:dyDescent="0.15">
      <c r="A920"/>
      <c r="B920"/>
      <c r="C920"/>
      <c r="D920"/>
    </row>
    <row r="921" spans="1:4" x14ac:dyDescent="0.15">
      <c r="A921"/>
      <c r="B921"/>
      <c r="C921"/>
      <c r="D921"/>
    </row>
    <row r="922" spans="1:4" x14ac:dyDescent="0.15">
      <c r="A922"/>
      <c r="B922"/>
      <c r="C922"/>
      <c r="D922"/>
    </row>
    <row r="923" spans="1:4" x14ac:dyDescent="0.15">
      <c r="A923"/>
      <c r="B923"/>
      <c r="C923"/>
      <c r="D923"/>
    </row>
    <row r="924" spans="1:4" x14ac:dyDescent="0.15">
      <c r="A924"/>
      <c r="B924"/>
      <c r="C924"/>
      <c r="D924"/>
    </row>
    <row r="925" spans="1:4" x14ac:dyDescent="0.15">
      <c r="A925"/>
      <c r="B925"/>
      <c r="C925"/>
      <c r="D925"/>
    </row>
    <row r="926" spans="1:4" x14ac:dyDescent="0.15">
      <c r="A926"/>
      <c r="B926"/>
      <c r="C926"/>
      <c r="D926"/>
    </row>
    <row r="927" spans="1:4" x14ac:dyDescent="0.15">
      <c r="A927"/>
      <c r="B927"/>
      <c r="C927"/>
      <c r="D927"/>
    </row>
    <row r="928" spans="1:4" x14ac:dyDescent="0.15">
      <c r="A928"/>
      <c r="B928"/>
      <c r="C928"/>
      <c r="D928"/>
    </row>
    <row r="929" spans="1:4" x14ac:dyDescent="0.15">
      <c r="A929"/>
      <c r="B929"/>
      <c r="C929"/>
      <c r="D929"/>
    </row>
    <row r="930" spans="1:4" x14ac:dyDescent="0.15">
      <c r="A930"/>
      <c r="B930"/>
      <c r="C930"/>
      <c r="D930"/>
    </row>
    <row r="931" spans="1:4" x14ac:dyDescent="0.15">
      <c r="A931"/>
      <c r="B931"/>
      <c r="C931"/>
      <c r="D931"/>
    </row>
    <row r="932" spans="1:4" x14ac:dyDescent="0.15">
      <c r="A932"/>
      <c r="B932"/>
      <c r="C932"/>
      <c r="D932"/>
    </row>
    <row r="933" spans="1:4" x14ac:dyDescent="0.15">
      <c r="A933"/>
      <c r="B933"/>
      <c r="C933"/>
      <c r="D933"/>
    </row>
    <row r="934" spans="1:4" x14ac:dyDescent="0.15">
      <c r="A934"/>
      <c r="B934"/>
      <c r="C934"/>
      <c r="D934"/>
    </row>
    <row r="935" spans="1:4" x14ac:dyDescent="0.15">
      <c r="A935"/>
      <c r="B935"/>
      <c r="C935"/>
      <c r="D935"/>
    </row>
    <row r="936" spans="1:4" x14ac:dyDescent="0.15">
      <c r="A936"/>
      <c r="B936"/>
      <c r="C936"/>
      <c r="D936"/>
    </row>
    <row r="937" spans="1:4" x14ac:dyDescent="0.15">
      <c r="A937"/>
      <c r="B937"/>
      <c r="C937"/>
      <c r="D937"/>
    </row>
    <row r="938" spans="1:4" x14ac:dyDescent="0.15">
      <c r="A938"/>
      <c r="B938"/>
      <c r="C938"/>
      <c r="D938"/>
    </row>
    <row r="939" spans="1:4" x14ac:dyDescent="0.15">
      <c r="A939"/>
      <c r="B939"/>
      <c r="C939"/>
      <c r="D939"/>
    </row>
    <row r="940" spans="1:4" x14ac:dyDescent="0.15">
      <c r="A940"/>
      <c r="B940"/>
      <c r="C940"/>
      <c r="D940"/>
    </row>
    <row r="941" spans="1:4" x14ac:dyDescent="0.15">
      <c r="A941"/>
      <c r="B941"/>
      <c r="C941"/>
      <c r="D941"/>
    </row>
    <row r="942" spans="1:4" x14ac:dyDescent="0.15">
      <c r="A942"/>
      <c r="B942"/>
      <c r="C942"/>
      <c r="D942"/>
    </row>
    <row r="943" spans="1:4" x14ac:dyDescent="0.15">
      <c r="A943"/>
      <c r="B943"/>
      <c r="C943"/>
      <c r="D943"/>
    </row>
    <row r="944" spans="1:4" x14ac:dyDescent="0.15">
      <c r="A944"/>
      <c r="B944"/>
      <c r="C944"/>
      <c r="D944"/>
    </row>
    <row r="945" spans="1:4" x14ac:dyDescent="0.15">
      <c r="A945"/>
      <c r="B945"/>
      <c r="C945"/>
      <c r="D945"/>
    </row>
    <row r="946" spans="1:4" x14ac:dyDescent="0.15">
      <c r="A946"/>
      <c r="B946"/>
      <c r="C946"/>
      <c r="D946"/>
    </row>
    <row r="947" spans="1:4" x14ac:dyDescent="0.15">
      <c r="A947"/>
      <c r="B947"/>
      <c r="C947"/>
      <c r="D947"/>
    </row>
    <row r="948" spans="1:4" x14ac:dyDescent="0.15">
      <c r="A948"/>
      <c r="B948"/>
      <c r="C948"/>
      <c r="D948"/>
    </row>
    <row r="949" spans="1:4" x14ac:dyDescent="0.15">
      <c r="A949"/>
      <c r="B949"/>
      <c r="C949"/>
      <c r="D949"/>
    </row>
    <row r="950" spans="1:4" x14ac:dyDescent="0.15">
      <c r="A950"/>
      <c r="B950"/>
      <c r="C950"/>
      <c r="D950"/>
    </row>
    <row r="951" spans="1:4" x14ac:dyDescent="0.15">
      <c r="A951"/>
      <c r="B951"/>
      <c r="C951"/>
      <c r="D951"/>
    </row>
    <row r="952" spans="1:4" x14ac:dyDescent="0.15">
      <c r="A952"/>
      <c r="B952"/>
      <c r="C952"/>
      <c r="D952"/>
    </row>
    <row r="953" spans="1:4" x14ac:dyDescent="0.15">
      <c r="A953"/>
      <c r="B953"/>
      <c r="C953"/>
      <c r="D953"/>
    </row>
    <row r="954" spans="1:4" x14ac:dyDescent="0.15">
      <c r="A954"/>
      <c r="B954"/>
      <c r="C954"/>
      <c r="D954"/>
    </row>
    <row r="955" spans="1:4" x14ac:dyDescent="0.15">
      <c r="A955"/>
      <c r="B955"/>
      <c r="C955"/>
      <c r="D955"/>
    </row>
    <row r="956" spans="1:4" x14ac:dyDescent="0.15">
      <c r="A956"/>
      <c r="B956"/>
      <c r="C956"/>
      <c r="D956"/>
    </row>
    <row r="957" spans="1:4" x14ac:dyDescent="0.15">
      <c r="A957"/>
      <c r="B957"/>
      <c r="C957"/>
      <c r="D957"/>
    </row>
    <row r="958" spans="1:4" x14ac:dyDescent="0.15">
      <c r="A958"/>
      <c r="B958"/>
      <c r="C958"/>
      <c r="D958"/>
    </row>
    <row r="959" spans="1:4" x14ac:dyDescent="0.15">
      <c r="A959"/>
      <c r="B959"/>
      <c r="C959"/>
      <c r="D959"/>
    </row>
    <row r="960" spans="1:4" x14ac:dyDescent="0.15">
      <c r="A960"/>
      <c r="B960"/>
      <c r="C960"/>
      <c r="D960"/>
    </row>
    <row r="961" spans="1:4" x14ac:dyDescent="0.15">
      <c r="A961"/>
      <c r="B961"/>
      <c r="C961"/>
      <c r="D961"/>
    </row>
    <row r="962" spans="1:4" x14ac:dyDescent="0.15">
      <c r="A962"/>
      <c r="B962"/>
      <c r="C962"/>
      <c r="D962"/>
    </row>
    <row r="963" spans="1:4" x14ac:dyDescent="0.15">
      <c r="A963"/>
      <c r="B963"/>
      <c r="C963"/>
      <c r="D963"/>
    </row>
    <row r="964" spans="1:4" x14ac:dyDescent="0.15">
      <c r="A964"/>
      <c r="B964"/>
      <c r="C964"/>
      <c r="D964"/>
    </row>
    <row r="965" spans="1:4" x14ac:dyDescent="0.15">
      <c r="A965"/>
      <c r="B965"/>
      <c r="C965"/>
      <c r="D965"/>
    </row>
    <row r="966" spans="1:4" x14ac:dyDescent="0.15">
      <c r="A966"/>
      <c r="B966"/>
      <c r="C966"/>
      <c r="D966"/>
    </row>
    <row r="967" spans="1:4" x14ac:dyDescent="0.15">
      <c r="A967"/>
      <c r="B967"/>
      <c r="C967"/>
      <c r="D967"/>
    </row>
    <row r="968" spans="1:4" x14ac:dyDescent="0.15">
      <c r="A968"/>
      <c r="B968"/>
      <c r="C968"/>
      <c r="D968"/>
    </row>
    <row r="969" spans="1:4" x14ac:dyDescent="0.15">
      <c r="A969"/>
      <c r="B969"/>
      <c r="C969"/>
      <c r="D969"/>
    </row>
    <row r="970" spans="1:4" x14ac:dyDescent="0.15">
      <c r="A970"/>
      <c r="B970"/>
      <c r="C970"/>
      <c r="D970"/>
    </row>
    <row r="971" spans="1:4" x14ac:dyDescent="0.15">
      <c r="A971"/>
      <c r="B971"/>
      <c r="C971"/>
      <c r="D971"/>
    </row>
    <row r="972" spans="1:4" x14ac:dyDescent="0.15">
      <c r="A972"/>
      <c r="B972"/>
      <c r="C972"/>
      <c r="D972"/>
    </row>
    <row r="973" spans="1:4" x14ac:dyDescent="0.15">
      <c r="A973"/>
      <c r="B973"/>
      <c r="C973"/>
      <c r="D973"/>
    </row>
    <row r="974" spans="1:4" x14ac:dyDescent="0.15">
      <c r="A974"/>
      <c r="B974"/>
      <c r="C974"/>
      <c r="D974"/>
    </row>
    <row r="975" spans="1:4" x14ac:dyDescent="0.15">
      <c r="A975"/>
      <c r="B975"/>
      <c r="C975"/>
      <c r="D975"/>
    </row>
    <row r="976" spans="1:4" x14ac:dyDescent="0.15">
      <c r="A976"/>
      <c r="B976"/>
      <c r="C976"/>
      <c r="D976"/>
    </row>
    <row r="977" spans="1:4" x14ac:dyDescent="0.15">
      <c r="A977"/>
      <c r="B977"/>
      <c r="C977"/>
      <c r="D977"/>
    </row>
    <row r="978" spans="1:4" x14ac:dyDescent="0.15">
      <c r="A978"/>
      <c r="B978"/>
      <c r="C978"/>
      <c r="D978"/>
    </row>
    <row r="979" spans="1:4" x14ac:dyDescent="0.15">
      <c r="A979"/>
      <c r="B979"/>
      <c r="C979"/>
      <c r="D979"/>
    </row>
    <row r="980" spans="1:4" x14ac:dyDescent="0.15">
      <c r="A980"/>
      <c r="B980"/>
      <c r="C980"/>
      <c r="D980"/>
    </row>
    <row r="981" spans="1:4" x14ac:dyDescent="0.15">
      <c r="A981"/>
      <c r="B981"/>
      <c r="C981"/>
      <c r="D981"/>
    </row>
    <row r="982" spans="1:4" x14ac:dyDescent="0.15">
      <c r="A982"/>
      <c r="B982"/>
      <c r="C982"/>
      <c r="D982"/>
    </row>
    <row r="983" spans="1:4" x14ac:dyDescent="0.15">
      <c r="A983"/>
      <c r="B983"/>
      <c r="C983"/>
      <c r="D983"/>
    </row>
    <row r="984" spans="1:4" x14ac:dyDescent="0.15">
      <c r="A984"/>
      <c r="B984"/>
      <c r="C984"/>
      <c r="D984"/>
    </row>
    <row r="985" spans="1:4" x14ac:dyDescent="0.15">
      <c r="A985"/>
      <c r="B985"/>
      <c r="C985"/>
      <c r="D985"/>
    </row>
    <row r="986" spans="1:4" x14ac:dyDescent="0.15">
      <c r="A986"/>
      <c r="B986"/>
      <c r="C986"/>
      <c r="D986"/>
    </row>
    <row r="987" spans="1:4" x14ac:dyDescent="0.15">
      <c r="A987"/>
      <c r="B987"/>
      <c r="C987"/>
      <c r="D987"/>
    </row>
    <row r="988" spans="1:4" x14ac:dyDescent="0.15">
      <c r="A988"/>
      <c r="B988"/>
      <c r="C988"/>
      <c r="D988"/>
    </row>
    <row r="989" spans="1:4" x14ac:dyDescent="0.15">
      <c r="A989"/>
      <c r="B989"/>
      <c r="C989"/>
      <c r="D989"/>
    </row>
    <row r="990" spans="1:4" x14ac:dyDescent="0.15">
      <c r="A990"/>
      <c r="B990"/>
      <c r="C990"/>
      <c r="D990"/>
    </row>
    <row r="991" spans="1:4" x14ac:dyDescent="0.15">
      <c r="A991"/>
      <c r="B991"/>
      <c r="C991"/>
      <c r="D991"/>
    </row>
    <row r="992" spans="1:4" x14ac:dyDescent="0.15">
      <c r="A992"/>
      <c r="B992"/>
      <c r="C992"/>
      <c r="D992"/>
    </row>
    <row r="993" spans="1:4" x14ac:dyDescent="0.15">
      <c r="A993"/>
      <c r="B993"/>
      <c r="C993"/>
      <c r="D993"/>
    </row>
    <row r="994" spans="1:4" x14ac:dyDescent="0.15">
      <c r="A994"/>
      <c r="B994"/>
      <c r="C994"/>
      <c r="D994"/>
    </row>
    <row r="995" spans="1:4" x14ac:dyDescent="0.15">
      <c r="A995"/>
      <c r="B995"/>
      <c r="C995"/>
      <c r="D995"/>
    </row>
    <row r="996" spans="1:4" x14ac:dyDescent="0.15">
      <c r="A996"/>
      <c r="B996"/>
      <c r="C996"/>
      <c r="D996"/>
    </row>
    <row r="997" spans="1:4" x14ac:dyDescent="0.15">
      <c r="A997"/>
      <c r="B997"/>
      <c r="C997"/>
      <c r="D997"/>
    </row>
    <row r="998" spans="1:4" x14ac:dyDescent="0.15">
      <c r="A998"/>
      <c r="B998"/>
      <c r="C998"/>
      <c r="D998"/>
    </row>
    <row r="999" spans="1:4" x14ac:dyDescent="0.15">
      <c r="A999"/>
      <c r="B999"/>
      <c r="C999"/>
      <c r="D999"/>
    </row>
    <row r="1000" spans="1:4" x14ac:dyDescent="0.15">
      <c r="A1000"/>
      <c r="B1000"/>
      <c r="C1000"/>
      <c r="D1000"/>
    </row>
    <row r="1001" spans="1:4" x14ac:dyDescent="0.15">
      <c r="A1001"/>
      <c r="B1001"/>
      <c r="C1001"/>
      <c r="D1001"/>
    </row>
    <row r="1002" spans="1:4" x14ac:dyDescent="0.15">
      <c r="A1002"/>
      <c r="B1002"/>
      <c r="C1002"/>
      <c r="D1002"/>
    </row>
    <row r="1003" spans="1:4" x14ac:dyDescent="0.15">
      <c r="A1003"/>
      <c r="B1003"/>
      <c r="C1003"/>
      <c r="D1003"/>
    </row>
    <row r="1004" spans="1:4" x14ac:dyDescent="0.15">
      <c r="A1004"/>
      <c r="B1004"/>
      <c r="C1004"/>
      <c r="D1004"/>
    </row>
    <row r="1005" spans="1:4" x14ac:dyDescent="0.15">
      <c r="A1005"/>
      <c r="B1005"/>
      <c r="C1005"/>
      <c r="D1005"/>
    </row>
    <row r="1006" spans="1:4" x14ac:dyDescent="0.15">
      <c r="A1006"/>
      <c r="B1006"/>
      <c r="C1006"/>
      <c r="D1006"/>
    </row>
    <row r="1007" spans="1:4" x14ac:dyDescent="0.15">
      <c r="A1007"/>
      <c r="B1007"/>
      <c r="C1007"/>
      <c r="D1007"/>
    </row>
    <row r="1008" spans="1:4" x14ac:dyDescent="0.15">
      <c r="A1008"/>
      <c r="B1008"/>
      <c r="C1008"/>
      <c r="D1008"/>
    </row>
    <row r="1009" spans="1:4" x14ac:dyDescent="0.15">
      <c r="A1009"/>
      <c r="B1009"/>
      <c r="C1009"/>
      <c r="D1009"/>
    </row>
    <row r="1010" spans="1:4" x14ac:dyDescent="0.15">
      <c r="A1010"/>
      <c r="B1010"/>
      <c r="C1010"/>
      <c r="D1010"/>
    </row>
    <row r="1011" spans="1:4" x14ac:dyDescent="0.15">
      <c r="A1011"/>
      <c r="B1011"/>
      <c r="C1011"/>
      <c r="D1011"/>
    </row>
    <row r="1012" spans="1:4" x14ac:dyDescent="0.15">
      <c r="A1012"/>
      <c r="B1012"/>
      <c r="C1012"/>
      <c r="D1012"/>
    </row>
    <row r="1013" spans="1:4" x14ac:dyDescent="0.15">
      <c r="A1013"/>
      <c r="B1013"/>
      <c r="C1013"/>
      <c r="D1013"/>
    </row>
    <row r="1014" spans="1:4" x14ac:dyDescent="0.15">
      <c r="A1014"/>
      <c r="B1014"/>
      <c r="C1014"/>
      <c r="D1014"/>
    </row>
    <row r="1015" spans="1:4" x14ac:dyDescent="0.15">
      <c r="A1015"/>
      <c r="B1015"/>
      <c r="C1015"/>
      <c r="D1015"/>
    </row>
    <row r="1016" spans="1:4" x14ac:dyDescent="0.15">
      <c r="A1016"/>
      <c r="B1016"/>
      <c r="C1016"/>
      <c r="D1016"/>
    </row>
    <row r="1017" spans="1:4" x14ac:dyDescent="0.15">
      <c r="A1017"/>
      <c r="B1017"/>
      <c r="C1017"/>
      <c r="D1017"/>
    </row>
    <row r="1018" spans="1:4" x14ac:dyDescent="0.15">
      <c r="A1018"/>
      <c r="B1018"/>
      <c r="C1018"/>
      <c r="D1018"/>
    </row>
    <row r="1019" spans="1:4" x14ac:dyDescent="0.15">
      <c r="A1019"/>
      <c r="B1019"/>
      <c r="C1019"/>
      <c r="D1019"/>
    </row>
    <row r="1020" spans="1:4" x14ac:dyDescent="0.15">
      <c r="A1020"/>
      <c r="B1020"/>
      <c r="C1020"/>
      <c r="D1020"/>
    </row>
    <row r="1021" spans="1:4" x14ac:dyDescent="0.15">
      <c r="A1021"/>
      <c r="B1021"/>
      <c r="C1021"/>
      <c r="D1021"/>
    </row>
    <row r="1022" spans="1:4" x14ac:dyDescent="0.15">
      <c r="A1022"/>
      <c r="B1022"/>
      <c r="C1022"/>
      <c r="D1022"/>
    </row>
    <row r="1023" spans="1:4" x14ac:dyDescent="0.15">
      <c r="A1023"/>
      <c r="B1023"/>
      <c r="C1023"/>
      <c r="D1023"/>
    </row>
    <row r="1024" spans="1:4" x14ac:dyDescent="0.15">
      <c r="A1024"/>
      <c r="B1024"/>
      <c r="C1024"/>
      <c r="D1024"/>
    </row>
    <row r="1025" spans="1:4" x14ac:dyDescent="0.15">
      <c r="A1025"/>
      <c r="B1025"/>
      <c r="C1025"/>
      <c r="D1025"/>
    </row>
    <row r="1026" spans="1:4" x14ac:dyDescent="0.15">
      <c r="A1026"/>
      <c r="B1026"/>
      <c r="C1026"/>
      <c r="D1026"/>
    </row>
    <row r="1027" spans="1:4" x14ac:dyDescent="0.15">
      <c r="A1027"/>
      <c r="B1027"/>
      <c r="C1027"/>
      <c r="D1027"/>
    </row>
    <row r="1028" spans="1:4" x14ac:dyDescent="0.15">
      <c r="A1028"/>
      <c r="B1028"/>
      <c r="C1028"/>
      <c r="D1028"/>
    </row>
    <row r="1029" spans="1:4" x14ac:dyDescent="0.15">
      <c r="A1029"/>
      <c r="B1029"/>
      <c r="C1029"/>
      <c r="D1029"/>
    </row>
    <row r="1030" spans="1:4" x14ac:dyDescent="0.15">
      <c r="A1030"/>
      <c r="B1030"/>
      <c r="C1030"/>
      <c r="D1030"/>
    </row>
    <row r="1031" spans="1:4" x14ac:dyDescent="0.15">
      <c r="A1031"/>
      <c r="B1031"/>
      <c r="C1031"/>
      <c r="D1031"/>
    </row>
    <row r="1032" spans="1:4" x14ac:dyDescent="0.15">
      <c r="A1032"/>
      <c r="B1032"/>
      <c r="C1032"/>
      <c r="D1032"/>
    </row>
    <row r="1033" spans="1:4" x14ac:dyDescent="0.15">
      <c r="A1033"/>
      <c r="B1033"/>
      <c r="C1033"/>
      <c r="D1033"/>
    </row>
    <row r="1034" spans="1:4" x14ac:dyDescent="0.15">
      <c r="A1034"/>
      <c r="B1034"/>
      <c r="C1034"/>
      <c r="D1034"/>
    </row>
    <row r="1035" spans="1:4" x14ac:dyDescent="0.15">
      <c r="A1035"/>
      <c r="B1035"/>
      <c r="C1035"/>
      <c r="D1035"/>
    </row>
    <row r="1036" spans="1:4" x14ac:dyDescent="0.15">
      <c r="A1036"/>
      <c r="B1036"/>
      <c r="C1036"/>
      <c r="D1036"/>
    </row>
    <row r="1037" spans="1:4" x14ac:dyDescent="0.15">
      <c r="A1037"/>
      <c r="B1037"/>
      <c r="C1037"/>
      <c r="D1037"/>
    </row>
    <row r="1038" spans="1:4" x14ac:dyDescent="0.15">
      <c r="A1038"/>
      <c r="B1038"/>
      <c r="C1038"/>
      <c r="D1038"/>
    </row>
    <row r="1039" spans="1:4" x14ac:dyDescent="0.15">
      <c r="A1039"/>
      <c r="B1039"/>
      <c r="C1039"/>
      <c r="D1039"/>
    </row>
    <row r="1040" spans="1:4" x14ac:dyDescent="0.15">
      <c r="A1040"/>
      <c r="B1040"/>
      <c r="C1040"/>
      <c r="D1040"/>
    </row>
    <row r="1041" spans="1:4" x14ac:dyDescent="0.15">
      <c r="A1041"/>
      <c r="B1041"/>
      <c r="C1041"/>
      <c r="D1041"/>
    </row>
    <row r="1042" spans="1:4" x14ac:dyDescent="0.15">
      <c r="A1042"/>
      <c r="B1042"/>
      <c r="C1042"/>
      <c r="D1042"/>
    </row>
    <row r="1043" spans="1:4" x14ac:dyDescent="0.15">
      <c r="A1043"/>
      <c r="B1043"/>
      <c r="C1043"/>
      <c r="D1043"/>
    </row>
    <row r="1044" spans="1:4" x14ac:dyDescent="0.15">
      <c r="A1044"/>
      <c r="B1044"/>
      <c r="C1044"/>
      <c r="D1044"/>
    </row>
    <row r="1045" spans="1:4" x14ac:dyDescent="0.15">
      <c r="A1045"/>
      <c r="B1045"/>
      <c r="C1045"/>
      <c r="D1045"/>
    </row>
    <row r="1046" spans="1:4" x14ac:dyDescent="0.15">
      <c r="A1046"/>
      <c r="B1046"/>
      <c r="C1046"/>
      <c r="D1046"/>
    </row>
    <row r="1047" spans="1:4" x14ac:dyDescent="0.15">
      <c r="A1047"/>
      <c r="B1047"/>
      <c r="C1047"/>
      <c r="D1047"/>
    </row>
    <row r="1048" spans="1:4" x14ac:dyDescent="0.15">
      <c r="A1048"/>
      <c r="B1048"/>
      <c r="C1048"/>
      <c r="D1048"/>
    </row>
    <row r="1049" spans="1:4" x14ac:dyDescent="0.15">
      <c r="A1049"/>
      <c r="B1049"/>
      <c r="C1049"/>
      <c r="D1049"/>
    </row>
    <row r="1050" spans="1:4" x14ac:dyDescent="0.15">
      <c r="A1050"/>
      <c r="B1050"/>
      <c r="C1050"/>
      <c r="D1050"/>
    </row>
    <row r="1051" spans="1:4" x14ac:dyDescent="0.15">
      <c r="A1051"/>
      <c r="B1051"/>
      <c r="C1051"/>
      <c r="D1051"/>
    </row>
    <row r="1052" spans="1:4" x14ac:dyDescent="0.15">
      <c r="A1052"/>
      <c r="B1052"/>
      <c r="C1052"/>
      <c r="D1052"/>
    </row>
    <row r="1053" spans="1:4" x14ac:dyDescent="0.15">
      <c r="A1053"/>
      <c r="B1053"/>
      <c r="C1053"/>
      <c r="D1053"/>
    </row>
    <row r="1054" spans="1:4" x14ac:dyDescent="0.15">
      <c r="A1054"/>
      <c r="B1054"/>
      <c r="C1054"/>
      <c r="D1054"/>
    </row>
    <row r="1055" spans="1:4" x14ac:dyDescent="0.15">
      <c r="A1055"/>
      <c r="B1055"/>
      <c r="C1055"/>
      <c r="D1055"/>
    </row>
    <row r="1056" spans="1:4" x14ac:dyDescent="0.15">
      <c r="A1056"/>
      <c r="B1056"/>
      <c r="C1056"/>
      <c r="D1056"/>
    </row>
    <row r="1057" spans="1:4" x14ac:dyDescent="0.15">
      <c r="A1057"/>
      <c r="B1057"/>
      <c r="C1057"/>
      <c r="D1057"/>
    </row>
    <row r="1058" spans="1:4" x14ac:dyDescent="0.15">
      <c r="A1058"/>
      <c r="B1058"/>
      <c r="C1058"/>
      <c r="D1058"/>
    </row>
    <row r="1059" spans="1:4" x14ac:dyDescent="0.15">
      <c r="A1059"/>
      <c r="B1059"/>
      <c r="C1059"/>
      <c r="D1059"/>
    </row>
    <row r="1060" spans="1:4" x14ac:dyDescent="0.15">
      <c r="A1060"/>
      <c r="B1060"/>
      <c r="C1060"/>
      <c r="D1060"/>
    </row>
    <row r="1061" spans="1:4" x14ac:dyDescent="0.15">
      <c r="A1061"/>
      <c r="B1061"/>
      <c r="C1061"/>
      <c r="D1061"/>
    </row>
    <row r="1062" spans="1:4" x14ac:dyDescent="0.15">
      <c r="A1062"/>
      <c r="B1062"/>
      <c r="C1062"/>
      <c r="D1062"/>
    </row>
    <row r="1063" spans="1:4" x14ac:dyDescent="0.15">
      <c r="A1063"/>
      <c r="B1063"/>
      <c r="C1063"/>
      <c r="D1063"/>
    </row>
    <row r="1064" spans="1:4" x14ac:dyDescent="0.15">
      <c r="A1064"/>
      <c r="B1064"/>
      <c r="C1064"/>
      <c r="D1064"/>
    </row>
    <row r="1065" spans="1:4" x14ac:dyDescent="0.15">
      <c r="A1065"/>
      <c r="B1065"/>
      <c r="C1065"/>
      <c r="D1065"/>
    </row>
    <row r="1066" spans="1:4" x14ac:dyDescent="0.15">
      <c r="A1066"/>
      <c r="B1066"/>
      <c r="C1066"/>
      <c r="D1066"/>
    </row>
    <row r="1067" spans="1:4" x14ac:dyDescent="0.15">
      <c r="A1067"/>
      <c r="B1067"/>
      <c r="C1067"/>
      <c r="D1067"/>
    </row>
    <row r="1068" spans="1:4" x14ac:dyDescent="0.15">
      <c r="A1068"/>
      <c r="B1068"/>
      <c r="C1068"/>
      <c r="D1068"/>
    </row>
    <row r="1069" spans="1:4" x14ac:dyDescent="0.15">
      <c r="A1069"/>
      <c r="B1069"/>
      <c r="C1069"/>
      <c r="D1069"/>
    </row>
    <row r="1070" spans="1:4" x14ac:dyDescent="0.15">
      <c r="A1070"/>
      <c r="B1070"/>
      <c r="C1070"/>
      <c r="D1070"/>
    </row>
    <row r="1071" spans="1:4" x14ac:dyDescent="0.15">
      <c r="A1071"/>
      <c r="B1071"/>
      <c r="C1071"/>
      <c r="D1071"/>
    </row>
    <row r="1072" spans="1:4" x14ac:dyDescent="0.15">
      <c r="A1072"/>
      <c r="B1072"/>
      <c r="C1072"/>
      <c r="D1072"/>
    </row>
    <row r="1073" spans="1:4" x14ac:dyDescent="0.15">
      <c r="A1073"/>
      <c r="B1073"/>
      <c r="C1073"/>
      <c r="D1073"/>
    </row>
    <row r="1074" spans="1:4" x14ac:dyDescent="0.15">
      <c r="A1074"/>
      <c r="B1074"/>
      <c r="C1074"/>
      <c r="D1074"/>
    </row>
    <row r="1075" spans="1:4" x14ac:dyDescent="0.15">
      <c r="A1075"/>
      <c r="B1075"/>
      <c r="C1075"/>
      <c r="D1075"/>
    </row>
    <row r="1076" spans="1:4" x14ac:dyDescent="0.15">
      <c r="A1076"/>
      <c r="B1076"/>
      <c r="C1076"/>
      <c r="D1076"/>
    </row>
    <row r="1077" spans="1:4" x14ac:dyDescent="0.15">
      <c r="A1077"/>
      <c r="B1077"/>
      <c r="C1077"/>
      <c r="D1077"/>
    </row>
    <row r="1078" spans="1:4" x14ac:dyDescent="0.15">
      <c r="A1078"/>
      <c r="B1078"/>
      <c r="C1078"/>
      <c r="D1078"/>
    </row>
    <row r="1079" spans="1:4" x14ac:dyDescent="0.15">
      <c r="A1079"/>
      <c r="B1079"/>
      <c r="C1079"/>
      <c r="D1079"/>
    </row>
    <row r="1080" spans="1:4" x14ac:dyDescent="0.15">
      <c r="A1080"/>
      <c r="B1080"/>
      <c r="C1080"/>
      <c r="D1080"/>
    </row>
    <row r="1081" spans="1:4" x14ac:dyDescent="0.15">
      <c r="A1081"/>
      <c r="B1081"/>
      <c r="C1081"/>
      <c r="D1081"/>
    </row>
    <row r="1082" spans="1:4" x14ac:dyDescent="0.15">
      <c r="A1082"/>
      <c r="B1082"/>
      <c r="C1082"/>
      <c r="D1082"/>
    </row>
    <row r="1083" spans="1:4" x14ac:dyDescent="0.15">
      <c r="A1083"/>
      <c r="B1083"/>
      <c r="C1083"/>
      <c r="D1083"/>
    </row>
    <row r="1084" spans="1:4" x14ac:dyDescent="0.15">
      <c r="A1084"/>
      <c r="B1084"/>
      <c r="C1084"/>
      <c r="D1084"/>
    </row>
    <row r="1085" spans="1:4" x14ac:dyDescent="0.15">
      <c r="A1085"/>
      <c r="B1085"/>
      <c r="C1085"/>
      <c r="D1085"/>
    </row>
    <row r="1086" spans="1:4" x14ac:dyDescent="0.15">
      <c r="A1086"/>
      <c r="B1086"/>
      <c r="C1086"/>
      <c r="D1086"/>
    </row>
    <row r="1087" spans="1:4" x14ac:dyDescent="0.15">
      <c r="A1087"/>
      <c r="B1087"/>
      <c r="C1087"/>
      <c r="D1087"/>
    </row>
    <row r="1088" spans="1:4" x14ac:dyDescent="0.15">
      <c r="A1088"/>
      <c r="B1088"/>
      <c r="C1088"/>
      <c r="D1088"/>
    </row>
    <row r="1089" spans="1:4" x14ac:dyDescent="0.15">
      <c r="A1089"/>
      <c r="B1089"/>
      <c r="C1089"/>
      <c r="D1089"/>
    </row>
    <row r="1090" spans="1:4" x14ac:dyDescent="0.15">
      <c r="A1090"/>
      <c r="B1090"/>
      <c r="C1090"/>
      <c r="D1090"/>
    </row>
    <row r="1091" spans="1:4" x14ac:dyDescent="0.15">
      <c r="A1091"/>
      <c r="B1091"/>
      <c r="C1091"/>
      <c r="D1091"/>
    </row>
    <row r="1092" spans="1:4" x14ac:dyDescent="0.15">
      <c r="A1092"/>
      <c r="B1092"/>
      <c r="C1092"/>
      <c r="D1092"/>
    </row>
    <row r="1093" spans="1:4" x14ac:dyDescent="0.15">
      <c r="A1093"/>
      <c r="B1093"/>
      <c r="C1093"/>
      <c r="D1093"/>
    </row>
    <row r="1094" spans="1:4" x14ac:dyDescent="0.15">
      <c r="A1094"/>
      <c r="B1094"/>
      <c r="C1094"/>
      <c r="D1094"/>
    </row>
    <row r="1095" spans="1:4" x14ac:dyDescent="0.15">
      <c r="A1095"/>
      <c r="B1095"/>
      <c r="C1095"/>
      <c r="D1095"/>
    </row>
    <row r="1096" spans="1:4" x14ac:dyDescent="0.15">
      <c r="A1096"/>
      <c r="B1096"/>
      <c r="C1096"/>
      <c r="D1096"/>
    </row>
    <row r="1097" spans="1:4" x14ac:dyDescent="0.15">
      <c r="A1097"/>
      <c r="B1097"/>
      <c r="C1097"/>
      <c r="D1097"/>
    </row>
    <row r="1098" spans="1:4" x14ac:dyDescent="0.15">
      <c r="A1098"/>
      <c r="B1098"/>
      <c r="C1098"/>
      <c r="D1098"/>
    </row>
    <row r="1099" spans="1:4" x14ac:dyDescent="0.15">
      <c r="A1099"/>
      <c r="B1099"/>
      <c r="C1099"/>
      <c r="D1099"/>
    </row>
    <row r="1100" spans="1:4" x14ac:dyDescent="0.15">
      <c r="A1100"/>
      <c r="B1100"/>
      <c r="C1100"/>
      <c r="D1100"/>
    </row>
    <row r="1101" spans="1:4" x14ac:dyDescent="0.15">
      <c r="A1101"/>
      <c r="B1101"/>
      <c r="C1101"/>
      <c r="D1101"/>
    </row>
    <row r="1102" spans="1:4" x14ac:dyDescent="0.15">
      <c r="A1102"/>
      <c r="B1102"/>
      <c r="C1102"/>
      <c r="D1102"/>
    </row>
    <row r="1103" spans="1:4" x14ac:dyDescent="0.15">
      <c r="A1103"/>
      <c r="B1103"/>
      <c r="C1103"/>
      <c r="D1103"/>
    </row>
    <row r="1104" spans="1:4" x14ac:dyDescent="0.15">
      <c r="A1104"/>
      <c r="B1104"/>
      <c r="C1104"/>
      <c r="D1104"/>
    </row>
    <row r="1105" spans="1:4" x14ac:dyDescent="0.15">
      <c r="A1105"/>
      <c r="B1105"/>
      <c r="C1105"/>
      <c r="D1105"/>
    </row>
    <row r="1106" spans="1:4" x14ac:dyDescent="0.15">
      <c r="A1106"/>
      <c r="B1106"/>
      <c r="C1106"/>
      <c r="D1106"/>
    </row>
    <row r="1107" spans="1:4" x14ac:dyDescent="0.15">
      <c r="A1107"/>
      <c r="B1107"/>
      <c r="C1107"/>
      <c r="D1107"/>
    </row>
    <row r="1108" spans="1:4" x14ac:dyDescent="0.15">
      <c r="A1108"/>
      <c r="B1108"/>
      <c r="C1108"/>
      <c r="D1108"/>
    </row>
    <row r="1109" spans="1:4" x14ac:dyDescent="0.15">
      <c r="A1109"/>
      <c r="B1109"/>
      <c r="C1109"/>
      <c r="D1109"/>
    </row>
    <row r="1110" spans="1:4" x14ac:dyDescent="0.15">
      <c r="A1110"/>
      <c r="B1110"/>
      <c r="C1110"/>
      <c r="D1110"/>
    </row>
    <row r="1111" spans="1:4" x14ac:dyDescent="0.15">
      <c r="A1111"/>
      <c r="B1111"/>
      <c r="C1111"/>
      <c r="D1111"/>
    </row>
    <row r="1112" spans="1:4" x14ac:dyDescent="0.15">
      <c r="A1112"/>
      <c r="B1112"/>
      <c r="C1112"/>
      <c r="D1112"/>
    </row>
    <row r="1113" spans="1:4" x14ac:dyDescent="0.15">
      <c r="A1113"/>
      <c r="B1113"/>
      <c r="C1113"/>
      <c r="D1113"/>
    </row>
    <row r="1114" spans="1:4" x14ac:dyDescent="0.15">
      <c r="A1114"/>
      <c r="B1114"/>
      <c r="C1114"/>
      <c r="D1114"/>
    </row>
    <row r="1115" spans="1:4" x14ac:dyDescent="0.15">
      <c r="A1115"/>
      <c r="B1115"/>
      <c r="C1115"/>
      <c r="D1115"/>
    </row>
    <row r="1116" spans="1:4" x14ac:dyDescent="0.15">
      <c r="A1116"/>
      <c r="B1116"/>
      <c r="C1116"/>
      <c r="D1116"/>
    </row>
    <row r="1117" spans="1:4" x14ac:dyDescent="0.15">
      <c r="A1117"/>
      <c r="B1117"/>
      <c r="C1117"/>
      <c r="D1117"/>
    </row>
    <row r="1118" spans="1:4" x14ac:dyDescent="0.15">
      <c r="A1118"/>
      <c r="B1118"/>
      <c r="C1118"/>
      <c r="D1118"/>
    </row>
    <row r="1119" spans="1:4" x14ac:dyDescent="0.15">
      <c r="A1119"/>
      <c r="B1119"/>
      <c r="C1119"/>
      <c r="D1119"/>
    </row>
    <row r="1120" spans="1:4" x14ac:dyDescent="0.15">
      <c r="A1120"/>
      <c r="B1120"/>
      <c r="C1120"/>
      <c r="D1120"/>
    </row>
    <row r="1121" spans="1:4" x14ac:dyDescent="0.15">
      <c r="A1121"/>
      <c r="B1121"/>
      <c r="C1121"/>
      <c r="D1121"/>
    </row>
    <row r="1122" spans="1:4" x14ac:dyDescent="0.15">
      <c r="A1122"/>
      <c r="B1122"/>
      <c r="C1122"/>
      <c r="D1122"/>
    </row>
    <row r="1123" spans="1:4" x14ac:dyDescent="0.15">
      <c r="A1123"/>
      <c r="B1123"/>
      <c r="C1123"/>
      <c r="D1123"/>
    </row>
    <row r="1124" spans="1:4" x14ac:dyDescent="0.15">
      <c r="A1124"/>
      <c r="B1124"/>
      <c r="C1124"/>
      <c r="D1124"/>
    </row>
    <row r="1125" spans="1:4" x14ac:dyDescent="0.15">
      <c r="A1125"/>
      <c r="B1125"/>
      <c r="C1125"/>
      <c r="D1125"/>
    </row>
    <row r="1126" spans="1:4" x14ac:dyDescent="0.15">
      <c r="A1126"/>
      <c r="B1126"/>
      <c r="C1126"/>
      <c r="D1126"/>
    </row>
    <row r="1127" spans="1:4" x14ac:dyDescent="0.15">
      <c r="A1127"/>
      <c r="B1127"/>
      <c r="C1127"/>
      <c r="D1127"/>
    </row>
    <row r="1128" spans="1:4" x14ac:dyDescent="0.15">
      <c r="A1128"/>
      <c r="B1128"/>
      <c r="C1128"/>
      <c r="D1128"/>
    </row>
    <row r="1129" spans="1:4" x14ac:dyDescent="0.15">
      <c r="A1129"/>
      <c r="B1129"/>
      <c r="C1129"/>
      <c r="D1129"/>
    </row>
    <row r="1130" spans="1:4" x14ac:dyDescent="0.15">
      <c r="A1130"/>
      <c r="B1130"/>
      <c r="C1130"/>
      <c r="D1130"/>
    </row>
    <row r="1131" spans="1:4" x14ac:dyDescent="0.15">
      <c r="A1131"/>
      <c r="B1131"/>
      <c r="C1131"/>
      <c r="D1131"/>
    </row>
    <row r="1132" spans="1:4" x14ac:dyDescent="0.15">
      <c r="A1132"/>
      <c r="B1132"/>
      <c r="C1132"/>
      <c r="D1132"/>
    </row>
    <row r="1133" spans="1:4" x14ac:dyDescent="0.15">
      <c r="A1133"/>
      <c r="B1133"/>
      <c r="C1133"/>
      <c r="D1133"/>
    </row>
    <row r="1134" spans="1:4" x14ac:dyDescent="0.15">
      <c r="A1134"/>
      <c r="B1134"/>
      <c r="C1134"/>
      <c r="D1134"/>
    </row>
    <row r="1135" spans="1:4" x14ac:dyDescent="0.15">
      <c r="A1135"/>
      <c r="B1135"/>
      <c r="C1135"/>
      <c r="D1135"/>
    </row>
    <row r="1136" spans="1:4" x14ac:dyDescent="0.15">
      <c r="A1136"/>
      <c r="B1136"/>
      <c r="C1136"/>
      <c r="D1136"/>
    </row>
    <row r="1137" spans="1:4" x14ac:dyDescent="0.15">
      <c r="A1137"/>
      <c r="B1137"/>
      <c r="C1137"/>
      <c r="D1137"/>
    </row>
    <row r="1138" spans="1:4" x14ac:dyDescent="0.15">
      <c r="A1138"/>
      <c r="B1138"/>
      <c r="C1138"/>
      <c r="D1138"/>
    </row>
    <row r="1139" spans="1:4" x14ac:dyDescent="0.15">
      <c r="A1139"/>
      <c r="B1139"/>
      <c r="C1139"/>
      <c r="D1139"/>
    </row>
    <row r="1140" spans="1:4" x14ac:dyDescent="0.15">
      <c r="A1140"/>
      <c r="B1140"/>
      <c r="C1140"/>
      <c r="D1140"/>
    </row>
    <row r="1141" spans="1:4" x14ac:dyDescent="0.15">
      <c r="A1141"/>
      <c r="B1141"/>
      <c r="C1141"/>
      <c r="D1141"/>
    </row>
    <row r="1142" spans="1:4" x14ac:dyDescent="0.15">
      <c r="A1142"/>
      <c r="B1142"/>
      <c r="C1142"/>
      <c r="D1142"/>
    </row>
    <row r="1143" spans="1:4" x14ac:dyDescent="0.15">
      <c r="A1143"/>
      <c r="B1143"/>
      <c r="C1143"/>
      <c r="D1143"/>
    </row>
    <row r="1144" spans="1:4" x14ac:dyDescent="0.15">
      <c r="A1144"/>
      <c r="B1144"/>
      <c r="C1144"/>
      <c r="D1144"/>
    </row>
    <row r="1145" spans="1:4" x14ac:dyDescent="0.15">
      <c r="A1145"/>
      <c r="B1145"/>
      <c r="C1145"/>
      <c r="D1145"/>
    </row>
    <row r="1146" spans="1:4" x14ac:dyDescent="0.15">
      <c r="A1146"/>
      <c r="B1146"/>
      <c r="C1146"/>
      <c r="D1146"/>
    </row>
    <row r="1147" spans="1:4" x14ac:dyDescent="0.15">
      <c r="A1147"/>
      <c r="B1147"/>
      <c r="C1147"/>
      <c r="D1147"/>
    </row>
    <row r="1148" spans="1:4" x14ac:dyDescent="0.15">
      <c r="A1148"/>
      <c r="B1148"/>
      <c r="C1148"/>
      <c r="D1148"/>
    </row>
    <row r="1149" spans="1:4" x14ac:dyDescent="0.15">
      <c r="A1149"/>
      <c r="B1149"/>
      <c r="C1149"/>
      <c r="D1149"/>
    </row>
    <row r="1150" spans="1:4" x14ac:dyDescent="0.15">
      <c r="A1150"/>
      <c r="B1150"/>
      <c r="C1150"/>
      <c r="D1150"/>
    </row>
    <row r="1151" spans="1:4" x14ac:dyDescent="0.15">
      <c r="A1151"/>
      <c r="B1151"/>
      <c r="C1151"/>
      <c r="D1151"/>
    </row>
    <row r="1152" spans="1:4" x14ac:dyDescent="0.15">
      <c r="A1152"/>
      <c r="B1152"/>
      <c r="C1152"/>
      <c r="D1152"/>
    </row>
    <row r="1153" spans="1:4" x14ac:dyDescent="0.15">
      <c r="A1153"/>
      <c r="B1153"/>
      <c r="C1153"/>
      <c r="D1153"/>
    </row>
    <row r="1154" spans="1:4" x14ac:dyDescent="0.15">
      <c r="A1154"/>
      <c r="B1154"/>
      <c r="C1154"/>
      <c r="D1154"/>
    </row>
    <row r="1155" spans="1:4" x14ac:dyDescent="0.15">
      <c r="A1155"/>
      <c r="B1155"/>
      <c r="C1155"/>
      <c r="D1155"/>
    </row>
    <row r="1156" spans="1:4" x14ac:dyDescent="0.15">
      <c r="A1156"/>
      <c r="B1156"/>
      <c r="C1156"/>
      <c r="D1156"/>
    </row>
    <row r="1157" spans="1:4" x14ac:dyDescent="0.15">
      <c r="A1157"/>
      <c r="B1157"/>
      <c r="C1157"/>
      <c r="D1157"/>
    </row>
    <row r="1158" spans="1:4" x14ac:dyDescent="0.15">
      <c r="A1158"/>
      <c r="B1158"/>
      <c r="C1158"/>
      <c r="D1158"/>
    </row>
    <row r="1159" spans="1:4" x14ac:dyDescent="0.15">
      <c r="A1159"/>
      <c r="B1159"/>
      <c r="C1159"/>
      <c r="D1159"/>
    </row>
    <row r="1160" spans="1:4" x14ac:dyDescent="0.15">
      <c r="A1160"/>
      <c r="B1160"/>
      <c r="C1160"/>
      <c r="D1160"/>
    </row>
    <row r="1161" spans="1:4" x14ac:dyDescent="0.15">
      <c r="A1161"/>
      <c r="B1161"/>
      <c r="C1161"/>
      <c r="D1161"/>
    </row>
    <row r="1162" spans="1:4" x14ac:dyDescent="0.15">
      <c r="A1162"/>
      <c r="B1162"/>
      <c r="C1162"/>
      <c r="D1162"/>
    </row>
    <row r="1163" spans="1:4" x14ac:dyDescent="0.15">
      <c r="A1163"/>
      <c r="B1163"/>
      <c r="C1163"/>
      <c r="D1163"/>
    </row>
    <row r="1164" spans="1:4" x14ac:dyDescent="0.15">
      <c r="A1164"/>
      <c r="B1164"/>
      <c r="C1164"/>
      <c r="D1164"/>
    </row>
    <row r="1165" spans="1:4" x14ac:dyDescent="0.15">
      <c r="A1165"/>
      <c r="B1165"/>
      <c r="C1165"/>
      <c r="D1165"/>
    </row>
    <row r="1166" spans="1:4" x14ac:dyDescent="0.15">
      <c r="A1166"/>
      <c r="B1166"/>
      <c r="C1166"/>
      <c r="D1166"/>
    </row>
    <row r="1167" spans="1:4" x14ac:dyDescent="0.15">
      <c r="A1167"/>
      <c r="B1167"/>
      <c r="C1167"/>
      <c r="D1167"/>
    </row>
    <row r="1168" spans="1:4" x14ac:dyDescent="0.15">
      <c r="A1168"/>
      <c r="B1168"/>
      <c r="C1168"/>
      <c r="D1168"/>
    </row>
    <row r="1169" spans="1:4" x14ac:dyDescent="0.15">
      <c r="A1169"/>
      <c r="B1169"/>
      <c r="C1169"/>
      <c r="D1169"/>
    </row>
    <row r="1170" spans="1:4" x14ac:dyDescent="0.15">
      <c r="A1170"/>
      <c r="B1170"/>
      <c r="C1170"/>
      <c r="D1170"/>
    </row>
    <row r="1171" spans="1:4" x14ac:dyDescent="0.15">
      <c r="A1171"/>
      <c r="B1171"/>
      <c r="C1171"/>
      <c r="D1171"/>
    </row>
    <row r="1172" spans="1:4" x14ac:dyDescent="0.15">
      <c r="A1172"/>
      <c r="B1172"/>
      <c r="C1172"/>
      <c r="D1172"/>
    </row>
    <row r="1173" spans="1:4" x14ac:dyDescent="0.15">
      <c r="A1173"/>
      <c r="B1173"/>
      <c r="C1173"/>
      <c r="D1173"/>
    </row>
    <row r="1174" spans="1:4" x14ac:dyDescent="0.15">
      <c r="A1174"/>
      <c r="B1174"/>
      <c r="C1174"/>
      <c r="D1174"/>
    </row>
    <row r="1175" spans="1:4" x14ac:dyDescent="0.15">
      <c r="A1175"/>
      <c r="B1175"/>
      <c r="C1175"/>
      <c r="D1175"/>
    </row>
    <row r="1176" spans="1:4" x14ac:dyDescent="0.15">
      <c r="A1176"/>
      <c r="B1176"/>
      <c r="C1176"/>
      <c r="D1176"/>
    </row>
    <row r="1177" spans="1:4" x14ac:dyDescent="0.15">
      <c r="A1177"/>
      <c r="B1177"/>
      <c r="C1177"/>
      <c r="D1177"/>
    </row>
    <row r="1178" spans="1:4" x14ac:dyDescent="0.15">
      <c r="A1178"/>
      <c r="B1178"/>
      <c r="C1178"/>
      <c r="D1178"/>
    </row>
    <row r="1179" spans="1:4" x14ac:dyDescent="0.15">
      <c r="A1179"/>
      <c r="B1179"/>
      <c r="C1179"/>
      <c r="D1179"/>
    </row>
    <row r="1180" spans="1:4" x14ac:dyDescent="0.15">
      <c r="A1180"/>
      <c r="B1180"/>
      <c r="C1180"/>
      <c r="D1180"/>
    </row>
    <row r="1181" spans="1:4" x14ac:dyDescent="0.15">
      <c r="A1181"/>
      <c r="B1181"/>
      <c r="C1181"/>
      <c r="D1181"/>
    </row>
    <row r="1182" spans="1:4" x14ac:dyDescent="0.15">
      <c r="A1182"/>
      <c r="B1182"/>
      <c r="C1182"/>
      <c r="D1182"/>
    </row>
    <row r="1183" spans="1:4" x14ac:dyDescent="0.15">
      <c r="A1183"/>
      <c r="B1183"/>
      <c r="C1183"/>
      <c r="D1183"/>
    </row>
    <row r="1184" spans="1:4" x14ac:dyDescent="0.15">
      <c r="A1184"/>
      <c r="B1184"/>
      <c r="C1184"/>
      <c r="D1184"/>
    </row>
    <row r="1185" spans="1:4" x14ac:dyDescent="0.15">
      <c r="A1185"/>
      <c r="B1185"/>
      <c r="C1185"/>
      <c r="D1185"/>
    </row>
    <row r="1186" spans="1:4" x14ac:dyDescent="0.15">
      <c r="A1186"/>
      <c r="B1186"/>
      <c r="C1186"/>
      <c r="D1186"/>
    </row>
    <row r="1187" spans="1:4" x14ac:dyDescent="0.15">
      <c r="A1187"/>
      <c r="B1187"/>
      <c r="C1187"/>
      <c r="D1187"/>
    </row>
    <row r="1188" spans="1:4" x14ac:dyDescent="0.15">
      <c r="A1188"/>
      <c r="B1188"/>
      <c r="C1188"/>
      <c r="D1188"/>
    </row>
    <row r="1189" spans="1:4" x14ac:dyDescent="0.15">
      <c r="A1189"/>
      <c r="B1189"/>
      <c r="C1189"/>
      <c r="D1189"/>
    </row>
    <row r="1190" spans="1:4" x14ac:dyDescent="0.15">
      <c r="A1190"/>
      <c r="B1190"/>
      <c r="C1190"/>
      <c r="D1190"/>
    </row>
    <row r="1191" spans="1:4" x14ac:dyDescent="0.15">
      <c r="A1191"/>
      <c r="B1191"/>
      <c r="C1191"/>
      <c r="D1191"/>
    </row>
    <row r="1192" spans="1:4" x14ac:dyDescent="0.15">
      <c r="A1192"/>
      <c r="B1192"/>
      <c r="C1192"/>
      <c r="D1192"/>
    </row>
    <row r="1193" spans="1:4" x14ac:dyDescent="0.15">
      <c r="A1193"/>
      <c r="B1193"/>
      <c r="C1193"/>
      <c r="D1193"/>
    </row>
    <row r="1194" spans="1:4" x14ac:dyDescent="0.15">
      <c r="A1194"/>
      <c r="B1194"/>
      <c r="C1194"/>
      <c r="D1194"/>
    </row>
    <row r="1195" spans="1:4" x14ac:dyDescent="0.15">
      <c r="A1195"/>
      <c r="B1195"/>
      <c r="C1195"/>
      <c r="D1195"/>
    </row>
    <row r="1196" spans="1:4" x14ac:dyDescent="0.15">
      <c r="A1196"/>
      <c r="B1196"/>
      <c r="C1196"/>
      <c r="D1196"/>
    </row>
    <row r="1197" spans="1:4" x14ac:dyDescent="0.15">
      <c r="A1197"/>
      <c r="B1197"/>
      <c r="C1197"/>
      <c r="D1197"/>
    </row>
    <row r="1198" spans="1:4" x14ac:dyDescent="0.15">
      <c r="A1198"/>
      <c r="B1198"/>
      <c r="C1198"/>
      <c r="D1198"/>
    </row>
    <row r="1199" spans="1:4" x14ac:dyDescent="0.15">
      <c r="A1199"/>
      <c r="B1199"/>
      <c r="C1199"/>
      <c r="D1199"/>
    </row>
    <row r="1200" spans="1:4" x14ac:dyDescent="0.15">
      <c r="A1200"/>
      <c r="B1200"/>
      <c r="C1200"/>
      <c r="D1200"/>
    </row>
    <row r="1201" spans="1:4" x14ac:dyDescent="0.15">
      <c r="A1201"/>
      <c r="B1201"/>
      <c r="C1201"/>
      <c r="D1201"/>
    </row>
    <row r="1202" spans="1:4" x14ac:dyDescent="0.15">
      <c r="A1202"/>
      <c r="B1202"/>
      <c r="C1202"/>
      <c r="D1202"/>
    </row>
    <row r="1203" spans="1:4" x14ac:dyDescent="0.15">
      <c r="A1203"/>
      <c r="B1203"/>
      <c r="C1203"/>
      <c r="D1203"/>
    </row>
    <row r="1204" spans="1:4" x14ac:dyDescent="0.15">
      <c r="A1204"/>
      <c r="B1204"/>
      <c r="C1204"/>
      <c r="D1204"/>
    </row>
    <row r="1205" spans="1:4" x14ac:dyDescent="0.15">
      <c r="A1205"/>
      <c r="B1205"/>
      <c r="C1205"/>
      <c r="D1205"/>
    </row>
    <row r="1206" spans="1:4" x14ac:dyDescent="0.15">
      <c r="A1206"/>
      <c r="B1206"/>
      <c r="C1206"/>
      <c r="D1206"/>
    </row>
    <row r="1207" spans="1:4" x14ac:dyDescent="0.15">
      <c r="A1207"/>
      <c r="B1207"/>
      <c r="C1207"/>
      <c r="D1207"/>
    </row>
    <row r="1208" spans="1:4" x14ac:dyDescent="0.15">
      <c r="A1208"/>
      <c r="B1208"/>
      <c r="C1208"/>
      <c r="D1208"/>
    </row>
    <row r="1209" spans="1:4" x14ac:dyDescent="0.15">
      <c r="A1209"/>
      <c r="B1209"/>
      <c r="C1209"/>
      <c r="D1209"/>
    </row>
    <row r="1210" spans="1:4" x14ac:dyDescent="0.15">
      <c r="A1210"/>
      <c r="B1210"/>
      <c r="C1210"/>
      <c r="D1210"/>
    </row>
    <row r="1211" spans="1:4" x14ac:dyDescent="0.15">
      <c r="A1211"/>
      <c r="B1211"/>
      <c r="C1211"/>
      <c r="D1211"/>
    </row>
    <row r="1212" spans="1:4" x14ac:dyDescent="0.15">
      <c r="A1212"/>
      <c r="B1212"/>
      <c r="C1212"/>
      <c r="D1212"/>
    </row>
    <row r="1213" spans="1:4" x14ac:dyDescent="0.15">
      <c r="A1213"/>
      <c r="B1213"/>
      <c r="C1213"/>
      <c r="D1213"/>
    </row>
    <row r="1214" spans="1:4" x14ac:dyDescent="0.15">
      <c r="A1214"/>
      <c r="B1214"/>
      <c r="C1214"/>
      <c r="D1214"/>
    </row>
    <row r="1215" spans="1:4" x14ac:dyDescent="0.15">
      <c r="A1215"/>
      <c r="B1215"/>
      <c r="C1215"/>
      <c r="D1215"/>
    </row>
    <row r="1216" spans="1:4" x14ac:dyDescent="0.15">
      <c r="A1216"/>
      <c r="B1216"/>
      <c r="C1216"/>
      <c r="D1216"/>
    </row>
    <row r="1217" spans="1:4" x14ac:dyDescent="0.15">
      <c r="A1217"/>
      <c r="B1217"/>
      <c r="C1217"/>
      <c r="D1217"/>
    </row>
    <row r="1218" spans="1:4" x14ac:dyDescent="0.15">
      <c r="A1218"/>
      <c r="B1218"/>
      <c r="C1218"/>
      <c r="D1218"/>
    </row>
    <row r="1219" spans="1:4" x14ac:dyDescent="0.15">
      <c r="A1219"/>
      <c r="B1219"/>
      <c r="C1219"/>
      <c r="D1219"/>
    </row>
    <row r="1220" spans="1:4" x14ac:dyDescent="0.15">
      <c r="A1220"/>
      <c r="B1220"/>
      <c r="C1220"/>
      <c r="D1220"/>
    </row>
    <row r="1221" spans="1:4" x14ac:dyDescent="0.15">
      <c r="A1221"/>
      <c r="B1221"/>
      <c r="C1221"/>
      <c r="D1221"/>
    </row>
    <row r="1222" spans="1:4" x14ac:dyDescent="0.15">
      <c r="A1222"/>
      <c r="B1222"/>
      <c r="C1222"/>
      <c r="D1222"/>
    </row>
    <row r="1223" spans="1:4" x14ac:dyDescent="0.15">
      <c r="A1223"/>
      <c r="B1223"/>
      <c r="C1223"/>
      <c r="D1223"/>
    </row>
    <row r="1224" spans="1:4" x14ac:dyDescent="0.15">
      <c r="A1224"/>
      <c r="B1224"/>
      <c r="C1224"/>
      <c r="D1224"/>
    </row>
    <row r="1225" spans="1:4" x14ac:dyDescent="0.15">
      <c r="A1225"/>
      <c r="B1225"/>
      <c r="C1225"/>
      <c r="D1225"/>
    </row>
    <row r="1226" spans="1:4" x14ac:dyDescent="0.15">
      <c r="A1226"/>
      <c r="B1226"/>
      <c r="C1226"/>
      <c r="D1226"/>
    </row>
    <row r="1227" spans="1:4" x14ac:dyDescent="0.15">
      <c r="A1227"/>
      <c r="B1227"/>
      <c r="C1227"/>
      <c r="D1227"/>
    </row>
    <row r="1228" spans="1:4" x14ac:dyDescent="0.15">
      <c r="A1228"/>
      <c r="B1228"/>
      <c r="C1228"/>
      <c r="D1228"/>
    </row>
    <row r="1229" spans="1:4" x14ac:dyDescent="0.15">
      <c r="A1229"/>
      <c r="B1229"/>
      <c r="C1229"/>
      <c r="D1229"/>
    </row>
    <row r="1230" spans="1:4" x14ac:dyDescent="0.15">
      <c r="A1230"/>
      <c r="B1230"/>
      <c r="C1230"/>
      <c r="D1230"/>
    </row>
    <row r="1231" spans="1:4" x14ac:dyDescent="0.15">
      <c r="A1231"/>
      <c r="B1231"/>
      <c r="C1231"/>
      <c r="D1231"/>
    </row>
    <row r="1232" spans="1:4" x14ac:dyDescent="0.15">
      <c r="A1232"/>
      <c r="B1232"/>
      <c r="C1232"/>
      <c r="D1232"/>
    </row>
    <row r="1233" spans="1:4" x14ac:dyDescent="0.15">
      <c r="A1233"/>
      <c r="B1233"/>
      <c r="C1233"/>
      <c r="D1233"/>
    </row>
    <row r="1234" spans="1:4" x14ac:dyDescent="0.15">
      <c r="A1234"/>
      <c r="B1234"/>
      <c r="C1234"/>
      <c r="D1234"/>
    </row>
    <row r="1235" spans="1:4" x14ac:dyDescent="0.15">
      <c r="A1235"/>
      <c r="B1235"/>
      <c r="C1235"/>
      <c r="D1235"/>
    </row>
    <row r="1236" spans="1:4" x14ac:dyDescent="0.15">
      <c r="A1236"/>
      <c r="B1236"/>
      <c r="C1236"/>
      <c r="D1236"/>
    </row>
    <row r="1237" spans="1:4" x14ac:dyDescent="0.15">
      <c r="A1237"/>
      <c r="B1237"/>
      <c r="C1237"/>
      <c r="D1237"/>
    </row>
    <row r="1238" spans="1:4" x14ac:dyDescent="0.15">
      <c r="A1238"/>
      <c r="B1238"/>
      <c r="C1238"/>
      <c r="D1238"/>
    </row>
    <row r="1239" spans="1:4" x14ac:dyDescent="0.15">
      <c r="A1239"/>
      <c r="B1239"/>
      <c r="C1239"/>
      <c r="D1239"/>
    </row>
    <row r="1240" spans="1:4" x14ac:dyDescent="0.15">
      <c r="A1240"/>
      <c r="B1240"/>
      <c r="C1240"/>
      <c r="D1240"/>
    </row>
    <row r="1241" spans="1:4" x14ac:dyDescent="0.15">
      <c r="A1241"/>
      <c r="B1241"/>
      <c r="C1241"/>
      <c r="D1241"/>
    </row>
    <row r="1242" spans="1:4" x14ac:dyDescent="0.15">
      <c r="A1242"/>
      <c r="B1242"/>
      <c r="C1242"/>
      <c r="D1242"/>
    </row>
    <row r="1243" spans="1:4" x14ac:dyDescent="0.15">
      <c r="A1243"/>
      <c r="B1243"/>
      <c r="C1243"/>
      <c r="D1243"/>
    </row>
    <row r="1244" spans="1:4" x14ac:dyDescent="0.15">
      <c r="A1244"/>
      <c r="B1244"/>
      <c r="C1244"/>
      <c r="D1244"/>
    </row>
    <row r="1245" spans="1:4" x14ac:dyDescent="0.15">
      <c r="A1245"/>
      <c r="B1245"/>
      <c r="C1245"/>
      <c r="D1245"/>
    </row>
    <row r="1246" spans="1:4" x14ac:dyDescent="0.15">
      <c r="A1246"/>
      <c r="B1246"/>
      <c r="C1246"/>
      <c r="D1246"/>
    </row>
    <row r="1247" spans="1:4" x14ac:dyDescent="0.15">
      <c r="A1247"/>
      <c r="B1247"/>
      <c r="C1247"/>
      <c r="D1247"/>
    </row>
    <row r="1248" spans="1:4" x14ac:dyDescent="0.15">
      <c r="A1248"/>
      <c r="B1248"/>
      <c r="C1248"/>
      <c r="D1248"/>
    </row>
    <row r="1249" spans="1:4" x14ac:dyDescent="0.15">
      <c r="A1249"/>
      <c r="B1249"/>
      <c r="C1249"/>
      <c r="D1249"/>
    </row>
    <row r="1250" spans="1:4" x14ac:dyDescent="0.15">
      <c r="A1250"/>
      <c r="B1250"/>
      <c r="C1250"/>
      <c r="D1250"/>
    </row>
    <row r="1251" spans="1:4" x14ac:dyDescent="0.15">
      <c r="A1251"/>
      <c r="B1251"/>
      <c r="C1251"/>
      <c r="D1251"/>
    </row>
    <row r="1252" spans="1:4" x14ac:dyDescent="0.15">
      <c r="A1252"/>
      <c r="B1252"/>
      <c r="C1252"/>
      <c r="D1252"/>
    </row>
    <row r="1253" spans="1:4" x14ac:dyDescent="0.15">
      <c r="A1253"/>
      <c r="B1253"/>
      <c r="C1253"/>
      <c r="D1253"/>
    </row>
    <row r="1254" spans="1:4" x14ac:dyDescent="0.15">
      <c r="A1254"/>
      <c r="B1254"/>
      <c r="C1254"/>
      <c r="D1254"/>
    </row>
    <row r="1255" spans="1:4" x14ac:dyDescent="0.15">
      <c r="A1255"/>
      <c r="B1255"/>
      <c r="C1255"/>
      <c r="D1255"/>
    </row>
    <row r="1256" spans="1:4" x14ac:dyDescent="0.15">
      <c r="A1256"/>
      <c r="B1256"/>
      <c r="C1256"/>
      <c r="D1256"/>
    </row>
    <row r="1257" spans="1:4" x14ac:dyDescent="0.15">
      <c r="A1257"/>
      <c r="B1257"/>
      <c r="C1257"/>
      <c r="D1257"/>
    </row>
    <row r="1258" spans="1:4" x14ac:dyDescent="0.15">
      <c r="A1258"/>
      <c r="B1258"/>
      <c r="C1258"/>
      <c r="D1258"/>
    </row>
    <row r="1259" spans="1:4" x14ac:dyDescent="0.15">
      <c r="A1259"/>
      <c r="B1259"/>
      <c r="C1259"/>
      <c r="D1259"/>
    </row>
    <row r="1260" spans="1:4" x14ac:dyDescent="0.15">
      <c r="A1260"/>
      <c r="B1260"/>
      <c r="C1260"/>
      <c r="D1260"/>
    </row>
    <row r="1261" spans="1:4" x14ac:dyDescent="0.15">
      <c r="A1261"/>
      <c r="B1261"/>
      <c r="C1261"/>
      <c r="D1261"/>
    </row>
    <row r="1262" spans="1:4" x14ac:dyDescent="0.15">
      <c r="A1262"/>
      <c r="B1262"/>
      <c r="C1262"/>
      <c r="D1262"/>
    </row>
    <row r="1263" spans="1:4" x14ac:dyDescent="0.15">
      <c r="A1263"/>
      <c r="B1263"/>
      <c r="C1263"/>
      <c r="D1263"/>
    </row>
    <row r="1264" spans="1:4" x14ac:dyDescent="0.15">
      <c r="A1264"/>
      <c r="B1264"/>
      <c r="C1264"/>
      <c r="D1264"/>
    </row>
    <row r="1265" spans="1:4" x14ac:dyDescent="0.15">
      <c r="A1265"/>
      <c r="B1265"/>
      <c r="C1265"/>
      <c r="D1265"/>
    </row>
    <row r="1266" spans="1:4" x14ac:dyDescent="0.15">
      <c r="A1266"/>
      <c r="B1266"/>
      <c r="C1266"/>
      <c r="D1266"/>
    </row>
    <row r="1267" spans="1:4" x14ac:dyDescent="0.15">
      <c r="A1267"/>
      <c r="B1267"/>
      <c r="C1267"/>
      <c r="D1267"/>
    </row>
    <row r="1268" spans="1:4" x14ac:dyDescent="0.15">
      <c r="A1268"/>
      <c r="B1268"/>
      <c r="C1268"/>
      <c r="D1268"/>
    </row>
    <row r="1269" spans="1:4" x14ac:dyDescent="0.15">
      <c r="A1269"/>
      <c r="B1269"/>
      <c r="C1269"/>
      <c r="D1269"/>
    </row>
    <row r="1270" spans="1:4" x14ac:dyDescent="0.15">
      <c r="A1270"/>
      <c r="B1270"/>
      <c r="C1270"/>
      <c r="D1270"/>
    </row>
    <row r="1271" spans="1:4" x14ac:dyDescent="0.15">
      <c r="A1271"/>
      <c r="B1271"/>
      <c r="C1271"/>
      <c r="D1271"/>
    </row>
    <row r="1272" spans="1:4" x14ac:dyDescent="0.15">
      <c r="A1272"/>
      <c r="B1272"/>
      <c r="C1272"/>
      <c r="D1272"/>
    </row>
    <row r="1273" spans="1:4" x14ac:dyDescent="0.15">
      <c r="A1273"/>
      <c r="B1273"/>
      <c r="C1273"/>
      <c r="D1273"/>
    </row>
    <row r="1274" spans="1:4" x14ac:dyDescent="0.15">
      <c r="A1274"/>
      <c r="B1274"/>
      <c r="C1274"/>
      <c r="D1274"/>
    </row>
    <row r="1275" spans="1:4" x14ac:dyDescent="0.15">
      <c r="A1275"/>
      <c r="B1275"/>
      <c r="C1275"/>
      <c r="D1275"/>
    </row>
    <row r="1276" spans="1:4" x14ac:dyDescent="0.15">
      <c r="A1276"/>
      <c r="B1276"/>
      <c r="C1276"/>
      <c r="D1276"/>
    </row>
    <row r="1277" spans="1:4" x14ac:dyDescent="0.15">
      <c r="A1277"/>
      <c r="B1277"/>
      <c r="C1277"/>
      <c r="D1277"/>
    </row>
    <row r="1278" spans="1:4" x14ac:dyDescent="0.15">
      <c r="A1278"/>
      <c r="B1278"/>
      <c r="C1278"/>
      <c r="D1278"/>
    </row>
    <row r="1279" spans="1:4" x14ac:dyDescent="0.15">
      <c r="A1279"/>
      <c r="B1279"/>
      <c r="C1279"/>
      <c r="D1279"/>
    </row>
    <row r="1280" spans="1:4" x14ac:dyDescent="0.15">
      <c r="A1280"/>
      <c r="B1280"/>
      <c r="C1280"/>
      <c r="D1280"/>
    </row>
    <row r="1281" spans="1:4" x14ac:dyDescent="0.15">
      <c r="A1281"/>
      <c r="B1281"/>
      <c r="C1281"/>
      <c r="D1281"/>
    </row>
    <row r="1282" spans="1:4" x14ac:dyDescent="0.15">
      <c r="A1282"/>
      <c r="B1282"/>
      <c r="C1282"/>
      <c r="D1282"/>
    </row>
    <row r="1283" spans="1:4" x14ac:dyDescent="0.15">
      <c r="A1283"/>
      <c r="B1283"/>
      <c r="C1283"/>
      <c r="D1283"/>
    </row>
    <row r="1284" spans="1:4" x14ac:dyDescent="0.15">
      <c r="A1284"/>
      <c r="B1284"/>
      <c r="C1284"/>
      <c r="D1284"/>
    </row>
    <row r="1285" spans="1:4" x14ac:dyDescent="0.15">
      <c r="A1285"/>
      <c r="B1285"/>
      <c r="C1285"/>
      <c r="D1285"/>
    </row>
    <row r="1286" spans="1:4" x14ac:dyDescent="0.15">
      <c r="A1286"/>
      <c r="B1286"/>
      <c r="C1286"/>
      <c r="D1286"/>
    </row>
    <row r="1287" spans="1:4" x14ac:dyDescent="0.15">
      <c r="A1287"/>
      <c r="B1287"/>
      <c r="C1287"/>
      <c r="D1287"/>
    </row>
    <row r="1288" spans="1:4" x14ac:dyDescent="0.15">
      <c r="A1288"/>
      <c r="B1288"/>
      <c r="C1288"/>
      <c r="D1288"/>
    </row>
    <row r="1289" spans="1:4" x14ac:dyDescent="0.15">
      <c r="A1289"/>
      <c r="B1289"/>
      <c r="C1289"/>
      <c r="D1289"/>
    </row>
    <row r="1290" spans="1:4" x14ac:dyDescent="0.15">
      <c r="A1290"/>
      <c r="B1290"/>
      <c r="C1290"/>
      <c r="D1290"/>
    </row>
    <row r="1291" spans="1:4" x14ac:dyDescent="0.15">
      <c r="A1291"/>
      <c r="B1291"/>
      <c r="C1291"/>
      <c r="D1291"/>
    </row>
    <row r="1292" spans="1:4" x14ac:dyDescent="0.15">
      <c r="A1292"/>
      <c r="B1292"/>
      <c r="C1292"/>
      <c r="D1292"/>
    </row>
    <row r="1293" spans="1:4" x14ac:dyDescent="0.15">
      <c r="A1293"/>
      <c r="B1293"/>
      <c r="C1293"/>
      <c r="D1293"/>
    </row>
    <row r="1294" spans="1:4" x14ac:dyDescent="0.15">
      <c r="A1294"/>
      <c r="B1294"/>
      <c r="C1294"/>
      <c r="D1294"/>
    </row>
    <row r="1295" spans="1:4" x14ac:dyDescent="0.15">
      <c r="A1295"/>
      <c r="B1295"/>
      <c r="C1295"/>
      <c r="D1295"/>
    </row>
    <row r="1296" spans="1:4" x14ac:dyDescent="0.15">
      <c r="A1296"/>
      <c r="B1296"/>
      <c r="C1296"/>
      <c r="D1296"/>
    </row>
    <row r="1297" spans="1:4" x14ac:dyDescent="0.15">
      <c r="A1297"/>
      <c r="B1297"/>
      <c r="C1297"/>
      <c r="D1297"/>
    </row>
    <row r="1298" spans="1:4" x14ac:dyDescent="0.15">
      <c r="A1298"/>
      <c r="B1298"/>
      <c r="C1298"/>
      <c r="D1298"/>
    </row>
    <row r="1299" spans="1:4" x14ac:dyDescent="0.15">
      <c r="A1299"/>
      <c r="B1299"/>
      <c r="C1299"/>
      <c r="D1299"/>
    </row>
    <row r="1300" spans="1:4" x14ac:dyDescent="0.15">
      <c r="A1300"/>
      <c r="B1300"/>
      <c r="C1300"/>
      <c r="D1300"/>
    </row>
    <row r="1301" spans="1:4" x14ac:dyDescent="0.15">
      <c r="A1301"/>
      <c r="B1301"/>
      <c r="C1301"/>
      <c r="D1301"/>
    </row>
    <row r="1302" spans="1:4" x14ac:dyDescent="0.15">
      <c r="A1302"/>
      <c r="B1302"/>
      <c r="C1302"/>
      <c r="D1302"/>
    </row>
    <row r="1303" spans="1:4" x14ac:dyDescent="0.15">
      <c r="A1303"/>
      <c r="B1303"/>
      <c r="C1303"/>
      <c r="D1303"/>
    </row>
    <row r="1304" spans="1:4" x14ac:dyDescent="0.15">
      <c r="A1304"/>
      <c r="B1304"/>
      <c r="C1304"/>
      <c r="D1304"/>
    </row>
    <row r="1305" spans="1:4" x14ac:dyDescent="0.15">
      <c r="A1305"/>
      <c r="B1305"/>
      <c r="C1305"/>
      <c r="D1305"/>
    </row>
    <row r="1306" spans="1:4" x14ac:dyDescent="0.15">
      <c r="A1306"/>
      <c r="B1306"/>
      <c r="C1306"/>
      <c r="D1306"/>
    </row>
    <row r="1307" spans="1:4" x14ac:dyDescent="0.15">
      <c r="A1307"/>
      <c r="B1307"/>
      <c r="C1307"/>
      <c r="D1307"/>
    </row>
    <row r="1308" spans="1:4" x14ac:dyDescent="0.15">
      <c r="A1308"/>
      <c r="B1308"/>
      <c r="C1308"/>
      <c r="D1308"/>
    </row>
    <row r="1309" spans="1:4" x14ac:dyDescent="0.15">
      <c r="A1309"/>
      <c r="B1309"/>
      <c r="C1309"/>
      <c r="D1309"/>
    </row>
    <row r="1310" spans="1:4" x14ac:dyDescent="0.15">
      <c r="A1310"/>
      <c r="B1310"/>
      <c r="C1310"/>
      <c r="D1310"/>
    </row>
    <row r="1311" spans="1:4" x14ac:dyDescent="0.15">
      <c r="A1311"/>
      <c r="B1311"/>
      <c r="C1311"/>
      <c r="D1311"/>
    </row>
    <row r="1312" spans="1:4" x14ac:dyDescent="0.15">
      <c r="A1312"/>
      <c r="B1312"/>
      <c r="C1312"/>
      <c r="D1312"/>
    </row>
    <row r="1313" spans="1:4" x14ac:dyDescent="0.15">
      <c r="A1313"/>
      <c r="B1313"/>
      <c r="C1313"/>
      <c r="D1313"/>
    </row>
    <row r="1314" spans="1:4" x14ac:dyDescent="0.15">
      <c r="A1314"/>
      <c r="B1314"/>
      <c r="C1314"/>
      <c r="D1314"/>
    </row>
    <row r="1315" spans="1:4" x14ac:dyDescent="0.15">
      <c r="A1315"/>
      <c r="B1315"/>
      <c r="C1315"/>
      <c r="D1315"/>
    </row>
    <row r="1316" spans="1:4" x14ac:dyDescent="0.15">
      <c r="A1316"/>
      <c r="B1316"/>
      <c r="C1316"/>
      <c r="D1316"/>
    </row>
    <row r="1317" spans="1:4" x14ac:dyDescent="0.15">
      <c r="A1317"/>
      <c r="B1317"/>
      <c r="C1317"/>
      <c r="D1317"/>
    </row>
    <row r="1318" spans="1:4" x14ac:dyDescent="0.15">
      <c r="A1318"/>
      <c r="B1318"/>
      <c r="C1318"/>
      <c r="D1318"/>
    </row>
    <row r="1319" spans="1:4" x14ac:dyDescent="0.15">
      <c r="A1319"/>
      <c r="B1319"/>
      <c r="C1319"/>
      <c r="D1319"/>
    </row>
    <row r="1320" spans="1:4" x14ac:dyDescent="0.15">
      <c r="A1320"/>
      <c r="B1320"/>
      <c r="C1320"/>
      <c r="D1320"/>
    </row>
    <row r="1321" spans="1:4" x14ac:dyDescent="0.15">
      <c r="A1321"/>
      <c r="B1321"/>
      <c r="C1321"/>
      <c r="D1321"/>
    </row>
    <row r="1322" spans="1:4" x14ac:dyDescent="0.15">
      <c r="A1322"/>
      <c r="B1322"/>
      <c r="C1322"/>
      <c r="D1322"/>
    </row>
    <row r="1323" spans="1:4" x14ac:dyDescent="0.15">
      <c r="A1323"/>
      <c r="B1323"/>
      <c r="C1323"/>
      <c r="D1323"/>
    </row>
    <row r="1324" spans="1:4" x14ac:dyDescent="0.15">
      <c r="A1324"/>
      <c r="B1324"/>
      <c r="C1324"/>
      <c r="D1324"/>
    </row>
    <row r="1325" spans="1:4" x14ac:dyDescent="0.15">
      <c r="A1325"/>
      <c r="B1325"/>
      <c r="C1325"/>
      <c r="D1325"/>
    </row>
    <row r="1326" spans="1:4" x14ac:dyDescent="0.15">
      <c r="A1326"/>
      <c r="B1326"/>
      <c r="C1326"/>
      <c r="D1326"/>
    </row>
    <row r="1327" spans="1:4" x14ac:dyDescent="0.15">
      <c r="A1327"/>
      <c r="B1327"/>
      <c r="C1327"/>
      <c r="D1327"/>
    </row>
    <row r="1328" spans="1:4" x14ac:dyDescent="0.15">
      <c r="A1328"/>
      <c r="B1328"/>
      <c r="C1328"/>
      <c r="D1328"/>
    </row>
    <row r="1329" spans="1:4" x14ac:dyDescent="0.15">
      <c r="A1329"/>
      <c r="B1329"/>
      <c r="C1329"/>
      <c r="D1329"/>
    </row>
    <row r="1330" spans="1:4" x14ac:dyDescent="0.15">
      <c r="A1330"/>
      <c r="B1330"/>
      <c r="C1330"/>
      <c r="D1330"/>
    </row>
    <row r="1331" spans="1:4" x14ac:dyDescent="0.15">
      <c r="A1331"/>
      <c r="B1331"/>
      <c r="C1331"/>
      <c r="D1331"/>
    </row>
    <row r="1332" spans="1:4" x14ac:dyDescent="0.15">
      <c r="A1332"/>
      <c r="B1332"/>
      <c r="C1332"/>
      <c r="D1332"/>
    </row>
    <row r="1333" spans="1:4" x14ac:dyDescent="0.15">
      <c r="A1333"/>
      <c r="B1333"/>
      <c r="C1333"/>
      <c r="D1333"/>
    </row>
    <row r="1334" spans="1:4" x14ac:dyDescent="0.15">
      <c r="A1334"/>
      <c r="B1334"/>
      <c r="C1334"/>
      <c r="D1334"/>
    </row>
    <row r="1335" spans="1:4" x14ac:dyDescent="0.15">
      <c r="A1335"/>
      <c r="B1335"/>
      <c r="C1335"/>
      <c r="D1335"/>
    </row>
    <row r="1336" spans="1:4" x14ac:dyDescent="0.15">
      <c r="A1336"/>
      <c r="B1336"/>
      <c r="C1336"/>
      <c r="D1336"/>
    </row>
    <row r="1337" spans="1:4" x14ac:dyDescent="0.15">
      <c r="A1337"/>
      <c r="B1337"/>
      <c r="C1337"/>
      <c r="D1337"/>
    </row>
    <row r="1338" spans="1:4" x14ac:dyDescent="0.15">
      <c r="A1338"/>
      <c r="B1338"/>
      <c r="C1338"/>
      <c r="D1338"/>
    </row>
    <row r="1339" spans="1:4" x14ac:dyDescent="0.15">
      <c r="A1339"/>
      <c r="B1339"/>
      <c r="C1339"/>
      <c r="D1339"/>
    </row>
    <row r="1340" spans="1:4" x14ac:dyDescent="0.15">
      <c r="A1340"/>
      <c r="B1340"/>
      <c r="C1340"/>
      <c r="D1340"/>
    </row>
    <row r="1341" spans="1:4" x14ac:dyDescent="0.15">
      <c r="A1341"/>
      <c r="B1341"/>
      <c r="C1341"/>
      <c r="D1341"/>
    </row>
    <row r="1342" spans="1:4" x14ac:dyDescent="0.15">
      <c r="A1342"/>
      <c r="B1342"/>
      <c r="C1342"/>
      <c r="D1342"/>
    </row>
    <row r="1343" spans="1:4" x14ac:dyDescent="0.15">
      <c r="A1343"/>
      <c r="B1343"/>
      <c r="C1343"/>
      <c r="D1343"/>
    </row>
    <row r="1344" spans="1:4" x14ac:dyDescent="0.15">
      <c r="A1344"/>
      <c r="B1344"/>
      <c r="C1344"/>
      <c r="D1344"/>
    </row>
    <row r="1345" spans="1:4" x14ac:dyDescent="0.15">
      <c r="A1345"/>
      <c r="B1345"/>
      <c r="C1345"/>
      <c r="D1345"/>
    </row>
    <row r="1346" spans="1:4" x14ac:dyDescent="0.15">
      <c r="A1346"/>
      <c r="B1346"/>
      <c r="C1346"/>
      <c r="D1346"/>
    </row>
    <row r="1347" spans="1:4" x14ac:dyDescent="0.15">
      <c r="A1347"/>
      <c r="B1347"/>
      <c r="C1347"/>
      <c r="D1347"/>
    </row>
    <row r="1348" spans="1:4" x14ac:dyDescent="0.15">
      <c r="A1348"/>
      <c r="B1348"/>
      <c r="C1348"/>
      <c r="D1348"/>
    </row>
    <row r="1349" spans="1:4" x14ac:dyDescent="0.15">
      <c r="A1349"/>
      <c r="B1349"/>
      <c r="C1349"/>
      <c r="D1349"/>
    </row>
    <row r="1350" spans="1:4" x14ac:dyDescent="0.15">
      <c r="A1350"/>
      <c r="B1350"/>
      <c r="C1350"/>
      <c r="D1350"/>
    </row>
    <row r="1351" spans="1:4" x14ac:dyDescent="0.15">
      <c r="A1351"/>
      <c r="B1351"/>
      <c r="C1351"/>
      <c r="D1351"/>
    </row>
    <row r="1352" spans="1:4" x14ac:dyDescent="0.15">
      <c r="A1352"/>
      <c r="B1352"/>
      <c r="C1352"/>
      <c r="D1352"/>
    </row>
    <row r="1353" spans="1:4" x14ac:dyDescent="0.15">
      <c r="A1353"/>
      <c r="B1353"/>
      <c r="C1353"/>
      <c r="D1353"/>
    </row>
    <row r="1354" spans="1:4" x14ac:dyDescent="0.15">
      <c r="A1354"/>
      <c r="B1354"/>
      <c r="C1354"/>
      <c r="D1354"/>
    </row>
    <row r="1355" spans="1:4" x14ac:dyDescent="0.15">
      <c r="A1355"/>
      <c r="B1355"/>
      <c r="C1355"/>
      <c r="D1355"/>
    </row>
    <row r="1356" spans="1:4" x14ac:dyDescent="0.15">
      <c r="A1356"/>
      <c r="B1356"/>
      <c r="C1356"/>
      <c r="D1356"/>
    </row>
    <row r="1357" spans="1:4" x14ac:dyDescent="0.15">
      <c r="A1357"/>
      <c r="B1357"/>
      <c r="C1357"/>
      <c r="D1357"/>
    </row>
    <row r="1358" spans="1:4" x14ac:dyDescent="0.15">
      <c r="A1358"/>
      <c r="B1358"/>
      <c r="C1358"/>
      <c r="D1358"/>
    </row>
    <row r="1359" spans="1:4" x14ac:dyDescent="0.15">
      <c r="A1359"/>
      <c r="B1359"/>
      <c r="C1359"/>
      <c r="D1359"/>
    </row>
    <row r="1360" spans="1:4" x14ac:dyDescent="0.15">
      <c r="A1360"/>
      <c r="B1360"/>
      <c r="C1360"/>
      <c r="D1360"/>
    </row>
    <row r="1361" spans="1:4" x14ac:dyDescent="0.15">
      <c r="A1361"/>
      <c r="B1361"/>
      <c r="C1361"/>
      <c r="D1361"/>
    </row>
    <row r="1362" spans="1:4" x14ac:dyDescent="0.15">
      <c r="A1362"/>
      <c r="B1362"/>
      <c r="C1362"/>
      <c r="D1362"/>
    </row>
    <row r="1363" spans="1:4" x14ac:dyDescent="0.15">
      <c r="A1363"/>
      <c r="B1363"/>
      <c r="C1363"/>
      <c r="D1363"/>
    </row>
    <row r="1364" spans="1:4" x14ac:dyDescent="0.15">
      <c r="A1364"/>
      <c r="B1364"/>
      <c r="C1364"/>
      <c r="D1364"/>
    </row>
    <row r="1365" spans="1:4" x14ac:dyDescent="0.15">
      <c r="A1365"/>
      <c r="B1365"/>
      <c r="C1365"/>
      <c r="D1365"/>
    </row>
    <row r="1366" spans="1:4" x14ac:dyDescent="0.15">
      <c r="A1366"/>
      <c r="B1366"/>
      <c r="C1366"/>
      <c r="D1366"/>
    </row>
    <row r="1367" spans="1:4" x14ac:dyDescent="0.15">
      <c r="A1367"/>
      <c r="B1367"/>
      <c r="C1367"/>
      <c r="D1367"/>
    </row>
    <row r="1368" spans="1:4" x14ac:dyDescent="0.15">
      <c r="A1368"/>
      <c r="B1368"/>
      <c r="C1368"/>
      <c r="D1368"/>
    </row>
    <row r="1369" spans="1:4" x14ac:dyDescent="0.15">
      <c r="A1369"/>
      <c r="B1369"/>
      <c r="C1369"/>
      <c r="D1369"/>
    </row>
    <row r="1370" spans="1:4" x14ac:dyDescent="0.15">
      <c r="A1370"/>
      <c r="B1370"/>
      <c r="C1370"/>
      <c r="D1370"/>
    </row>
    <row r="1371" spans="1:4" x14ac:dyDescent="0.15">
      <c r="A1371"/>
      <c r="B1371"/>
      <c r="C1371"/>
      <c r="D1371"/>
    </row>
    <row r="1372" spans="1:4" x14ac:dyDescent="0.15">
      <c r="A1372"/>
      <c r="B1372"/>
      <c r="C1372"/>
      <c r="D1372"/>
    </row>
    <row r="1373" spans="1:4" x14ac:dyDescent="0.15">
      <c r="A1373"/>
      <c r="B1373"/>
      <c r="C1373"/>
      <c r="D1373"/>
    </row>
    <row r="1374" spans="1:4" x14ac:dyDescent="0.15">
      <c r="A1374"/>
      <c r="B1374"/>
      <c r="C1374"/>
      <c r="D1374"/>
    </row>
    <row r="1375" spans="1:4" x14ac:dyDescent="0.15">
      <c r="A1375"/>
      <c r="B1375"/>
      <c r="C1375"/>
      <c r="D1375"/>
    </row>
    <row r="1376" spans="1:4" x14ac:dyDescent="0.15">
      <c r="A1376"/>
      <c r="B1376"/>
      <c r="C1376"/>
      <c r="D1376"/>
    </row>
    <row r="1377" spans="1:4" x14ac:dyDescent="0.15">
      <c r="A1377"/>
      <c r="B1377"/>
      <c r="C1377"/>
      <c r="D1377"/>
    </row>
    <row r="1378" spans="1:4" x14ac:dyDescent="0.15">
      <c r="A1378"/>
      <c r="B1378"/>
      <c r="C1378"/>
      <c r="D1378"/>
    </row>
    <row r="1379" spans="1:4" x14ac:dyDescent="0.15">
      <c r="A1379"/>
      <c r="B1379"/>
      <c r="C1379"/>
      <c r="D1379"/>
    </row>
    <row r="1380" spans="1:4" x14ac:dyDescent="0.15">
      <c r="A1380"/>
      <c r="B1380"/>
      <c r="C1380"/>
      <c r="D1380"/>
    </row>
    <row r="1381" spans="1:4" x14ac:dyDescent="0.15">
      <c r="A1381"/>
      <c r="B1381"/>
      <c r="C1381"/>
      <c r="D1381"/>
    </row>
    <row r="1382" spans="1:4" x14ac:dyDescent="0.15">
      <c r="A1382"/>
      <c r="B1382"/>
      <c r="C1382"/>
      <c r="D1382"/>
    </row>
    <row r="1383" spans="1:4" x14ac:dyDescent="0.15">
      <c r="A1383"/>
      <c r="B1383"/>
      <c r="C1383"/>
      <c r="D1383"/>
    </row>
    <row r="1384" spans="1:4" x14ac:dyDescent="0.15">
      <c r="A1384"/>
      <c r="B1384"/>
      <c r="C1384"/>
      <c r="D1384"/>
    </row>
    <row r="1385" spans="1:4" x14ac:dyDescent="0.15">
      <c r="A1385"/>
      <c r="B1385"/>
      <c r="C1385"/>
      <c r="D1385"/>
    </row>
    <row r="1386" spans="1:4" x14ac:dyDescent="0.15">
      <c r="A1386"/>
      <c r="B1386"/>
      <c r="C1386"/>
      <c r="D1386"/>
    </row>
    <row r="1387" spans="1:4" x14ac:dyDescent="0.15">
      <c r="A1387"/>
      <c r="B1387"/>
      <c r="C1387"/>
      <c r="D1387"/>
    </row>
    <row r="1388" spans="1:4" x14ac:dyDescent="0.15">
      <c r="A1388"/>
      <c r="B1388"/>
      <c r="C1388"/>
      <c r="D1388"/>
    </row>
    <row r="1389" spans="1:4" x14ac:dyDescent="0.15">
      <c r="A1389"/>
      <c r="B1389"/>
      <c r="C1389"/>
      <c r="D1389"/>
    </row>
    <row r="1390" spans="1:4" x14ac:dyDescent="0.15">
      <c r="A1390"/>
      <c r="B1390"/>
      <c r="C1390"/>
      <c r="D1390"/>
    </row>
    <row r="1391" spans="1:4" x14ac:dyDescent="0.15">
      <c r="A1391"/>
      <c r="B1391"/>
      <c r="C1391"/>
      <c r="D1391"/>
    </row>
    <row r="1392" spans="1:4" x14ac:dyDescent="0.15">
      <c r="A1392"/>
      <c r="B1392"/>
      <c r="C1392"/>
      <c r="D1392"/>
    </row>
    <row r="1393" spans="1:4" x14ac:dyDescent="0.15">
      <c r="A1393"/>
      <c r="B1393"/>
      <c r="C1393"/>
      <c r="D1393"/>
    </row>
    <row r="1394" spans="1:4" x14ac:dyDescent="0.15">
      <c r="A1394"/>
      <c r="B1394"/>
      <c r="C1394"/>
      <c r="D1394"/>
    </row>
    <row r="1395" spans="1:4" x14ac:dyDescent="0.15">
      <c r="A1395"/>
      <c r="B1395"/>
      <c r="C1395"/>
      <c r="D1395"/>
    </row>
    <row r="1396" spans="1:4" x14ac:dyDescent="0.15">
      <c r="A1396"/>
      <c r="B1396"/>
      <c r="C1396"/>
      <c r="D1396"/>
    </row>
    <row r="1397" spans="1:4" x14ac:dyDescent="0.15">
      <c r="A1397"/>
      <c r="B1397"/>
      <c r="C1397"/>
      <c r="D1397"/>
    </row>
    <row r="1398" spans="1:4" x14ac:dyDescent="0.15">
      <c r="A1398"/>
      <c r="B1398"/>
      <c r="C1398"/>
      <c r="D1398"/>
    </row>
    <row r="1399" spans="1:4" x14ac:dyDescent="0.15">
      <c r="A1399"/>
      <c r="B1399"/>
      <c r="C1399"/>
      <c r="D1399"/>
    </row>
    <row r="1400" spans="1:4" x14ac:dyDescent="0.15">
      <c r="A1400"/>
      <c r="B1400"/>
      <c r="C1400"/>
      <c r="D1400"/>
    </row>
    <row r="1401" spans="1:4" x14ac:dyDescent="0.15">
      <c r="A1401"/>
      <c r="B1401"/>
      <c r="C1401"/>
      <c r="D1401"/>
    </row>
    <row r="1402" spans="1:4" x14ac:dyDescent="0.15">
      <c r="A1402"/>
      <c r="B1402"/>
      <c r="C1402"/>
      <c r="D1402"/>
    </row>
    <row r="1403" spans="1:4" x14ac:dyDescent="0.15">
      <c r="A1403"/>
      <c r="B1403"/>
      <c r="C1403"/>
      <c r="D1403"/>
    </row>
    <row r="1404" spans="1:4" x14ac:dyDescent="0.15">
      <c r="A1404"/>
      <c r="B1404"/>
      <c r="C1404"/>
      <c r="D1404"/>
    </row>
    <row r="1405" spans="1:4" x14ac:dyDescent="0.15">
      <c r="A1405"/>
      <c r="B1405"/>
      <c r="C1405"/>
      <c r="D1405"/>
    </row>
    <row r="1406" spans="1:4" x14ac:dyDescent="0.15">
      <c r="A1406"/>
      <c r="B1406"/>
      <c r="C1406"/>
      <c r="D1406"/>
    </row>
    <row r="1407" spans="1:4" x14ac:dyDescent="0.15">
      <c r="A1407"/>
      <c r="B1407"/>
      <c r="C1407"/>
      <c r="D1407"/>
    </row>
    <row r="1408" spans="1:4" x14ac:dyDescent="0.15">
      <c r="A1408"/>
      <c r="B1408"/>
      <c r="C1408"/>
      <c r="D1408"/>
    </row>
    <row r="1409" spans="1:4" x14ac:dyDescent="0.15">
      <c r="A1409"/>
      <c r="B1409"/>
      <c r="C1409"/>
      <c r="D1409"/>
    </row>
    <row r="1410" spans="1:4" x14ac:dyDescent="0.15">
      <c r="A1410"/>
      <c r="B1410"/>
      <c r="C1410"/>
      <c r="D1410"/>
    </row>
    <row r="1411" spans="1:4" x14ac:dyDescent="0.15">
      <c r="A1411"/>
      <c r="B1411"/>
      <c r="C1411"/>
      <c r="D1411"/>
    </row>
    <row r="1412" spans="1:4" x14ac:dyDescent="0.15">
      <c r="A1412"/>
      <c r="B1412"/>
      <c r="C1412"/>
      <c r="D1412"/>
    </row>
    <row r="1413" spans="1:4" x14ac:dyDescent="0.15">
      <c r="A1413"/>
      <c r="B1413"/>
      <c r="C1413"/>
      <c r="D1413"/>
    </row>
    <row r="1414" spans="1:4" x14ac:dyDescent="0.15">
      <c r="A1414"/>
      <c r="B1414"/>
      <c r="C1414"/>
      <c r="D1414"/>
    </row>
    <row r="1415" spans="1:4" x14ac:dyDescent="0.15">
      <c r="A1415"/>
      <c r="B1415"/>
      <c r="C1415"/>
      <c r="D1415"/>
    </row>
    <row r="1416" spans="1:4" x14ac:dyDescent="0.15">
      <c r="A1416"/>
      <c r="B1416"/>
      <c r="C1416"/>
      <c r="D1416"/>
    </row>
    <row r="1417" spans="1:4" x14ac:dyDescent="0.15">
      <c r="A1417"/>
      <c r="B1417"/>
      <c r="C1417"/>
      <c r="D1417"/>
    </row>
    <row r="1418" spans="1:4" x14ac:dyDescent="0.15">
      <c r="A1418"/>
      <c r="B1418"/>
      <c r="C1418"/>
      <c r="D1418"/>
    </row>
    <row r="1419" spans="1:4" x14ac:dyDescent="0.15">
      <c r="A1419"/>
      <c r="B1419"/>
      <c r="C1419"/>
      <c r="D1419"/>
    </row>
    <row r="1420" spans="1:4" x14ac:dyDescent="0.15">
      <c r="A1420"/>
      <c r="B1420"/>
      <c r="C1420"/>
      <c r="D1420"/>
    </row>
    <row r="1421" spans="1:4" x14ac:dyDescent="0.15">
      <c r="A1421"/>
      <c r="B1421"/>
      <c r="C1421"/>
      <c r="D1421"/>
    </row>
    <row r="1422" spans="1:4" x14ac:dyDescent="0.15">
      <c r="A1422"/>
      <c r="B1422"/>
      <c r="C1422"/>
      <c r="D1422"/>
    </row>
    <row r="1423" spans="1:4" x14ac:dyDescent="0.15">
      <c r="A1423"/>
      <c r="B1423"/>
      <c r="C1423"/>
      <c r="D1423"/>
    </row>
    <row r="1424" spans="1:4" x14ac:dyDescent="0.15">
      <c r="A1424"/>
      <c r="B1424"/>
      <c r="C1424"/>
      <c r="D1424"/>
    </row>
    <row r="1425" spans="1:4" x14ac:dyDescent="0.15">
      <c r="A1425"/>
      <c r="B1425"/>
      <c r="C1425"/>
      <c r="D1425"/>
    </row>
    <row r="1426" spans="1:4" x14ac:dyDescent="0.15">
      <c r="A1426"/>
      <c r="B1426"/>
      <c r="C1426"/>
      <c r="D1426"/>
    </row>
    <row r="1427" spans="1:4" x14ac:dyDescent="0.15">
      <c r="A1427"/>
      <c r="B1427"/>
      <c r="C1427"/>
      <c r="D1427"/>
    </row>
    <row r="1428" spans="1:4" x14ac:dyDescent="0.15">
      <c r="A1428"/>
      <c r="B1428"/>
      <c r="C1428"/>
      <c r="D1428"/>
    </row>
    <row r="1429" spans="1:4" x14ac:dyDescent="0.15">
      <c r="A1429"/>
      <c r="B1429"/>
      <c r="C1429"/>
      <c r="D1429"/>
    </row>
    <row r="1430" spans="1:4" x14ac:dyDescent="0.15">
      <c r="A1430"/>
      <c r="B1430"/>
      <c r="C1430"/>
      <c r="D1430"/>
    </row>
    <row r="1431" spans="1:4" x14ac:dyDescent="0.15">
      <c r="A1431"/>
      <c r="B1431"/>
      <c r="C1431"/>
      <c r="D1431"/>
    </row>
    <row r="1432" spans="1:4" x14ac:dyDescent="0.15">
      <c r="A1432"/>
      <c r="B1432"/>
      <c r="C1432"/>
      <c r="D1432"/>
    </row>
    <row r="1433" spans="1:4" x14ac:dyDescent="0.15">
      <c r="A1433"/>
      <c r="B1433"/>
      <c r="C1433"/>
      <c r="D1433"/>
    </row>
    <row r="1434" spans="1:4" x14ac:dyDescent="0.15">
      <c r="A1434"/>
      <c r="B1434"/>
      <c r="C1434"/>
      <c r="D1434"/>
    </row>
    <row r="1435" spans="1:4" x14ac:dyDescent="0.15">
      <c r="A1435"/>
      <c r="B1435"/>
      <c r="C1435"/>
      <c r="D1435"/>
    </row>
    <row r="1436" spans="1:4" x14ac:dyDescent="0.15">
      <c r="A1436"/>
      <c r="B1436"/>
      <c r="C1436"/>
      <c r="D1436"/>
    </row>
    <row r="1437" spans="1:4" x14ac:dyDescent="0.15">
      <c r="A1437"/>
      <c r="B1437"/>
      <c r="C1437"/>
      <c r="D1437"/>
    </row>
    <row r="1438" spans="1:4" x14ac:dyDescent="0.15">
      <c r="A1438"/>
      <c r="B1438"/>
      <c r="C1438"/>
      <c r="D1438"/>
    </row>
    <row r="1439" spans="1:4" x14ac:dyDescent="0.15">
      <c r="A1439"/>
      <c r="B1439"/>
      <c r="C1439"/>
      <c r="D1439"/>
    </row>
    <row r="1440" spans="1:4" x14ac:dyDescent="0.15">
      <c r="A1440"/>
      <c r="B1440"/>
      <c r="C1440"/>
      <c r="D1440"/>
    </row>
    <row r="1441" spans="1:4" x14ac:dyDescent="0.15">
      <c r="A1441"/>
      <c r="B1441"/>
      <c r="C1441"/>
      <c r="D1441"/>
    </row>
    <row r="1442" spans="1:4" x14ac:dyDescent="0.15">
      <c r="A1442"/>
      <c r="B1442"/>
      <c r="C1442"/>
      <c r="D1442"/>
    </row>
    <row r="1443" spans="1:4" x14ac:dyDescent="0.15">
      <c r="A1443"/>
      <c r="B1443"/>
      <c r="C1443"/>
      <c r="D1443"/>
    </row>
    <row r="1444" spans="1:4" x14ac:dyDescent="0.15">
      <c r="A1444"/>
      <c r="B1444"/>
      <c r="C1444"/>
      <c r="D1444"/>
    </row>
    <row r="1445" spans="1:4" x14ac:dyDescent="0.15">
      <c r="A1445"/>
      <c r="B1445"/>
      <c r="C1445"/>
      <c r="D1445"/>
    </row>
    <row r="1446" spans="1:4" x14ac:dyDescent="0.15">
      <c r="A1446"/>
      <c r="B1446"/>
      <c r="C1446"/>
      <c r="D1446"/>
    </row>
    <row r="1447" spans="1:4" x14ac:dyDescent="0.15">
      <c r="A1447"/>
      <c r="B1447"/>
      <c r="C1447"/>
      <c r="D1447"/>
    </row>
    <row r="1448" spans="1:4" x14ac:dyDescent="0.15">
      <c r="A1448"/>
      <c r="B1448"/>
      <c r="C1448"/>
      <c r="D1448"/>
    </row>
    <row r="1449" spans="1:4" x14ac:dyDescent="0.15">
      <c r="A1449"/>
      <c r="B1449"/>
      <c r="C1449"/>
      <c r="D1449"/>
    </row>
    <row r="1450" spans="1:4" x14ac:dyDescent="0.15">
      <c r="A1450"/>
      <c r="B1450"/>
      <c r="C1450"/>
      <c r="D1450"/>
    </row>
    <row r="1451" spans="1:4" x14ac:dyDescent="0.15">
      <c r="A1451"/>
      <c r="B1451"/>
      <c r="C1451"/>
      <c r="D1451"/>
    </row>
    <row r="1452" spans="1:4" x14ac:dyDescent="0.15">
      <c r="A1452"/>
      <c r="B1452"/>
      <c r="C1452"/>
      <c r="D1452"/>
    </row>
    <row r="1453" spans="1:4" x14ac:dyDescent="0.15">
      <c r="A1453"/>
      <c r="B1453"/>
      <c r="C1453"/>
      <c r="D1453"/>
    </row>
    <row r="1454" spans="1:4" x14ac:dyDescent="0.15">
      <c r="A1454"/>
      <c r="B1454"/>
      <c r="C1454"/>
      <c r="D1454"/>
    </row>
    <row r="1455" spans="1:4" x14ac:dyDescent="0.15">
      <c r="A1455"/>
      <c r="B1455"/>
      <c r="C1455"/>
      <c r="D1455"/>
    </row>
    <row r="1456" spans="1:4" x14ac:dyDescent="0.15">
      <c r="A1456"/>
      <c r="B1456"/>
      <c r="C1456"/>
      <c r="D1456"/>
    </row>
    <row r="1457" spans="1:4" x14ac:dyDescent="0.15">
      <c r="A1457"/>
      <c r="B1457"/>
      <c r="C1457"/>
      <c r="D1457"/>
    </row>
    <row r="1458" spans="1:4" x14ac:dyDescent="0.15">
      <c r="A1458"/>
      <c r="B1458"/>
      <c r="C1458"/>
      <c r="D1458"/>
    </row>
    <row r="1459" spans="1:4" x14ac:dyDescent="0.15">
      <c r="A1459"/>
      <c r="B1459"/>
      <c r="C1459"/>
      <c r="D1459"/>
    </row>
    <row r="1460" spans="1:4" x14ac:dyDescent="0.15">
      <c r="A1460"/>
      <c r="B1460"/>
      <c r="C1460"/>
      <c r="D1460"/>
    </row>
    <row r="1461" spans="1:4" x14ac:dyDescent="0.15">
      <c r="A1461"/>
      <c r="B1461"/>
      <c r="C1461"/>
      <c r="D1461"/>
    </row>
    <row r="1462" spans="1:4" x14ac:dyDescent="0.15">
      <c r="A1462"/>
      <c r="B1462"/>
      <c r="C1462"/>
      <c r="D1462"/>
    </row>
    <row r="1463" spans="1:4" x14ac:dyDescent="0.15">
      <c r="A1463"/>
      <c r="B1463"/>
      <c r="C1463"/>
      <c r="D1463"/>
    </row>
    <row r="1464" spans="1:4" x14ac:dyDescent="0.15">
      <c r="A1464"/>
      <c r="B1464"/>
      <c r="C1464"/>
      <c r="D1464"/>
    </row>
    <row r="1465" spans="1:4" x14ac:dyDescent="0.15">
      <c r="A1465"/>
      <c r="B1465"/>
      <c r="C1465"/>
      <c r="D1465"/>
    </row>
    <row r="1466" spans="1:4" x14ac:dyDescent="0.15">
      <c r="A1466"/>
      <c r="B1466"/>
      <c r="C1466"/>
      <c r="D1466"/>
    </row>
    <row r="1467" spans="1:4" x14ac:dyDescent="0.15">
      <c r="A1467"/>
      <c r="B1467"/>
      <c r="C1467"/>
      <c r="D1467"/>
    </row>
    <row r="1468" spans="1:4" x14ac:dyDescent="0.15">
      <c r="A1468"/>
      <c r="B1468"/>
      <c r="C1468"/>
      <c r="D1468"/>
    </row>
    <row r="1469" spans="1:4" x14ac:dyDescent="0.15">
      <c r="A1469"/>
      <c r="B1469"/>
      <c r="C1469"/>
      <c r="D1469"/>
    </row>
    <row r="1470" spans="1:4" x14ac:dyDescent="0.15">
      <c r="A1470"/>
      <c r="B1470"/>
      <c r="C1470"/>
      <c r="D1470"/>
    </row>
    <row r="1471" spans="1:4" x14ac:dyDescent="0.15">
      <c r="A1471"/>
      <c r="B1471"/>
      <c r="C1471"/>
      <c r="D1471"/>
    </row>
    <row r="1472" spans="1:4" x14ac:dyDescent="0.15">
      <c r="A1472"/>
      <c r="B1472"/>
      <c r="C1472"/>
      <c r="D1472"/>
    </row>
    <row r="1473" spans="1:4" x14ac:dyDescent="0.15">
      <c r="A1473"/>
      <c r="B1473"/>
      <c r="C1473"/>
      <c r="D1473"/>
    </row>
    <row r="1474" spans="1:4" x14ac:dyDescent="0.15">
      <c r="A1474"/>
      <c r="B1474"/>
      <c r="C1474"/>
      <c r="D1474"/>
    </row>
    <row r="1475" spans="1:4" x14ac:dyDescent="0.15">
      <c r="A1475"/>
      <c r="B1475"/>
      <c r="C1475"/>
      <c r="D1475"/>
    </row>
    <row r="1476" spans="1:4" x14ac:dyDescent="0.15">
      <c r="A1476"/>
      <c r="B1476"/>
      <c r="C1476"/>
      <c r="D1476"/>
    </row>
    <row r="1477" spans="1:4" x14ac:dyDescent="0.15">
      <c r="A1477"/>
      <c r="B1477"/>
      <c r="C1477"/>
      <c r="D1477"/>
    </row>
    <row r="1478" spans="1:4" x14ac:dyDescent="0.15">
      <c r="A1478"/>
      <c r="B1478"/>
      <c r="C1478"/>
      <c r="D1478"/>
    </row>
    <row r="1479" spans="1:4" x14ac:dyDescent="0.15">
      <c r="A1479"/>
      <c r="B1479"/>
      <c r="C1479"/>
      <c r="D1479"/>
    </row>
    <row r="1480" spans="1:4" x14ac:dyDescent="0.15">
      <c r="A1480"/>
      <c r="B1480"/>
      <c r="C1480"/>
      <c r="D1480"/>
    </row>
    <row r="1481" spans="1:4" x14ac:dyDescent="0.15">
      <c r="A1481"/>
      <c r="B1481"/>
      <c r="C1481"/>
      <c r="D1481"/>
    </row>
    <row r="1482" spans="1:4" x14ac:dyDescent="0.15">
      <c r="A1482"/>
      <c r="B1482"/>
      <c r="C1482"/>
      <c r="D1482"/>
    </row>
    <row r="1483" spans="1:4" x14ac:dyDescent="0.15">
      <c r="A1483"/>
      <c r="B1483"/>
      <c r="C1483"/>
      <c r="D1483"/>
    </row>
    <row r="1484" spans="1:4" x14ac:dyDescent="0.15">
      <c r="A1484"/>
      <c r="B1484"/>
      <c r="C1484"/>
      <c r="D1484"/>
    </row>
    <row r="1485" spans="1:4" x14ac:dyDescent="0.15">
      <c r="A1485"/>
      <c r="B1485"/>
      <c r="C1485"/>
      <c r="D1485"/>
    </row>
    <row r="1486" spans="1:4" x14ac:dyDescent="0.15">
      <c r="A1486"/>
      <c r="B1486"/>
      <c r="C1486"/>
      <c r="D1486"/>
    </row>
    <row r="1487" spans="1:4" x14ac:dyDescent="0.15">
      <c r="A1487"/>
      <c r="B1487"/>
      <c r="C1487"/>
      <c r="D1487"/>
    </row>
    <row r="1488" spans="1:4" x14ac:dyDescent="0.15">
      <c r="A1488"/>
      <c r="B1488"/>
      <c r="C1488"/>
      <c r="D1488"/>
    </row>
    <row r="1489" spans="1:4" x14ac:dyDescent="0.15">
      <c r="A1489"/>
      <c r="B1489"/>
      <c r="C1489"/>
      <c r="D1489"/>
    </row>
    <row r="1490" spans="1:4" x14ac:dyDescent="0.15">
      <c r="A1490"/>
      <c r="B1490"/>
      <c r="C1490"/>
      <c r="D1490"/>
    </row>
    <row r="1491" spans="1:4" x14ac:dyDescent="0.15">
      <c r="A1491"/>
      <c r="B1491"/>
      <c r="C1491"/>
      <c r="D1491"/>
    </row>
    <row r="1492" spans="1:4" x14ac:dyDescent="0.15">
      <c r="A1492"/>
      <c r="B1492"/>
      <c r="C1492"/>
      <c r="D1492"/>
    </row>
    <row r="1493" spans="1:4" x14ac:dyDescent="0.15">
      <c r="A1493"/>
      <c r="B1493"/>
      <c r="C1493"/>
      <c r="D1493"/>
    </row>
    <row r="1494" spans="1:4" x14ac:dyDescent="0.15">
      <c r="A1494"/>
      <c r="B1494"/>
      <c r="C1494"/>
      <c r="D1494"/>
    </row>
    <row r="1495" spans="1:4" x14ac:dyDescent="0.15">
      <c r="A1495"/>
      <c r="B1495"/>
      <c r="C1495"/>
      <c r="D1495"/>
    </row>
    <row r="1496" spans="1:4" x14ac:dyDescent="0.15">
      <c r="A1496"/>
      <c r="B1496"/>
      <c r="C1496"/>
      <c r="D1496"/>
    </row>
    <row r="1497" spans="1:4" x14ac:dyDescent="0.15">
      <c r="A1497"/>
      <c r="B1497"/>
      <c r="C1497"/>
      <c r="D1497"/>
    </row>
    <row r="1498" spans="1:4" x14ac:dyDescent="0.15">
      <c r="A1498"/>
      <c r="B1498"/>
      <c r="C1498"/>
      <c r="D1498"/>
    </row>
    <row r="1499" spans="1:4" x14ac:dyDescent="0.15">
      <c r="A1499"/>
      <c r="B1499"/>
      <c r="C1499"/>
      <c r="D1499"/>
    </row>
    <row r="1500" spans="1:4" x14ac:dyDescent="0.15">
      <c r="A1500"/>
      <c r="B1500"/>
      <c r="C1500"/>
      <c r="D1500"/>
    </row>
    <row r="1501" spans="1:4" x14ac:dyDescent="0.15">
      <c r="A1501"/>
      <c r="B1501"/>
      <c r="C1501"/>
      <c r="D1501"/>
    </row>
    <row r="1502" spans="1:4" x14ac:dyDescent="0.15">
      <c r="A1502"/>
      <c r="B1502"/>
      <c r="C1502"/>
      <c r="D1502"/>
    </row>
    <row r="1503" spans="1:4" x14ac:dyDescent="0.15">
      <c r="A1503"/>
      <c r="B1503"/>
      <c r="C1503"/>
      <c r="D1503"/>
    </row>
    <row r="1504" spans="1:4" x14ac:dyDescent="0.15">
      <c r="A1504"/>
      <c r="B1504"/>
      <c r="C1504"/>
      <c r="D1504"/>
    </row>
    <row r="1505" spans="1:4" x14ac:dyDescent="0.15">
      <c r="A1505"/>
      <c r="B1505"/>
      <c r="C1505"/>
      <c r="D1505"/>
    </row>
    <row r="1506" spans="1:4" x14ac:dyDescent="0.15">
      <c r="A1506"/>
      <c r="B1506"/>
      <c r="C1506"/>
      <c r="D1506"/>
    </row>
    <row r="1507" spans="1:4" x14ac:dyDescent="0.15">
      <c r="A1507"/>
      <c r="B1507"/>
      <c r="C1507"/>
      <c r="D1507"/>
    </row>
    <row r="1508" spans="1:4" x14ac:dyDescent="0.15">
      <c r="A1508"/>
      <c r="B1508"/>
      <c r="C1508"/>
      <c r="D1508"/>
    </row>
    <row r="1509" spans="1:4" x14ac:dyDescent="0.15">
      <c r="A1509"/>
      <c r="B1509"/>
      <c r="C1509"/>
      <c r="D1509"/>
    </row>
    <row r="1510" spans="1:4" x14ac:dyDescent="0.15">
      <c r="A1510"/>
      <c r="B1510"/>
      <c r="C1510"/>
      <c r="D1510"/>
    </row>
    <row r="1511" spans="1:4" x14ac:dyDescent="0.15">
      <c r="A1511"/>
      <c r="B1511"/>
      <c r="C1511"/>
      <c r="D1511"/>
    </row>
    <row r="1512" spans="1:4" x14ac:dyDescent="0.15">
      <c r="A1512"/>
      <c r="B1512"/>
      <c r="C1512"/>
      <c r="D1512"/>
    </row>
    <row r="1513" spans="1:4" x14ac:dyDescent="0.15">
      <c r="A1513"/>
      <c r="B1513"/>
      <c r="C1513"/>
      <c r="D1513"/>
    </row>
    <row r="1514" spans="1:4" x14ac:dyDescent="0.15">
      <c r="A1514"/>
      <c r="B1514"/>
      <c r="C1514"/>
      <c r="D1514"/>
    </row>
    <row r="1515" spans="1:4" x14ac:dyDescent="0.15">
      <c r="A1515"/>
      <c r="B1515"/>
      <c r="C1515"/>
      <c r="D1515"/>
    </row>
    <row r="1516" spans="1:4" x14ac:dyDescent="0.15">
      <c r="A1516"/>
      <c r="B1516"/>
      <c r="C1516"/>
      <c r="D1516"/>
    </row>
    <row r="1517" spans="1:4" x14ac:dyDescent="0.15">
      <c r="A1517"/>
      <c r="B1517"/>
      <c r="C1517"/>
      <c r="D1517"/>
    </row>
    <row r="1518" spans="1:4" x14ac:dyDescent="0.15">
      <c r="A1518"/>
      <c r="B1518"/>
      <c r="C1518"/>
      <c r="D1518"/>
    </row>
    <row r="1519" spans="1:4" x14ac:dyDescent="0.15">
      <c r="A1519"/>
      <c r="B1519"/>
      <c r="C1519"/>
      <c r="D1519"/>
    </row>
    <row r="1520" spans="1:4" x14ac:dyDescent="0.15">
      <c r="A1520"/>
      <c r="B1520"/>
      <c r="C1520"/>
      <c r="D1520"/>
    </row>
    <row r="1521" spans="1:4" x14ac:dyDescent="0.15">
      <c r="A1521"/>
      <c r="B1521"/>
      <c r="C1521"/>
      <c r="D1521"/>
    </row>
    <row r="1522" spans="1:4" x14ac:dyDescent="0.15">
      <c r="A1522"/>
      <c r="B1522"/>
      <c r="C1522"/>
      <c r="D1522"/>
    </row>
    <row r="1523" spans="1:4" x14ac:dyDescent="0.15">
      <c r="A1523"/>
      <c r="B1523"/>
      <c r="C1523"/>
      <c r="D1523"/>
    </row>
    <row r="1524" spans="1:4" x14ac:dyDescent="0.15">
      <c r="A1524"/>
      <c r="B1524"/>
      <c r="C1524"/>
      <c r="D1524"/>
    </row>
    <row r="1525" spans="1:4" x14ac:dyDescent="0.15">
      <c r="A1525"/>
      <c r="B1525"/>
      <c r="C1525"/>
      <c r="D1525"/>
    </row>
    <row r="1526" spans="1:4" x14ac:dyDescent="0.15">
      <c r="A1526"/>
      <c r="B1526"/>
      <c r="C1526"/>
      <c r="D1526"/>
    </row>
    <row r="1527" spans="1:4" x14ac:dyDescent="0.15">
      <c r="A1527"/>
      <c r="B1527"/>
      <c r="C1527"/>
      <c r="D1527"/>
    </row>
    <row r="1528" spans="1:4" x14ac:dyDescent="0.15">
      <c r="A1528"/>
      <c r="B1528"/>
      <c r="C1528"/>
      <c r="D1528"/>
    </row>
    <row r="1529" spans="1:4" x14ac:dyDescent="0.15">
      <c r="A1529"/>
      <c r="B1529"/>
      <c r="C1529"/>
      <c r="D1529"/>
    </row>
    <row r="1530" spans="1:4" x14ac:dyDescent="0.15">
      <c r="A1530"/>
      <c r="B1530"/>
      <c r="C1530"/>
      <c r="D1530"/>
    </row>
    <row r="1531" spans="1:4" x14ac:dyDescent="0.15">
      <c r="A1531"/>
      <c r="B1531"/>
      <c r="C1531"/>
      <c r="D1531"/>
    </row>
    <row r="1532" spans="1:4" x14ac:dyDescent="0.15">
      <c r="A1532"/>
      <c r="B1532"/>
      <c r="C1532"/>
      <c r="D1532"/>
    </row>
    <row r="1533" spans="1:4" x14ac:dyDescent="0.15">
      <c r="A1533"/>
      <c r="B1533"/>
      <c r="C1533"/>
      <c r="D1533"/>
    </row>
    <row r="1534" spans="1:4" x14ac:dyDescent="0.15">
      <c r="A1534"/>
      <c r="B1534"/>
      <c r="C1534"/>
      <c r="D1534"/>
    </row>
    <row r="1535" spans="1:4" x14ac:dyDescent="0.15">
      <c r="A1535"/>
      <c r="B1535"/>
      <c r="C1535"/>
      <c r="D1535"/>
    </row>
    <row r="1536" spans="1:4" x14ac:dyDescent="0.15">
      <c r="A1536"/>
      <c r="B1536"/>
      <c r="C1536"/>
      <c r="D1536"/>
    </row>
    <row r="1537" spans="1:4" x14ac:dyDescent="0.15">
      <c r="A1537"/>
      <c r="B1537"/>
      <c r="C1537"/>
      <c r="D1537"/>
    </row>
    <row r="1538" spans="1:4" x14ac:dyDescent="0.15">
      <c r="A1538"/>
      <c r="B1538"/>
      <c r="C1538"/>
      <c r="D1538"/>
    </row>
    <row r="1539" spans="1:4" x14ac:dyDescent="0.15">
      <c r="A1539"/>
      <c r="B1539"/>
      <c r="C1539"/>
      <c r="D1539"/>
    </row>
    <row r="1540" spans="1:4" x14ac:dyDescent="0.15">
      <c r="A1540"/>
      <c r="B1540"/>
      <c r="C1540"/>
      <c r="D1540"/>
    </row>
    <row r="1541" spans="1:4" x14ac:dyDescent="0.15">
      <c r="A1541"/>
      <c r="B1541"/>
      <c r="C1541"/>
      <c r="D1541"/>
    </row>
    <row r="1542" spans="1:4" x14ac:dyDescent="0.15">
      <c r="A1542"/>
      <c r="B1542"/>
      <c r="C1542"/>
      <c r="D1542"/>
    </row>
    <row r="1543" spans="1:4" x14ac:dyDescent="0.15">
      <c r="A1543"/>
      <c r="B1543"/>
      <c r="C1543"/>
      <c r="D1543"/>
    </row>
    <row r="1544" spans="1:4" x14ac:dyDescent="0.15">
      <c r="A1544"/>
      <c r="B1544"/>
      <c r="C1544"/>
      <c r="D1544"/>
    </row>
    <row r="1545" spans="1:4" x14ac:dyDescent="0.15">
      <c r="A1545"/>
      <c r="B1545"/>
      <c r="C1545"/>
      <c r="D1545"/>
    </row>
    <row r="1546" spans="1:4" x14ac:dyDescent="0.15">
      <c r="A1546"/>
      <c r="B1546"/>
      <c r="C1546"/>
      <c r="D1546"/>
    </row>
    <row r="1547" spans="1:4" x14ac:dyDescent="0.15">
      <c r="A1547"/>
      <c r="B1547"/>
      <c r="C1547"/>
      <c r="D1547"/>
    </row>
    <row r="1548" spans="1:4" x14ac:dyDescent="0.15">
      <c r="A1548"/>
      <c r="B1548"/>
      <c r="C1548"/>
      <c r="D1548"/>
    </row>
    <row r="1549" spans="1:4" x14ac:dyDescent="0.15">
      <c r="A1549"/>
      <c r="B1549"/>
      <c r="C1549"/>
      <c r="D1549"/>
    </row>
    <row r="1550" spans="1:4" x14ac:dyDescent="0.15">
      <c r="A1550"/>
      <c r="B1550"/>
      <c r="C1550"/>
      <c r="D1550"/>
    </row>
    <row r="1551" spans="1:4" x14ac:dyDescent="0.15">
      <c r="A1551"/>
      <c r="B1551"/>
      <c r="C1551"/>
      <c r="D1551"/>
    </row>
    <row r="1552" spans="1:4" x14ac:dyDescent="0.15">
      <c r="A1552"/>
      <c r="B1552"/>
      <c r="C1552"/>
      <c r="D1552"/>
    </row>
    <row r="1553" spans="1:4" x14ac:dyDescent="0.15">
      <c r="A1553"/>
      <c r="B1553"/>
      <c r="C1553"/>
      <c r="D1553"/>
    </row>
    <row r="1554" spans="1:4" x14ac:dyDescent="0.15">
      <c r="A1554"/>
      <c r="B1554"/>
      <c r="C1554"/>
      <c r="D1554"/>
    </row>
    <row r="1555" spans="1:4" x14ac:dyDescent="0.15">
      <c r="A1555"/>
      <c r="B1555"/>
      <c r="C1555"/>
      <c r="D1555"/>
    </row>
    <row r="1556" spans="1:4" x14ac:dyDescent="0.15">
      <c r="A1556"/>
      <c r="B1556"/>
      <c r="C1556"/>
      <c r="D1556"/>
    </row>
    <row r="1557" spans="1:4" x14ac:dyDescent="0.15">
      <c r="A1557"/>
      <c r="B1557"/>
      <c r="C1557"/>
      <c r="D1557"/>
    </row>
    <row r="1558" spans="1:4" x14ac:dyDescent="0.15">
      <c r="A1558"/>
      <c r="B1558"/>
      <c r="C1558"/>
      <c r="D1558"/>
    </row>
    <row r="1559" spans="1:4" x14ac:dyDescent="0.15">
      <c r="A1559"/>
      <c r="B1559"/>
      <c r="C1559"/>
      <c r="D1559"/>
    </row>
    <row r="1560" spans="1:4" x14ac:dyDescent="0.15">
      <c r="A1560"/>
      <c r="B1560"/>
      <c r="C1560"/>
      <c r="D1560"/>
    </row>
    <row r="1561" spans="1:4" x14ac:dyDescent="0.15">
      <c r="A1561"/>
      <c r="B1561"/>
      <c r="C1561"/>
      <c r="D1561"/>
    </row>
    <row r="1562" spans="1:4" x14ac:dyDescent="0.15">
      <c r="A1562"/>
      <c r="B1562"/>
      <c r="C1562"/>
      <c r="D1562"/>
    </row>
    <row r="1563" spans="1:4" x14ac:dyDescent="0.15">
      <c r="A1563"/>
      <c r="B1563"/>
      <c r="C1563"/>
      <c r="D1563"/>
    </row>
    <row r="1564" spans="1:4" x14ac:dyDescent="0.15">
      <c r="A1564"/>
      <c r="B1564"/>
      <c r="C1564"/>
      <c r="D1564"/>
    </row>
    <row r="1565" spans="1:4" x14ac:dyDescent="0.15">
      <c r="A1565"/>
      <c r="B1565"/>
      <c r="C1565"/>
      <c r="D1565"/>
    </row>
    <row r="1566" spans="1:4" x14ac:dyDescent="0.15">
      <c r="A1566"/>
      <c r="B1566"/>
      <c r="C1566"/>
      <c r="D1566"/>
    </row>
    <row r="1567" spans="1:4" x14ac:dyDescent="0.15">
      <c r="A1567"/>
      <c r="B1567"/>
      <c r="C1567"/>
      <c r="D1567"/>
    </row>
    <row r="1568" spans="1:4" x14ac:dyDescent="0.15">
      <c r="A1568"/>
      <c r="B1568"/>
      <c r="C1568"/>
      <c r="D1568"/>
    </row>
    <row r="1569" spans="1:4" x14ac:dyDescent="0.15">
      <c r="A1569"/>
      <c r="B1569"/>
      <c r="C1569"/>
      <c r="D1569"/>
    </row>
    <row r="1570" spans="1:4" x14ac:dyDescent="0.15">
      <c r="A1570"/>
      <c r="B1570"/>
      <c r="C1570"/>
      <c r="D1570"/>
    </row>
    <row r="1571" spans="1:4" x14ac:dyDescent="0.15">
      <c r="A1571"/>
      <c r="B1571"/>
      <c r="C1571"/>
      <c r="D1571"/>
    </row>
    <row r="1572" spans="1:4" x14ac:dyDescent="0.15">
      <c r="A1572"/>
      <c r="B1572"/>
      <c r="C1572"/>
      <c r="D1572"/>
    </row>
    <row r="1573" spans="1:4" x14ac:dyDescent="0.15">
      <c r="A1573"/>
      <c r="B1573"/>
      <c r="C1573"/>
      <c r="D1573"/>
    </row>
    <row r="1574" spans="1:4" x14ac:dyDescent="0.15">
      <c r="A1574"/>
      <c r="B1574"/>
      <c r="C1574"/>
      <c r="D1574"/>
    </row>
    <row r="1575" spans="1:4" x14ac:dyDescent="0.15">
      <c r="A1575"/>
      <c r="B1575"/>
      <c r="C1575"/>
      <c r="D1575"/>
    </row>
    <row r="1576" spans="1:4" x14ac:dyDescent="0.15">
      <c r="A1576"/>
      <c r="B1576"/>
      <c r="C1576"/>
      <c r="D1576"/>
    </row>
    <row r="1577" spans="1:4" x14ac:dyDescent="0.15">
      <c r="A1577"/>
      <c r="B1577"/>
      <c r="C1577"/>
      <c r="D1577"/>
    </row>
    <row r="1578" spans="1:4" x14ac:dyDescent="0.15">
      <c r="A1578"/>
      <c r="B1578"/>
      <c r="C1578"/>
      <c r="D1578"/>
    </row>
    <row r="1579" spans="1:4" x14ac:dyDescent="0.15">
      <c r="A1579"/>
      <c r="B1579"/>
      <c r="C1579"/>
      <c r="D1579"/>
    </row>
    <row r="1580" spans="1:4" x14ac:dyDescent="0.15">
      <c r="A1580"/>
      <c r="B1580"/>
      <c r="C1580"/>
      <c r="D1580"/>
    </row>
    <row r="1581" spans="1:4" x14ac:dyDescent="0.15">
      <c r="A1581"/>
      <c r="B1581"/>
      <c r="C1581"/>
      <c r="D1581"/>
    </row>
    <row r="1582" spans="1:4" x14ac:dyDescent="0.15">
      <c r="A1582"/>
      <c r="B1582"/>
      <c r="C1582"/>
      <c r="D1582"/>
    </row>
    <row r="1583" spans="1:4" x14ac:dyDescent="0.15">
      <c r="A1583"/>
      <c r="B1583"/>
      <c r="C1583"/>
      <c r="D1583"/>
    </row>
    <row r="1584" spans="1:4" x14ac:dyDescent="0.15">
      <c r="A1584"/>
      <c r="B1584"/>
      <c r="C1584"/>
      <c r="D1584"/>
    </row>
    <row r="1585" spans="1:4" x14ac:dyDescent="0.15">
      <c r="A1585"/>
      <c r="B1585"/>
      <c r="C1585"/>
      <c r="D1585"/>
    </row>
    <row r="1586" spans="1:4" x14ac:dyDescent="0.15">
      <c r="A1586"/>
      <c r="B1586"/>
      <c r="C1586"/>
      <c r="D1586"/>
    </row>
    <row r="1587" spans="1:4" x14ac:dyDescent="0.15">
      <c r="A1587"/>
      <c r="B1587"/>
      <c r="C1587"/>
      <c r="D1587"/>
    </row>
    <row r="1588" spans="1:4" x14ac:dyDescent="0.15">
      <c r="A1588"/>
      <c r="B1588"/>
      <c r="C1588"/>
      <c r="D1588"/>
    </row>
    <row r="1589" spans="1:4" x14ac:dyDescent="0.15">
      <c r="A1589"/>
      <c r="B1589"/>
      <c r="C1589"/>
      <c r="D1589"/>
    </row>
    <row r="1590" spans="1:4" x14ac:dyDescent="0.15">
      <c r="A1590"/>
      <c r="B1590"/>
      <c r="C1590"/>
      <c r="D1590"/>
    </row>
    <row r="1591" spans="1:4" x14ac:dyDescent="0.15">
      <c r="A1591"/>
      <c r="B1591"/>
      <c r="C1591"/>
      <c r="D1591"/>
    </row>
    <row r="1592" spans="1:4" x14ac:dyDescent="0.15">
      <c r="A1592"/>
      <c r="B1592"/>
      <c r="C1592"/>
      <c r="D1592"/>
    </row>
    <row r="1593" spans="1:4" x14ac:dyDescent="0.15">
      <c r="A1593"/>
      <c r="B1593"/>
      <c r="C1593"/>
      <c r="D1593"/>
    </row>
    <row r="1594" spans="1:4" x14ac:dyDescent="0.15">
      <c r="A1594"/>
      <c r="B1594"/>
      <c r="C1594"/>
      <c r="D1594"/>
    </row>
    <row r="1595" spans="1:4" x14ac:dyDescent="0.15">
      <c r="A1595"/>
      <c r="B1595"/>
      <c r="C1595"/>
      <c r="D1595"/>
    </row>
    <row r="1596" spans="1:4" x14ac:dyDescent="0.15">
      <c r="A1596"/>
      <c r="B1596"/>
      <c r="C1596"/>
      <c r="D1596"/>
    </row>
    <row r="1597" spans="1:4" x14ac:dyDescent="0.15">
      <c r="A1597"/>
      <c r="B1597"/>
      <c r="C1597"/>
      <c r="D1597"/>
    </row>
    <row r="1598" spans="1:4" x14ac:dyDescent="0.15">
      <c r="A1598"/>
      <c r="B1598"/>
      <c r="C1598"/>
      <c r="D1598"/>
    </row>
    <row r="1599" spans="1:4" x14ac:dyDescent="0.15">
      <c r="A1599"/>
      <c r="B1599"/>
      <c r="C1599"/>
      <c r="D1599"/>
    </row>
    <row r="1600" spans="1:4" x14ac:dyDescent="0.15">
      <c r="A1600"/>
      <c r="B1600"/>
      <c r="C1600"/>
      <c r="D1600"/>
    </row>
    <row r="1601" spans="1:4" x14ac:dyDescent="0.15">
      <c r="A1601"/>
      <c r="B1601"/>
      <c r="C1601"/>
      <c r="D1601"/>
    </row>
    <row r="1602" spans="1:4" x14ac:dyDescent="0.15">
      <c r="A1602"/>
      <c r="B1602"/>
      <c r="C1602"/>
      <c r="D1602"/>
    </row>
    <row r="1603" spans="1:4" x14ac:dyDescent="0.15">
      <c r="A1603"/>
      <c r="B1603"/>
      <c r="C1603"/>
      <c r="D1603"/>
    </row>
    <row r="1604" spans="1:4" x14ac:dyDescent="0.15">
      <c r="A1604"/>
      <c r="B1604"/>
      <c r="C1604"/>
      <c r="D1604"/>
    </row>
    <row r="1605" spans="1:4" x14ac:dyDescent="0.15">
      <c r="A1605"/>
      <c r="B1605"/>
      <c r="C1605"/>
      <c r="D1605"/>
    </row>
    <row r="1606" spans="1:4" x14ac:dyDescent="0.15">
      <c r="A1606"/>
      <c r="B1606"/>
      <c r="C1606"/>
      <c r="D1606"/>
    </row>
    <row r="1607" spans="1:4" x14ac:dyDescent="0.15">
      <c r="A1607"/>
      <c r="B1607"/>
      <c r="C1607"/>
      <c r="D1607"/>
    </row>
    <row r="1608" spans="1:4" x14ac:dyDescent="0.15">
      <c r="A1608"/>
      <c r="B1608"/>
      <c r="C1608"/>
      <c r="D1608"/>
    </row>
    <row r="1609" spans="1:4" x14ac:dyDescent="0.15">
      <c r="A1609"/>
      <c r="B1609"/>
      <c r="C1609"/>
      <c r="D1609"/>
    </row>
    <row r="1610" spans="1:4" x14ac:dyDescent="0.15">
      <c r="A1610"/>
      <c r="B1610"/>
      <c r="C1610"/>
      <c r="D1610"/>
    </row>
    <row r="1611" spans="1:4" x14ac:dyDescent="0.15">
      <c r="A1611"/>
      <c r="B1611"/>
      <c r="C1611"/>
      <c r="D1611"/>
    </row>
    <row r="1612" spans="1:4" x14ac:dyDescent="0.15">
      <c r="A1612"/>
      <c r="B1612"/>
      <c r="C1612"/>
      <c r="D1612"/>
    </row>
    <row r="1613" spans="1:4" x14ac:dyDescent="0.15">
      <c r="A1613"/>
      <c r="B1613"/>
      <c r="C1613"/>
      <c r="D1613"/>
    </row>
    <row r="1614" spans="1:4" x14ac:dyDescent="0.15">
      <c r="A1614"/>
      <c r="B1614"/>
      <c r="C1614"/>
      <c r="D1614"/>
    </row>
    <row r="1615" spans="1:4" x14ac:dyDescent="0.15">
      <c r="A1615"/>
      <c r="B1615"/>
      <c r="C1615"/>
      <c r="D1615"/>
    </row>
    <row r="1616" spans="1:4" x14ac:dyDescent="0.15">
      <c r="A1616"/>
      <c r="B1616"/>
      <c r="C1616"/>
      <c r="D1616"/>
    </row>
    <row r="1617" spans="1:4" x14ac:dyDescent="0.15">
      <c r="A1617"/>
      <c r="B1617"/>
      <c r="C1617"/>
      <c r="D1617"/>
    </row>
    <row r="1618" spans="1:4" x14ac:dyDescent="0.15">
      <c r="A1618"/>
      <c r="B1618"/>
      <c r="C1618"/>
      <c r="D1618"/>
    </row>
    <row r="1619" spans="1:4" x14ac:dyDescent="0.15">
      <c r="A1619"/>
      <c r="B1619"/>
      <c r="C1619"/>
      <c r="D1619"/>
    </row>
    <row r="1620" spans="1:4" x14ac:dyDescent="0.15">
      <c r="A1620"/>
      <c r="B1620"/>
      <c r="C1620"/>
      <c r="D1620"/>
    </row>
    <row r="1621" spans="1:4" x14ac:dyDescent="0.15">
      <c r="A1621"/>
      <c r="B1621"/>
      <c r="C1621"/>
      <c r="D1621"/>
    </row>
    <row r="1622" spans="1:4" x14ac:dyDescent="0.15">
      <c r="A1622"/>
      <c r="B1622"/>
      <c r="C1622"/>
      <c r="D1622"/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F0"/>
  </sheetPr>
  <dimension ref="A1:AH257"/>
  <sheetViews>
    <sheetView showGridLines="0" workbookViewId="0">
      <selection activeCell="G8" sqref="G8"/>
    </sheetView>
  </sheetViews>
  <sheetFormatPr defaultRowHeight="13.5" x14ac:dyDescent="0.15"/>
  <cols>
    <col min="1" max="1" width="9.125" customWidth="1"/>
    <col min="2" max="3" width="8.5" customWidth="1"/>
    <col min="4" max="4" width="10.5" customWidth="1"/>
    <col min="5" max="6" width="7.125" style="8" customWidth="1"/>
    <col min="7" max="7" width="3.125" customWidth="1"/>
    <col min="8" max="8" width="9.125" customWidth="1"/>
    <col min="9" max="9" width="8.5" customWidth="1"/>
    <col min="10" max="10" width="9.5" customWidth="1"/>
    <col min="11" max="11" width="11.625" customWidth="1"/>
    <col min="12" max="12" width="7.125" style="13" customWidth="1"/>
    <col min="13" max="13" width="7.625" style="13" customWidth="1"/>
    <col min="14" max="14" width="4.375" customWidth="1"/>
    <col min="15" max="15" width="9.125" customWidth="1"/>
    <col min="16" max="16" width="8.5" customWidth="1"/>
    <col min="17" max="17" width="9.5" customWidth="1"/>
    <col min="18" max="18" width="11.625" customWidth="1"/>
    <col min="19" max="19" width="7.125" bestFit="1" customWidth="1"/>
    <col min="20" max="20" width="6.5" customWidth="1"/>
    <col min="21" max="21" width="2.5" customWidth="1"/>
    <col min="22" max="22" width="18.75" customWidth="1"/>
    <col min="23" max="23" width="7.5" customWidth="1"/>
    <col min="24" max="24" width="8.5" customWidth="1"/>
    <col min="25" max="25" width="10.5" customWidth="1"/>
    <col min="26" max="27" width="7.125" style="13" customWidth="1"/>
    <col min="28" max="28" width="3.5" customWidth="1"/>
    <col min="29" max="29" width="17.5" customWidth="1"/>
    <col min="30" max="31" width="8.5" customWidth="1"/>
    <col min="32" max="32" width="10.5" customWidth="1"/>
    <col min="33" max="33" width="7.125" customWidth="1"/>
  </cols>
  <sheetData>
    <row r="1" spans="1:34" ht="14.25" x14ac:dyDescent="0.15">
      <c r="A1" s="145" t="s">
        <v>6311</v>
      </c>
      <c r="B1" s="145"/>
      <c r="C1" s="145"/>
      <c r="D1" s="145"/>
      <c r="E1" s="145"/>
      <c r="F1" s="145"/>
      <c r="G1" s="33"/>
      <c r="H1" s="146" t="s">
        <v>6312</v>
      </c>
      <c r="I1" s="146"/>
      <c r="J1" s="146"/>
      <c r="K1" s="146"/>
      <c r="L1" s="146"/>
      <c r="M1" s="146"/>
      <c r="N1" s="33"/>
      <c r="O1" s="147" t="s">
        <v>6313</v>
      </c>
      <c r="P1" s="147"/>
      <c r="Q1" s="147"/>
      <c r="R1" s="147"/>
      <c r="S1" s="147"/>
      <c r="T1" s="147"/>
      <c r="U1" s="33"/>
      <c r="V1" s="144" t="s">
        <v>6314</v>
      </c>
      <c r="W1" s="144"/>
      <c r="X1" s="144"/>
      <c r="Y1" s="144"/>
      <c r="Z1" s="144"/>
      <c r="AA1" s="106"/>
      <c r="AB1" s="33"/>
      <c r="AC1" s="148" t="s">
        <v>6315</v>
      </c>
      <c r="AD1" s="148"/>
      <c r="AE1" s="148"/>
      <c r="AF1" s="148"/>
      <c r="AG1" s="148"/>
      <c r="AH1" s="148"/>
    </row>
    <row r="2" spans="1:34" ht="14.25" x14ac:dyDescent="0.15">
      <c r="A2" s="145"/>
      <c r="B2" s="145"/>
      <c r="C2" s="145"/>
      <c r="D2" s="145"/>
      <c r="E2" s="145"/>
      <c r="F2" s="145"/>
      <c r="G2" s="33"/>
      <c r="H2" s="146"/>
      <c r="I2" s="146"/>
      <c r="J2" s="146"/>
      <c r="K2" s="146"/>
      <c r="L2" s="146"/>
      <c r="M2" s="146"/>
      <c r="N2" s="33"/>
      <c r="O2" s="147"/>
      <c r="P2" s="147"/>
      <c r="Q2" s="147"/>
      <c r="R2" s="147"/>
      <c r="S2" s="147"/>
      <c r="T2" s="147"/>
      <c r="U2" s="33"/>
      <c r="V2" s="144"/>
      <c r="W2" s="144"/>
      <c r="X2" s="144"/>
      <c r="Y2" s="144"/>
      <c r="Z2" s="144"/>
      <c r="AA2" s="106"/>
      <c r="AB2" s="33"/>
      <c r="AC2" s="148"/>
      <c r="AD2" s="148"/>
      <c r="AE2" s="148"/>
      <c r="AF2" s="148"/>
      <c r="AG2" s="148"/>
      <c r="AH2" s="148"/>
    </row>
    <row r="3" spans="1:34" x14ac:dyDescent="0.15">
      <c r="A3" s="4" t="s">
        <v>40</v>
      </c>
      <c r="B3" t="s">
        <v>148</v>
      </c>
      <c r="C3" t="s">
        <v>1</v>
      </c>
      <c r="D3" t="s">
        <v>106</v>
      </c>
      <c r="E3" s="103" t="s">
        <v>151</v>
      </c>
      <c r="F3" s="103" t="s">
        <v>152</v>
      </c>
      <c r="H3" s="4" t="s">
        <v>41</v>
      </c>
      <c r="I3" t="s">
        <v>148</v>
      </c>
      <c r="J3" t="s">
        <v>1</v>
      </c>
      <c r="K3" t="s">
        <v>106</v>
      </c>
      <c r="L3" s="104" t="s">
        <v>151</v>
      </c>
      <c r="M3" s="104" t="s">
        <v>152</v>
      </c>
      <c r="O3" s="4" t="s">
        <v>42</v>
      </c>
      <c r="P3" t="s">
        <v>148</v>
      </c>
      <c r="Q3" t="s">
        <v>1</v>
      </c>
      <c r="R3" t="s">
        <v>106</v>
      </c>
      <c r="S3" s="101" t="s">
        <v>151</v>
      </c>
      <c r="T3" s="101" t="s">
        <v>152</v>
      </c>
      <c r="V3" s="4" t="s">
        <v>43</v>
      </c>
      <c r="W3" t="s">
        <v>148</v>
      </c>
      <c r="X3" t="s">
        <v>1</v>
      </c>
      <c r="Y3" t="s">
        <v>106</v>
      </c>
      <c r="Z3" s="104" t="s">
        <v>153</v>
      </c>
      <c r="AA3" s="104" t="s">
        <v>154</v>
      </c>
      <c r="AC3" s="4" t="s">
        <v>44</v>
      </c>
      <c r="AD3" t="s">
        <v>148</v>
      </c>
      <c r="AE3" t="s">
        <v>1</v>
      </c>
      <c r="AF3" t="s">
        <v>106</v>
      </c>
      <c r="AG3" s="101" t="s">
        <v>153</v>
      </c>
      <c r="AH3" s="101" t="s">
        <v>154</v>
      </c>
    </row>
    <row r="4" spans="1:34" x14ac:dyDescent="0.15">
      <c r="A4" t="s">
        <v>195</v>
      </c>
      <c r="B4" s="8">
        <v>183877</v>
      </c>
      <c r="C4" s="8">
        <v>470052</v>
      </c>
      <c r="D4" s="8">
        <v>53536228.160000004</v>
      </c>
      <c r="E4" s="102">
        <f>D4/C4</f>
        <v>113.89426735765406</v>
      </c>
      <c r="F4" s="102">
        <f>D4/B4</f>
        <v>291.15239078296906</v>
      </c>
      <c r="G4" s="8"/>
      <c r="H4" t="s">
        <v>188</v>
      </c>
      <c r="I4" s="8">
        <v>368908</v>
      </c>
      <c r="J4" s="8">
        <v>1015285</v>
      </c>
      <c r="K4" s="8">
        <v>114607299.74000004</v>
      </c>
      <c r="L4" s="105">
        <f>K4/J4</f>
        <v>112.88189990002812</v>
      </c>
      <c r="M4" s="105">
        <f>K4/I4</f>
        <v>310.66634429180186</v>
      </c>
      <c r="O4" t="s">
        <v>188</v>
      </c>
      <c r="P4" s="8">
        <v>399206</v>
      </c>
      <c r="Q4" s="8">
        <v>1107273</v>
      </c>
      <c r="R4" s="8">
        <v>126329895.78000002</v>
      </c>
      <c r="S4" s="102">
        <f>R4/Q4</f>
        <v>114.09101078053924</v>
      </c>
      <c r="T4" s="102">
        <f>R4/P4</f>
        <v>316.45289845343012</v>
      </c>
      <c r="V4" t="s">
        <v>183</v>
      </c>
      <c r="W4" s="8">
        <v>78027</v>
      </c>
      <c r="X4" s="8">
        <v>201573</v>
      </c>
      <c r="Y4" s="8">
        <v>31669716.770000007</v>
      </c>
      <c r="Z4" s="105">
        <f>Y4/X4</f>
        <v>157.11289096257934</v>
      </c>
      <c r="AA4" s="105">
        <f>Y4/W4</f>
        <v>405.88151242518626</v>
      </c>
      <c r="AC4" t="s">
        <v>190</v>
      </c>
      <c r="AD4" s="8">
        <v>231657</v>
      </c>
      <c r="AE4" s="8">
        <v>542516</v>
      </c>
      <c r="AF4" s="8">
        <v>76601202.879999965</v>
      </c>
      <c r="AG4" s="102">
        <f>AF4/AE4</f>
        <v>141.19620966017587</v>
      </c>
      <c r="AH4" s="102">
        <f>AF4/AD4</f>
        <v>330.66647189594948</v>
      </c>
    </row>
    <row r="5" spans="1:34" x14ac:dyDescent="0.15">
      <c r="A5" t="s">
        <v>196</v>
      </c>
      <c r="B5" s="8">
        <v>84266</v>
      </c>
      <c r="C5" s="8">
        <v>221935</v>
      </c>
      <c r="D5" s="8">
        <v>32649117.979999989</v>
      </c>
      <c r="E5" s="102">
        <f t="shared" ref="E5:E17" si="0">D5/C5</f>
        <v>147.11117209993913</v>
      </c>
      <c r="F5" s="102">
        <f t="shared" ref="F5:F17" si="1">D5/B5</f>
        <v>387.45304132152933</v>
      </c>
      <c r="G5" s="8"/>
      <c r="H5" t="s">
        <v>189</v>
      </c>
      <c r="I5" s="8">
        <v>44860</v>
      </c>
      <c r="J5" s="8">
        <v>127270</v>
      </c>
      <c r="K5" s="8">
        <v>19502434.039999995</v>
      </c>
      <c r="L5" s="105">
        <f t="shared" ref="L5:L6" si="2">K5/J5</f>
        <v>153.23669395772762</v>
      </c>
      <c r="M5" s="105">
        <f t="shared" ref="M5:M6" si="3">K5/I5</f>
        <v>434.73994739188578</v>
      </c>
      <c r="O5" t="s">
        <v>189</v>
      </c>
      <c r="P5" s="8">
        <v>14562</v>
      </c>
      <c r="Q5" s="8">
        <v>35282</v>
      </c>
      <c r="R5" s="8">
        <v>7779837.9999999991</v>
      </c>
      <c r="S5" s="102">
        <f t="shared" ref="S5:S6" si="4">R5/Q5</f>
        <v>220.50444986111896</v>
      </c>
      <c r="T5" s="102">
        <f t="shared" ref="T5:T6" si="5">R5/P5</f>
        <v>534.25614613377275</v>
      </c>
      <c r="V5" t="s">
        <v>184</v>
      </c>
      <c r="W5" s="8">
        <v>93814</v>
      </c>
      <c r="X5" s="8">
        <v>237561</v>
      </c>
      <c r="Y5" s="8">
        <v>25006084.049999993</v>
      </c>
      <c r="Z5" s="105">
        <f t="shared" ref="Z5:Z68" si="6">Y5/X5</f>
        <v>105.26173930064276</v>
      </c>
      <c r="AA5" s="105">
        <f t="shared" ref="AA5:AA68" si="7">Y5/W5</f>
        <v>266.54959867397184</v>
      </c>
      <c r="AC5" t="s">
        <v>191</v>
      </c>
      <c r="AD5" s="8">
        <v>50086</v>
      </c>
      <c r="AE5" s="8">
        <v>128495</v>
      </c>
      <c r="AF5" s="8">
        <v>15702802.730000004</v>
      </c>
      <c r="AG5" s="102">
        <f t="shared" ref="AG5:AG68" si="8">AF5/AE5</f>
        <v>122.20555453519596</v>
      </c>
      <c r="AH5" s="102">
        <f t="shared" ref="AH5:AH68" si="9">AF5/AD5</f>
        <v>313.51680569420603</v>
      </c>
    </row>
    <row r="6" spans="1:34" x14ac:dyDescent="0.15">
      <c r="A6" t="s">
        <v>197</v>
      </c>
      <c r="B6" s="8">
        <v>35415</v>
      </c>
      <c r="C6" s="8">
        <v>91480</v>
      </c>
      <c r="D6" s="8">
        <v>13497555.810000002</v>
      </c>
      <c r="E6" s="102">
        <f t="shared" si="0"/>
        <v>147.54652175338873</v>
      </c>
      <c r="F6" s="102">
        <f t="shared" si="1"/>
        <v>381.1253934773402</v>
      </c>
      <c r="G6" s="8"/>
      <c r="H6" t="s">
        <v>140</v>
      </c>
      <c r="I6" s="8">
        <v>308</v>
      </c>
      <c r="J6" s="8">
        <v>832</v>
      </c>
      <c r="K6" s="8">
        <v>89800.6</v>
      </c>
      <c r="L6" s="105">
        <f t="shared" si="2"/>
        <v>107.93341346153846</v>
      </c>
      <c r="M6" s="105">
        <f t="shared" si="3"/>
        <v>291.56038961038962</v>
      </c>
      <c r="O6" t="s">
        <v>140</v>
      </c>
      <c r="P6" s="8">
        <v>308</v>
      </c>
      <c r="Q6" s="8">
        <v>832</v>
      </c>
      <c r="R6" s="8">
        <v>89800.6</v>
      </c>
      <c r="S6" s="102">
        <f t="shared" si="4"/>
        <v>107.93341346153846</v>
      </c>
      <c r="T6" s="102">
        <f t="shared" si="5"/>
        <v>291.56038961038962</v>
      </c>
      <c r="V6" t="s">
        <v>185</v>
      </c>
      <c r="W6" s="8">
        <v>33321</v>
      </c>
      <c r="X6" s="8">
        <v>140908</v>
      </c>
      <c r="Y6" s="8">
        <v>11894769.24</v>
      </c>
      <c r="Z6" s="105">
        <f t="shared" si="6"/>
        <v>84.41514491725097</v>
      </c>
      <c r="AA6" s="105">
        <f t="shared" si="7"/>
        <v>356.97515800846315</v>
      </c>
      <c r="AC6" t="s">
        <v>192</v>
      </c>
      <c r="AD6" s="8">
        <v>49612</v>
      </c>
      <c r="AE6" s="8">
        <v>132772</v>
      </c>
      <c r="AF6" s="8">
        <v>12048844.339999998</v>
      </c>
      <c r="AG6" s="102">
        <f t="shared" si="8"/>
        <v>90.748383243454924</v>
      </c>
      <c r="AH6" s="102">
        <f t="shared" si="9"/>
        <v>242.86149197774728</v>
      </c>
    </row>
    <row r="7" spans="1:34" x14ac:dyDescent="0.15">
      <c r="A7" t="s">
        <v>198</v>
      </c>
      <c r="B7" s="8">
        <v>31179</v>
      </c>
      <c r="C7" s="8">
        <v>91007</v>
      </c>
      <c r="D7" s="8">
        <v>11656195.890000001</v>
      </c>
      <c r="E7" s="102">
        <f t="shared" si="0"/>
        <v>128.08021240124387</v>
      </c>
      <c r="F7" s="102">
        <f t="shared" si="1"/>
        <v>373.84765034157607</v>
      </c>
      <c r="G7" s="8"/>
      <c r="V7" t="s">
        <v>186</v>
      </c>
      <c r="W7" s="8">
        <v>19458</v>
      </c>
      <c r="X7" s="8">
        <v>41087</v>
      </c>
      <c r="Y7" s="8">
        <v>7761375.9599999972</v>
      </c>
      <c r="Z7" s="105">
        <f t="shared" si="6"/>
        <v>188.90101394601692</v>
      </c>
      <c r="AA7" s="105">
        <f t="shared" si="7"/>
        <v>398.87840271353673</v>
      </c>
      <c r="AC7" t="s">
        <v>193</v>
      </c>
      <c r="AD7" s="8">
        <v>19791</v>
      </c>
      <c r="AE7" s="8">
        <v>62477</v>
      </c>
      <c r="AF7" s="8">
        <v>7122410.6599999983</v>
      </c>
      <c r="AG7" s="102">
        <f t="shared" si="8"/>
        <v>114.00052275237285</v>
      </c>
      <c r="AH7" s="102">
        <f t="shared" si="9"/>
        <v>359.88129250669488</v>
      </c>
    </row>
    <row r="8" spans="1:34" x14ac:dyDescent="0.15">
      <c r="A8" t="s">
        <v>199</v>
      </c>
      <c r="B8" s="8">
        <v>41665</v>
      </c>
      <c r="C8" s="8">
        <v>153914</v>
      </c>
      <c r="D8" s="8">
        <v>9200839.0099999961</v>
      </c>
      <c r="E8" s="102">
        <f t="shared" si="0"/>
        <v>59.7790909858752</v>
      </c>
      <c r="F8" s="102">
        <f t="shared" si="1"/>
        <v>220.82896939877585</v>
      </c>
      <c r="V8" t="s">
        <v>5957</v>
      </c>
      <c r="W8" s="8">
        <v>11461</v>
      </c>
      <c r="X8" s="8">
        <v>38064</v>
      </c>
      <c r="Y8" s="8">
        <v>6396752.6599999992</v>
      </c>
      <c r="Z8" s="105">
        <f t="shared" si="6"/>
        <v>168.05256042454812</v>
      </c>
      <c r="AA8" s="105">
        <f t="shared" si="7"/>
        <v>558.13215775237757</v>
      </c>
      <c r="AC8" t="s">
        <v>140</v>
      </c>
      <c r="AD8" s="8">
        <v>10461</v>
      </c>
      <c r="AE8" s="8">
        <v>58226</v>
      </c>
      <c r="AF8" s="8">
        <v>4232747.46</v>
      </c>
      <c r="AG8" s="102">
        <f t="shared" si="8"/>
        <v>72.695144093703846</v>
      </c>
      <c r="AH8" s="102">
        <f t="shared" si="9"/>
        <v>404.62168626326354</v>
      </c>
    </row>
    <row r="9" spans="1:34" x14ac:dyDescent="0.15">
      <c r="A9" t="s">
        <v>5949</v>
      </c>
      <c r="B9" s="8">
        <v>18407</v>
      </c>
      <c r="C9" s="8">
        <v>59715</v>
      </c>
      <c r="D9" s="8">
        <v>7153187.7000000011</v>
      </c>
      <c r="E9" s="102">
        <f t="shared" si="0"/>
        <v>119.78879176086413</v>
      </c>
      <c r="F9" s="102">
        <f t="shared" si="1"/>
        <v>388.61235942847838</v>
      </c>
      <c r="V9" t="s">
        <v>187</v>
      </c>
      <c r="W9" s="8">
        <v>16162</v>
      </c>
      <c r="X9" s="8">
        <v>49441</v>
      </c>
      <c r="Y9" s="8">
        <v>4636943.3400000008</v>
      </c>
      <c r="Z9" s="105">
        <f t="shared" si="6"/>
        <v>93.787410044295243</v>
      </c>
      <c r="AA9" s="105">
        <f t="shared" si="7"/>
        <v>286.90405519118923</v>
      </c>
      <c r="AC9" t="s">
        <v>194</v>
      </c>
      <c r="AD9" s="8">
        <v>12228</v>
      </c>
      <c r="AE9" s="8">
        <v>79037</v>
      </c>
      <c r="AF9" s="8">
        <v>3970459.7199999997</v>
      </c>
      <c r="AG9" s="102">
        <f t="shared" si="8"/>
        <v>50.23545579918266</v>
      </c>
      <c r="AH9" s="102">
        <f t="shared" si="9"/>
        <v>324.70229964017005</v>
      </c>
    </row>
    <row r="10" spans="1:34" x14ac:dyDescent="0.15">
      <c r="A10" t="s">
        <v>5950</v>
      </c>
      <c r="B10" s="8">
        <v>9829</v>
      </c>
      <c r="C10" s="8">
        <v>23272</v>
      </c>
      <c r="D10" s="8">
        <v>2579547.9000000004</v>
      </c>
      <c r="E10" s="102">
        <f t="shared" si="0"/>
        <v>110.84341268477141</v>
      </c>
      <c r="F10" s="102">
        <f t="shared" si="1"/>
        <v>262.44255773730799</v>
      </c>
      <c r="V10" t="s">
        <v>5958</v>
      </c>
      <c r="W10" s="8">
        <v>13969</v>
      </c>
      <c r="X10" s="8">
        <v>24762</v>
      </c>
      <c r="Y10" s="8">
        <v>3614913</v>
      </c>
      <c r="Z10" s="105">
        <f t="shared" si="6"/>
        <v>145.98630966803975</v>
      </c>
      <c r="AA10" s="105">
        <f t="shared" si="7"/>
        <v>258.78108669196075</v>
      </c>
      <c r="AC10" t="s">
        <v>6205</v>
      </c>
      <c r="AD10" s="8">
        <v>9511</v>
      </c>
      <c r="AE10" s="8">
        <v>38639</v>
      </c>
      <c r="AF10" s="8">
        <v>2950345.92</v>
      </c>
      <c r="AG10" s="102">
        <f t="shared" si="8"/>
        <v>76.356684179197188</v>
      </c>
      <c r="AH10" s="102">
        <f t="shared" si="9"/>
        <v>310.20354536852068</v>
      </c>
    </row>
    <row r="11" spans="1:34" x14ac:dyDescent="0.15">
      <c r="A11" t="s">
        <v>140</v>
      </c>
      <c r="B11" s="8">
        <v>2136</v>
      </c>
      <c r="C11" s="8">
        <v>12872</v>
      </c>
      <c r="D11" s="8">
        <v>1603912.3</v>
      </c>
      <c r="E11" s="102">
        <f t="shared" si="0"/>
        <v>124.6047467371038</v>
      </c>
      <c r="F11" s="102">
        <f t="shared" si="1"/>
        <v>750.89527153558049</v>
      </c>
      <c r="V11" t="s">
        <v>5959</v>
      </c>
      <c r="W11" s="8">
        <v>5494</v>
      </c>
      <c r="X11" s="8">
        <v>17303</v>
      </c>
      <c r="Y11" s="8">
        <v>2505190.27</v>
      </c>
      <c r="Z11" s="105">
        <f t="shared" si="6"/>
        <v>144.7835791481246</v>
      </c>
      <c r="AA11" s="105">
        <f t="shared" si="7"/>
        <v>455.98657990535128</v>
      </c>
      <c r="AC11" t="s">
        <v>6206</v>
      </c>
      <c r="AD11" s="8">
        <v>8307</v>
      </c>
      <c r="AE11" s="8">
        <v>16851</v>
      </c>
      <c r="AF11" s="8">
        <v>1413529.16</v>
      </c>
      <c r="AG11" s="102">
        <f t="shared" si="8"/>
        <v>83.883992641386257</v>
      </c>
      <c r="AH11" s="102">
        <f t="shared" si="9"/>
        <v>170.16120861923679</v>
      </c>
    </row>
    <row r="12" spans="1:34" x14ac:dyDescent="0.15">
      <c r="A12" t="s">
        <v>5951</v>
      </c>
      <c r="B12" s="8">
        <v>2720</v>
      </c>
      <c r="C12" s="8">
        <v>8892</v>
      </c>
      <c r="D12" s="8">
        <v>917808.53</v>
      </c>
      <c r="E12" s="102">
        <f t="shared" si="0"/>
        <v>103.21733355825461</v>
      </c>
      <c r="F12" s="102">
        <f t="shared" si="1"/>
        <v>337.4296066176471</v>
      </c>
      <c r="V12" t="s">
        <v>5960</v>
      </c>
      <c r="W12" s="8">
        <v>2924</v>
      </c>
      <c r="X12" s="8">
        <v>13243</v>
      </c>
      <c r="Y12" s="8">
        <v>2036058.24</v>
      </c>
      <c r="Z12" s="105">
        <f t="shared" si="6"/>
        <v>153.74599713055954</v>
      </c>
      <c r="AA12" s="105">
        <f t="shared" si="7"/>
        <v>696.3263474692202</v>
      </c>
      <c r="AC12" t="s">
        <v>6207</v>
      </c>
      <c r="AD12" s="8">
        <v>1156</v>
      </c>
      <c r="AE12" s="8">
        <v>7649</v>
      </c>
      <c r="AF12" s="8">
        <v>1133722</v>
      </c>
      <c r="AG12" s="102">
        <f t="shared" si="8"/>
        <v>148.21832919335861</v>
      </c>
      <c r="AH12" s="102">
        <f t="shared" si="9"/>
        <v>980.72837370242212</v>
      </c>
    </row>
    <row r="13" spans="1:34" x14ac:dyDescent="0.15">
      <c r="A13" t="s">
        <v>5952</v>
      </c>
      <c r="B13" s="8">
        <v>3433</v>
      </c>
      <c r="C13" s="8">
        <v>8265</v>
      </c>
      <c r="D13" s="8">
        <v>689336.20000000007</v>
      </c>
      <c r="E13" s="102">
        <f t="shared" si="0"/>
        <v>83.404258923170005</v>
      </c>
      <c r="F13" s="102">
        <f t="shared" si="1"/>
        <v>200.79702883775127</v>
      </c>
      <c r="V13" t="s">
        <v>5961</v>
      </c>
      <c r="W13" s="8">
        <v>13808</v>
      </c>
      <c r="X13" s="8">
        <v>34464</v>
      </c>
      <c r="Y13" s="8">
        <v>2021894.83</v>
      </c>
      <c r="Z13" s="105">
        <f t="shared" si="6"/>
        <v>58.666864844475398</v>
      </c>
      <c r="AA13" s="105">
        <f t="shared" si="7"/>
        <v>146.42923160486674</v>
      </c>
      <c r="AC13" t="s">
        <v>6208</v>
      </c>
      <c r="AD13" s="8">
        <v>205</v>
      </c>
      <c r="AE13" s="8">
        <v>5993</v>
      </c>
      <c r="AF13" s="8">
        <v>1073591</v>
      </c>
      <c r="AG13" s="102">
        <f t="shared" si="8"/>
        <v>179.14083096946439</v>
      </c>
      <c r="AH13" s="102">
        <f t="shared" si="9"/>
        <v>5237.0292682926829</v>
      </c>
    </row>
    <row r="14" spans="1:34" x14ac:dyDescent="0.15">
      <c r="A14" t="s">
        <v>5953</v>
      </c>
      <c r="B14" s="8">
        <v>968</v>
      </c>
      <c r="C14" s="8">
        <v>1608</v>
      </c>
      <c r="D14" s="8">
        <v>429256.6</v>
      </c>
      <c r="E14" s="102">
        <f t="shared" si="0"/>
        <v>266.95062189054727</v>
      </c>
      <c r="F14" s="102">
        <f t="shared" si="1"/>
        <v>443.44690082644627</v>
      </c>
      <c r="V14" t="s">
        <v>5962</v>
      </c>
      <c r="W14" s="8">
        <v>11546</v>
      </c>
      <c r="X14" s="8">
        <v>24425</v>
      </c>
      <c r="Y14" s="8">
        <v>1958234.8100000003</v>
      </c>
      <c r="Z14" s="105">
        <f t="shared" si="6"/>
        <v>80.173380143295816</v>
      </c>
      <c r="AA14" s="105">
        <f t="shared" si="7"/>
        <v>169.60287632080377</v>
      </c>
      <c r="AC14" t="s">
        <v>6209</v>
      </c>
      <c r="AD14" s="8">
        <v>1270</v>
      </c>
      <c r="AE14" s="8">
        <v>3479</v>
      </c>
      <c r="AF14" s="8">
        <v>810133</v>
      </c>
      <c r="AG14" s="102">
        <f t="shared" si="8"/>
        <v>232.86375395228515</v>
      </c>
      <c r="AH14" s="102">
        <f t="shared" si="9"/>
        <v>637.9</v>
      </c>
    </row>
    <row r="15" spans="1:34" x14ac:dyDescent="0.15">
      <c r="A15" t="s">
        <v>5954</v>
      </c>
      <c r="B15" s="8">
        <v>40</v>
      </c>
      <c r="C15" s="8">
        <v>109</v>
      </c>
      <c r="D15" s="8">
        <v>226650</v>
      </c>
      <c r="E15" s="102">
        <f t="shared" si="0"/>
        <v>2079.3577981651374</v>
      </c>
      <c r="F15" s="102">
        <f t="shared" si="1"/>
        <v>5666.25</v>
      </c>
      <c r="V15" t="s">
        <v>5963</v>
      </c>
      <c r="W15" s="8">
        <v>2867</v>
      </c>
      <c r="X15" s="8">
        <v>5653</v>
      </c>
      <c r="Y15" s="8">
        <v>1786051.8299999998</v>
      </c>
      <c r="Z15" s="105">
        <f t="shared" si="6"/>
        <v>315.94760834954889</v>
      </c>
      <c r="AA15" s="105">
        <f t="shared" si="7"/>
        <v>622.96889780258107</v>
      </c>
      <c r="AC15" t="s">
        <v>6210</v>
      </c>
      <c r="AD15" s="8">
        <v>2009</v>
      </c>
      <c r="AE15" s="8">
        <v>4596</v>
      </c>
      <c r="AF15" s="8">
        <v>598931.4</v>
      </c>
      <c r="AG15" s="102">
        <f t="shared" si="8"/>
        <v>130.31579634464754</v>
      </c>
      <c r="AH15" s="102">
        <f t="shared" si="9"/>
        <v>298.12414136386263</v>
      </c>
    </row>
    <row r="16" spans="1:34" x14ac:dyDescent="0.15">
      <c r="A16" t="s">
        <v>5955</v>
      </c>
      <c r="B16" s="8">
        <v>6</v>
      </c>
      <c r="C16" s="8">
        <v>16</v>
      </c>
      <c r="D16" s="8">
        <v>33608</v>
      </c>
      <c r="E16" s="102">
        <f t="shared" si="0"/>
        <v>2100.5</v>
      </c>
      <c r="F16" s="102">
        <f t="shared" si="1"/>
        <v>5601.333333333333</v>
      </c>
      <c r="V16" t="s">
        <v>5964</v>
      </c>
      <c r="W16" s="8">
        <v>3787</v>
      </c>
      <c r="X16" s="8">
        <v>9154</v>
      </c>
      <c r="Y16" s="8">
        <v>1624837.23</v>
      </c>
      <c r="Z16" s="105">
        <f t="shared" si="6"/>
        <v>177.50024360935109</v>
      </c>
      <c r="AA16" s="105">
        <f t="shared" si="7"/>
        <v>429.05656984420386</v>
      </c>
      <c r="AC16" t="s">
        <v>181</v>
      </c>
      <c r="AD16" s="8">
        <v>1233</v>
      </c>
      <c r="AE16" s="8">
        <v>3360</v>
      </c>
      <c r="AF16" s="8">
        <v>594813.19999999995</v>
      </c>
      <c r="AG16" s="102">
        <f t="shared" si="8"/>
        <v>177.02773809523808</v>
      </c>
      <c r="AH16" s="102">
        <f t="shared" si="9"/>
        <v>482.41135442011353</v>
      </c>
    </row>
    <row r="17" spans="1:34" x14ac:dyDescent="0.15">
      <c r="A17" t="s">
        <v>5956</v>
      </c>
      <c r="B17" s="8">
        <v>135</v>
      </c>
      <c r="C17" s="8">
        <v>250</v>
      </c>
      <c r="D17" s="8">
        <v>26290.3</v>
      </c>
      <c r="E17" s="102">
        <f t="shared" si="0"/>
        <v>105.16119999999999</v>
      </c>
      <c r="F17" s="102">
        <f t="shared" si="1"/>
        <v>194.74296296296296</v>
      </c>
      <c r="V17" t="s">
        <v>5965</v>
      </c>
      <c r="W17" s="8">
        <v>7491</v>
      </c>
      <c r="X17" s="8">
        <v>16377</v>
      </c>
      <c r="Y17" s="8">
        <v>1514875</v>
      </c>
      <c r="Z17" s="105">
        <f t="shared" si="6"/>
        <v>92.500152653111073</v>
      </c>
      <c r="AA17" s="105">
        <f t="shared" si="7"/>
        <v>202.22600453877988</v>
      </c>
      <c r="AC17" t="s">
        <v>6211</v>
      </c>
      <c r="AD17" s="8">
        <v>1290</v>
      </c>
      <c r="AE17" s="8">
        <v>3083</v>
      </c>
      <c r="AF17" s="8">
        <v>564689.86</v>
      </c>
      <c r="AG17" s="102">
        <f t="shared" si="8"/>
        <v>183.16245864417775</v>
      </c>
      <c r="AH17" s="102">
        <f t="shared" si="9"/>
        <v>437.74407751937986</v>
      </c>
    </row>
    <row r="18" spans="1:34" x14ac:dyDescent="0.15">
      <c r="V18" t="s">
        <v>5966</v>
      </c>
      <c r="W18" s="8">
        <v>15285</v>
      </c>
      <c r="X18" s="8">
        <v>27505</v>
      </c>
      <c r="Y18" s="8">
        <v>1467271.3</v>
      </c>
      <c r="Z18" s="105">
        <f t="shared" si="6"/>
        <v>53.345620796218874</v>
      </c>
      <c r="AA18" s="105">
        <f t="shared" si="7"/>
        <v>95.994196925089966</v>
      </c>
      <c r="AC18" t="s">
        <v>6212</v>
      </c>
      <c r="AD18" s="8">
        <v>1099</v>
      </c>
      <c r="AE18" s="8">
        <v>3843</v>
      </c>
      <c r="AF18" s="8">
        <v>538094.69999999995</v>
      </c>
      <c r="AG18" s="102">
        <f t="shared" si="8"/>
        <v>140.01943793911005</v>
      </c>
      <c r="AH18" s="102">
        <f t="shared" si="9"/>
        <v>489.62211101000906</v>
      </c>
    </row>
    <row r="19" spans="1:34" x14ac:dyDescent="0.15">
      <c r="V19" t="s">
        <v>5967</v>
      </c>
      <c r="W19" s="8">
        <v>1506</v>
      </c>
      <c r="X19" s="8">
        <v>8179</v>
      </c>
      <c r="Y19" s="8">
        <v>1238867.6000000001</v>
      </c>
      <c r="Z19" s="105">
        <f t="shared" si="6"/>
        <v>151.46932387822474</v>
      </c>
      <c r="AA19" s="105">
        <f t="shared" si="7"/>
        <v>822.62124833997348</v>
      </c>
      <c r="AC19" t="s">
        <v>6213</v>
      </c>
      <c r="AD19" s="8">
        <v>70</v>
      </c>
      <c r="AE19" s="8">
        <v>5109</v>
      </c>
      <c r="AF19" s="8">
        <v>450075</v>
      </c>
      <c r="AG19" s="102">
        <f t="shared" si="8"/>
        <v>88.094539048737516</v>
      </c>
      <c r="AH19" s="102">
        <f t="shared" si="9"/>
        <v>6429.6428571428569</v>
      </c>
    </row>
    <row r="20" spans="1:34" x14ac:dyDescent="0.15">
      <c r="V20" t="s">
        <v>5968</v>
      </c>
      <c r="W20" s="8">
        <v>518</v>
      </c>
      <c r="X20" s="8">
        <v>12841</v>
      </c>
      <c r="Y20" s="8">
        <v>1136139</v>
      </c>
      <c r="Z20" s="105">
        <f t="shared" si="6"/>
        <v>88.477455026867062</v>
      </c>
      <c r="AA20" s="105">
        <f t="shared" si="7"/>
        <v>2193.3185328185327</v>
      </c>
      <c r="AC20" t="s">
        <v>175</v>
      </c>
      <c r="AD20" s="8">
        <v>849</v>
      </c>
      <c r="AE20" s="8">
        <v>2575</v>
      </c>
      <c r="AF20" s="8">
        <v>424636.5</v>
      </c>
      <c r="AG20" s="102">
        <f t="shared" si="8"/>
        <v>164.9073786407767</v>
      </c>
      <c r="AH20" s="102">
        <f t="shared" si="9"/>
        <v>500.16077738515901</v>
      </c>
    </row>
    <row r="21" spans="1:34" x14ac:dyDescent="0.15">
      <c r="V21" t="s">
        <v>5969</v>
      </c>
      <c r="W21" s="8">
        <v>2339</v>
      </c>
      <c r="X21" s="8">
        <v>9434</v>
      </c>
      <c r="Y21" s="8">
        <v>1126257.3800000001</v>
      </c>
      <c r="Z21" s="105">
        <f t="shared" si="6"/>
        <v>119.38280474878101</v>
      </c>
      <c r="AA21" s="105">
        <f t="shared" si="7"/>
        <v>481.5123471569047</v>
      </c>
      <c r="AC21" t="s">
        <v>6214</v>
      </c>
      <c r="AD21" s="8">
        <v>1231</v>
      </c>
      <c r="AE21" s="8">
        <v>10562</v>
      </c>
      <c r="AF21" s="8">
        <v>387495.6</v>
      </c>
      <c r="AG21" s="102">
        <f t="shared" si="8"/>
        <v>36.687710660859686</v>
      </c>
      <c r="AH21" s="102">
        <f t="shared" si="9"/>
        <v>314.78115353371243</v>
      </c>
    </row>
    <row r="22" spans="1:34" ht="14.25" customHeight="1" x14ac:dyDescent="0.15">
      <c r="V22" t="s">
        <v>5970</v>
      </c>
      <c r="W22" s="8">
        <v>2930</v>
      </c>
      <c r="X22" s="8">
        <v>10142</v>
      </c>
      <c r="Y22" s="8">
        <v>1106307.6299999999</v>
      </c>
      <c r="Z22" s="105">
        <f t="shared" si="6"/>
        <v>109.08180141983829</v>
      </c>
      <c r="AA22" s="105">
        <f t="shared" si="7"/>
        <v>377.57939590443681</v>
      </c>
      <c r="AC22" t="s">
        <v>6215</v>
      </c>
      <c r="AD22" s="8">
        <v>159</v>
      </c>
      <c r="AE22" s="8">
        <v>793</v>
      </c>
      <c r="AF22" s="8">
        <v>387380</v>
      </c>
      <c r="AG22" s="102">
        <f t="shared" si="8"/>
        <v>488.49936948297602</v>
      </c>
      <c r="AH22" s="102">
        <f t="shared" si="9"/>
        <v>2436.3522012578615</v>
      </c>
    </row>
    <row r="23" spans="1:34" x14ac:dyDescent="0.15">
      <c r="V23" t="s">
        <v>5971</v>
      </c>
      <c r="W23" s="8">
        <v>1644</v>
      </c>
      <c r="X23" s="8">
        <v>7378</v>
      </c>
      <c r="Y23" s="8">
        <v>1062457</v>
      </c>
      <c r="Z23" s="105">
        <f t="shared" si="6"/>
        <v>144.00338845215506</v>
      </c>
      <c r="AA23" s="105">
        <f t="shared" si="7"/>
        <v>646.26338199513384</v>
      </c>
      <c r="AC23" t="s">
        <v>6216</v>
      </c>
      <c r="AD23" s="8">
        <v>327</v>
      </c>
      <c r="AE23" s="8">
        <v>505</v>
      </c>
      <c r="AF23" s="8">
        <v>334675.7</v>
      </c>
      <c r="AG23" s="102">
        <f t="shared" si="8"/>
        <v>662.72415841584166</v>
      </c>
      <c r="AH23" s="102">
        <f t="shared" si="9"/>
        <v>1023.4730886850153</v>
      </c>
    </row>
    <row r="24" spans="1:34" x14ac:dyDescent="0.15">
      <c r="V24" t="s">
        <v>5972</v>
      </c>
      <c r="W24" s="8">
        <v>4364</v>
      </c>
      <c r="X24" s="8">
        <v>8307</v>
      </c>
      <c r="Y24" s="8">
        <v>996929.42</v>
      </c>
      <c r="Z24" s="105">
        <f t="shared" si="6"/>
        <v>120.01076441555315</v>
      </c>
      <c r="AA24" s="105">
        <f t="shared" si="7"/>
        <v>228.44395508707609</v>
      </c>
      <c r="AC24" t="s">
        <v>6217</v>
      </c>
      <c r="AD24" s="8">
        <v>2097</v>
      </c>
      <c r="AE24" s="8">
        <v>3754</v>
      </c>
      <c r="AF24" s="8">
        <v>203188.59999999998</v>
      </c>
      <c r="AG24" s="102">
        <f t="shared" si="8"/>
        <v>54.125892381459771</v>
      </c>
      <c r="AH24" s="102">
        <f t="shared" si="9"/>
        <v>96.894897472579871</v>
      </c>
    </row>
    <row r="25" spans="1:34" x14ac:dyDescent="0.15">
      <c r="V25" t="s">
        <v>5973</v>
      </c>
      <c r="W25" s="8">
        <v>874</v>
      </c>
      <c r="X25" s="8">
        <v>8845</v>
      </c>
      <c r="Y25" s="8">
        <v>913284</v>
      </c>
      <c r="Z25" s="105">
        <f t="shared" si="6"/>
        <v>103.25426794799321</v>
      </c>
      <c r="AA25" s="105">
        <f t="shared" si="7"/>
        <v>1044.9473684210527</v>
      </c>
      <c r="AC25" t="s">
        <v>6218</v>
      </c>
      <c r="AD25" s="8">
        <v>730</v>
      </c>
      <c r="AE25" s="8">
        <v>2347</v>
      </c>
      <c r="AF25" s="8">
        <v>200911.9</v>
      </c>
      <c r="AG25" s="102">
        <f t="shared" si="8"/>
        <v>85.603706859821045</v>
      </c>
      <c r="AH25" s="102">
        <f t="shared" si="9"/>
        <v>275.22178082191778</v>
      </c>
    </row>
    <row r="26" spans="1:34" x14ac:dyDescent="0.15">
      <c r="V26" t="s">
        <v>5974</v>
      </c>
      <c r="W26" s="8">
        <v>2170</v>
      </c>
      <c r="X26" s="8">
        <v>6589</v>
      </c>
      <c r="Y26" s="8">
        <v>883247.3</v>
      </c>
      <c r="Z26" s="105">
        <f t="shared" si="6"/>
        <v>134.04876308999849</v>
      </c>
      <c r="AA26" s="105">
        <f t="shared" si="7"/>
        <v>407.02640552995393</v>
      </c>
      <c r="AC26" t="s">
        <v>6219</v>
      </c>
      <c r="AD26" s="8">
        <v>682</v>
      </c>
      <c r="AE26" s="8">
        <v>1112</v>
      </c>
      <c r="AF26" s="8">
        <v>173060.46</v>
      </c>
      <c r="AG26" s="102">
        <f t="shared" si="8"/>
        <v>155.62991007194245</v>
      </c>
      <c r="AH26" s="102">
        <f t="shared" si="9"/>
        <v>253.75434017595308</v>
      </c>
    </row>
    <row r="27" spans="1:34" x14ac:dyDescent="0.15">
      <c r="V27" t="s">
        <v>5975</v>
      </c>
      <c r="W27" s="8">
        <v>5021</v>
      </c>
      <c r="X27" s="8">
        <v>14009</v>
      </c>
      <c r="Y27" s="8">
        <v>860242.39999999991</v>
      </c>
      <c r="Z27" s="105">
        <f t="shared" si="6"/>
        <v>61.406410164893991</v>
      </c>
      <c r="AA27" s="105">
        <f t="shared" si="7"/>
        <v>171.32889862577173</v>
      </c>
      <c r="AC27" t="s">
        <v>6220</v>
      </c>
      <c r="AD27" s="8">
        <v>1677</v>
      </c>
      <c r="AE27" s="8">
        <v>2967</v>
      </c>
      <c r="AF27" s="8">
        <v>172514.72999999998</v>
      </c>
      <c r="AG27" s="102">
        <f t="shared" si="8"/>
        <v>58.144499494438818</v>
      </c>
      <c r="AH27" s="102">
        <f t="shared" si="9"/>
        <v>102.87103756708407</v>
      </c>
    </row>
    <row r="28" spans="1:34" x14ac:dyDescent="0.15">
      <c r="V28" t="s">
        <v>5976</v>
      </c>
      <c r="W28" s="8">
        <v>14493</v>
      </c>
      <c r="X28" s="8">
        <v>15690</v>
      </c>
      <c r="Y28" s="8">
        <v>813291</v>
      </c>
      <c r="Z28" s="105">
        <f t="shared" si="6"/>
        <v>51.834990439770557</v>
      </c>
      <c r="AA28" s="105">
        <f t="shared" si="7"/>
        <v>56.11612502587456</v>
      </c>
      <c r="AC28" t="s">
        <v>6221</v>
      </c>
      <c r="AD28" s="8">
        <v>532</v>
      </c>
      <c r="AE28" s="8">
        <v>2544</v>
      </c>
      <c r="AF28" s="8">
        <v>164817</v>
      </c>
      <c r="AG28" s="102">
        <f t="shared" si="8"/>
        <v>64.78655660377359</v>
      </c>
      <c r="AH28" s="102">
        <f t="shared" si="9"/>
        <v>309.80639097744358</v>
      </c>
    </row>
    <row r="29" spans="1:34" x14ac:dyDescent="0.15">
      <c r="V29" t="s">
        <v>5977</v>
      </c>
      <c r="W29" s="8">
        <v>2300</v>
      </c>
      <c r="X29" s="8">
        <v>10761</v>
      </c>
      <c r="Y29" s="8">
        <v>776912.33</v>
      </c>
      <c r="Z29" s="105">
        <f t="shared" si="6"/>
        <v>72.197038379332767</v>
      </c>
      <c r="AA29" s="105">
        <f t="shared" si="7"/>
        <v>337.7879695652174</v>
      </c>
      <c r="AC29" t="s">
        <v>6222</v>
      </c>
      <c r="AD29" s="8">
        <v>602</v>
      </c>
      <c r="AE29" s="8">
        <v>2119</v>
      </c>
      <c r="AF29" s="8">
        <v>152366.5</v>
      </c>
      <c r="AG29" s="102">
        <f t="shared" si="8"/>
        <v>71.904907975460119</v>
      </c>
      <c r="AH29" s="102">
        <f t="shared" si="9"/>
        <v>253.10049833887044</v>
      </c>
    </row>
    <row r="30" spans="1:34" x14ac:dyDescent="0.15">
      <c r="V30" t="s">
        <v>5978</v>
      </c>
      <c r="W30" s="8">
        <v>2066</v>
      </c>
      <c r="X30" s="8">
        <v>6396</v>
      </c>
      <c r="Y30" s="8">
        <v>762693.03999999992</v>
      </c>
      <c r="Z30" s="105">
        <f t="shared" si="6"/>
        <v>119.24531582238897</v>
      </c>
      <c r="AA30" s="105">
        <f t="shared" si="7"/>
        <v>369.16410454985476</v>
      </c>
      <c r="AC30" t="s">
        <v>6223</v>
      </c>
      <c r="AD30" s="8">
        <v>297</v>
      </c>
      <c r="AE30" s="8">
        <v>1404</v>
      </c>
      <c r="AF30" s="8">
        <v>121060.69</v>
      </c>
      <c r="AG30" s="102">
        <f t="shared" si="8"/>
        <v>86.225562678062673</v>
      </c>
      <c r="AH30" s="102">
        <f t="shared" si="9"/>
        <v>407.61175084175085</v>
      </c>
    </row>
    <row r="31" spans="1:34" x14ac:dyDescent="0.15">
      <c r="V31" t="s">
        <v>5979</v>
      </c>
      <c r="W31" s="8">
        <v>1861</v>
      </c>
      <c r="X31" s="8">
        <v>3535</v>
      </c>
      <c r="Y31" s="8">
        <v>723293</v>
      </c>
      <c r="Z31" s="105">
        <f t="shared" si="6"/>
        <v>204.60905233380481</v>
      </c>
      <c r="AA31" s="105">
        <f t="shared" si="7"/>
        <v>388.65824825362711</v>
      </c>
      <c r="AC31" t="s">
        <v>6224</v>
      </c>
      <c r="AD31" s="8">
        <v>228</v>
      </c>
      <c r="AE31" s="8">
        <v>2028</v>
      </c>
      <c r="AF31" s="8">
        <v>119449.08</v>
      </c>
      <c r="AG31" s="102">
        <f t="shared" si="8"/>
        <v>58.899940828402364</v>
      </c>
      <c r="AH31" s="102">
        <f t="shared" si="9"/>
        <v>523.89947368421053</v>
      </c>
    </row>
    <row r="32" spans="1:34" x14ac:dyDescent="0.15">
      <c r="V32" t="s">
        <v>5980</v>
      </c>
      <c r="W32" s="8">
        <v>822</v>
      </c>
      <c r="X32" s="8">
        <v>3433</v>
      </c>
      <c r="Y32" s="8">
        <v>691577.84</v>
      </c>
      <c r="Z32" s="105">
        <f t="shared" si="6"/>
        <v>201.44999708709582</v>
      </c>
      <c r="AA32" s="105">
        <f t="shared" si="7"/>
        <v>841.33557177615569</v>
      </c>
      <c r="AC32" t="s">
        <v>6225</v>
      </c>
      <c r="AD32" s="8">
        <v>344</v>
      </c>
      <c r="AE32" s="8">
        <v>548</v>
      </c>
      <c r="AF32" s="8">
        <v>113374.5</v>
      </c>
      <c r="AG32" s="102">
        <f t="shared" si="8"/>
        <v>206.88777372262774</v>
      </c>
      <c r="AH32" s="102">
        <f t="shared" si="9"/>
        <v>329.57703488372096</v>
      </c>
    </row>
    <row r="33" spans="22:34" x14ac:dyDescent="0.15">
      <c r="V33" t="s">
        <v>5981</v>
      </c>
      <c r="W33" s="8">
        <v>571</v>
      </c>
      <c r="X33" s="8">
        <v>7008</v>
      </c>
      <c r="Y33" s="8">
        <v>673509</v>
      </c>
      <c r="Z33" s="105">
        <f t="shared" si="6"/>
        <v>96.105736301369859</v>
      </c>
      <c r="AA33" s="105">
        <f t="shared" si="7"/>
        <v>1179.5253940455341</v>
      </c>
      <c r="AC33" t="s">
        <v>6226</v>
      </c>
      <c r="AD33" s="8">
        <v>99</v>
      </c>
      <c r="AE33" s="8">
        <v>358</v>
      </c>
      <c r="AF33" s="8">
        <v>108484</v>
      </c>
      <c r="AG33" s="102">
        <f t="shared" si="8"/>
        <v>303.02793296089385</v>
      </c>
      <c r="AH33" s="102">
        <f t="shared" si="9"/>
        <v>1095.7979797979799</v>
      </c>
    </row>
    <row r="34" spans="22:34" x14ac:dyDescent="0.15">
      <c r="V34" t="s">
        <v>5982</v>
      </c>
      <c r="W34" s="8">
        <v>1507</v>
      </c>
      <c r="X34" s="8">
        <v>7514</v>
      </c>
      <c r="Y34" s="8">
        <v>627832.34</v>
      </c>
      <c r="Z34" s="105">
        <f t="shared" si="6"/>
        <v>83.555009315943565</v>
      </c>
      <c r="AA34" s="105">
        <f t="shared" si="7"/>
        <v>416.61071001990706</v>
      </c>
      <c r="AC34" t="s">
        <v>6227</v>
      </c>
      <c r="AD34" s="8">
        <v>66</v>
      </c>
      <c r="AE34" s="8">
        <v>233</v>
      </c>
      <c r="AF34" s="8">
        <v>95304</v>
      </c>
      <c r="AG34" s="102">
        <f t="shared" si="8"/>
        <v>409.03004291845491</v>
      </c>
      <c r="AH34" s="102">
        <f t="shared" si="9"/>
        <v>1444</v>
      </c>
    </row>
    <row r="35" spans="22:34" x14ac:dyDescent="0.15">
      <c r="V35" t="s">
        <v>5983</v>
      </c>
      <c r="W35" s="8">
        <v>1736</v>
      </c>
      <c r="X35" s="8">
        <v>4544</v>
      </c>
      <c r="Y35" s="8">
        <v>619616.30000000005</v>
      </c>
      <c r="Z35" s="105">
        <f t="shared" si="6"/>
        <v>136.35922095070424</v>
      </c>
      <c r="AA35" s="105">
        <f t="shared" si="7"/>
        <v>356.92183179723503</v>
      </c>
      <c r="AC35" t="s">
        <v>6228</v>
      </c>
      <c r="AD35" s="8">
        <v>418</v>
      </c>
      <c r="AE35" s="8">
        <v>1287</v>
      </c>
      <c r="AF35" s="8">
        <v>94777.78</v>
      </c>
      <c r="AG35" s="102">
        <f t="shared" si="8"/>
        <v>73.642408702408702</v>
      </c>
      <c r="AH35" s="102">
        <f t="shared" si="9"/>
        <v>226.74110047846889</v>
      </c>
    </row>
    <row r="36" spans="22:34" x14ac:dyDescent="0.15">
      <c r="V36" t="s">
        <v>5984</v>
      </c>
      <c r="W36" s="8">
        <v>1258</v>
      </c>
      <c r="X36" s="8">
        <v>3289</v>
      </c>
      <c r="Y36" s="8">
        <v>539705.24</v>
      </c>
      <c r="Z36" s="105">
        <f t="shared" si="6"/>
        <v>164.09402249923988</v>
      </c>
      <c r="AA36" s="105">
        <f t="shared" si="7"/>
        <v>429.01847376788555</v>
      </c>
      <c r="AC36" t="s">
        <v>6229</v>
      </c>
      <c r="AD36" s="8">
        <v>189</v>
      </c>
      <c r="AE36" s="8">
        <v>377</v>
      </c>
      <c r="AF36" s="8">
        <v>91063</v>
      </c>
      <c r="AG36" s="102">
        <f t="shared" si="8"/>
        <v>241.54641909814325</v>
      </c>
      <c r="AH36" s="102">
        <f t="shared" si="9"/>
        <v>481.81481481481484</v>
      </c>
    </row>
    <row r="37" spans="22:34" x14ac:dyDescent="0.15">
      <c r="V37" t="s">
        <v>5985</v>
      </c>
      <c r="W37" s="8">
        <v>1082</v>
      </c>
      <c r="X37" s="8">
        <v>1662</v>
      </c>
      <c r="Y37" s="8">
        <v>530532</v>
      </c>
      <c r="Z37" s="105">
        <f t="shared" si="6"/>
        <v>319.21299638989171</v>
      </c>
      <c r="AA37" s="105">
        <f t="shared" si="7"/>
        <v>490.32532347504622</v>
      </c>
      <c r="AC37" t="s">
        <v>6230</v>
      </c>
      <c r="AD37" s="8">
        <v>133</v>
      </c>
      <c r="AE37" s="8">
        <v>447</v>
      </c>
      <c r="AF37" s="8">
        <v>77871.12</v>
      </c>
      <c r="AG37" s="102">
        <f t="shared" si="8"/>
        <v>174.20832214765099</v>
      </c>
      <c r="AH37" s="102">
        <f t="shared" si="9"/>
        <v>585.49714285714288</v>
      </c>
    </row>
    <row r="38" spans="22:34" x14ac:dyDescent="0.15">
      <c r="V38" t="s">
        <v>5986</v>
      </c>
      <c r="W38" s="8">
        <v>595</v>
      </c>
      <c r="X38" s="8">
        <v>1667</v>
      </c>
      <c r="Y38" s="8">
        <v>480651.6</v>
      </c>
      <c r="Z38" s="105">
        <f t="shared" si="6"/>
        <v>288.33329334133174</v>
      </c>
      <c r="AA38" s="105">
        <f t="shared" si="7"/>
        <v>807.81781512605039</v>
      </c>
      <c r="AC38" t="s">
        <v>6231</v>
      </c>
      <c r="AD38" s="8">
        <v>165</v>
      </c>
      <c r="AE38" s="8">
        <v>1305</v>
      </c>
      <c r="AF38" s="8">
        <v>72867.199999999997</v>
      </c>
      <c r="AG38" s="102">
        <f t="shared" si="8"/>
        <v>55.836934865900382</v>
      </c>
      <c r="AH38" s="102">
        <f t="shared" si="9"/>
        <v>441.61939393939394</v>
      </c>
    </row>
    <row r="39" spans="22:34" x14ac:dyDescent="0.15">
      <c r="V39" t="s">
        <v>5987</v>
      </c>
      <c r="W39" s="8">
        <v>2759</v>
      </c>
      <c r="X39" s="8">
        <v>6860</v>
      </c>
      <c r="Y39" s="8">
        <v>437041.54</v>
      </c>
      <c r="Z39" s="105">
        <f t="shared" si="6"/>
        <v>63.708679300291543</v>
      </c>
      <c r="AA39" s="105">
        <f t="shared" si="7"/>
        <v>158.40577745559986</v>
      </c>
      <c r="AC39" t="s">
        <v>6232</v>
      </c>
      <c r="AD39" s="8">
        <v>381</v>
      </c>
      <c r="AE39" s="8">
        <v>820</v>
      </c>
      <c r="AF39" s="8">
        <v>56432</v>
      </c>
      <c r="AG39" s="102">
        <f t="shared" si="8"/>
        <v>68.819512195121945</v>
      </c>
      <c r="AH39" s="102">
        <f t="shared" si="9"/>
        <v>148.11548556430446</v>
      </c>
    </row>
    <row r="40" spans="22:34" x14ac:dyDescent="0.15">
      <c r="V40" t="s">
        <v>5988</v>
      </c>
      <c r="W40" s="8">
        <v>207</v>
      </c>
      <c r="X40" s="8">
        <v>843</v>
      </c>
      <c r="Y40" s="8">
        <v>388331</v>
      </c>
      <c r="Z40" s="105">
        <f t="shared" si="6"/>
        <v>460.65361803084221</v>
      </c>
      <c r="AA40" s="105">
        <f t="shared" si="7"/>
        <v>1875.9951690821256</v>
      </c>
      <c r="AC40" t="s">
        <v>6233</v>
      </c>
      <c r="AD40" s="8">
        <v>206</v>
      </c>
      <c r="AE40" s="8">
        <v>361</v>
      </c>
      <c r="AF40" s="8">
        <v>51221</v>
      </c>
      <c r="AG40" s="102">
        <f t="shared" si="8"/>
        <v>141.88642659279779</v>
      </c>
      <c r="AH40" s="102">
        <f t="shared" si="9"/>
        <v>248.64563106796118</v>
      </c>
    </row>
    <row r="41" spans="22:34" x14ac:dyDescent="0.15">
      <c r="V41" t="s">
        <v>5989</v>
      </c>
      <c r="W41" s="8">
        <v>189</v>
      </c>
      <c r="X41" s="8">
        <v>2741</v>
      </c>
      <c r="Y41" s="8">
        <v>386085</v>
      </c>
      <c r="Z41" s="105">
        <f t="shared" si="6"/>
        <v>140.85552717986135</v>
      </c>
      <c r="AA41" s="105">
        <f t="shared" si="7"/>
        <v>2042.7777777777778</v>
      </c>
      <c r="AC41" t="s">
        <v>6234</v>
      </c>
      <c r="AD41" s="8">
        <v>148</v>
      </c>
      <c r="AE41" s="8">
        <v>739</v>
      </c>
      <c r="AF41" s="8">
        <v>47486.1</v>
      </c>
      <c r="AG41" s="102">
        <f t="shared" si="8"/>
        <v>64.257239512855207</v>
      </c>
      <c r="AH41" s="102">
        <f t="shared" si="9"/>
        <v>320.85202702702702</v>
      </c>
    </row>
    <row r="42" spans="22:34" x14ac:dyDescent="0.15">
      <c r="V42" t="s">
        <v>5990</v>
      </c>
      <c r="W42" s="8">
        <v>786</v>
      </c>
      <c r="X42" s="8">
        <v>1977</v>
      </c>
      <c r="Y42" s="8">
        <v>363161.54000000004</v>
      </c>
      <c r="Z42" s="105">
        <f t="shared" si="6"/>
        <v>183.69324228629239</v>
      </c>
      <c r="AA42" s="105">
        <f t="shared" si="7"/>
        <v>462.03758269720106</v>
      </c>
      <c r="AC42" t="s">
        <v>6235</v>
      </c>
      <c r="AD42" s="8">
        <v>149</v>
      </c>
      <c r="AE42" s="8">
        <v>851</v>
      </c>
      <c r="AF42" s="8">
        <v>46950</v>
      </c>
      <c r="AG42" s="102">
        <f t="shared" si="8"/>
        <v>55.170387779083434</v>
      </c>
      <c r="AH42" s="102">
        <f t="shared" si="9"/>
        <v>315.1006711409396</v>
      </c>
    </row>
    <row r="43" spans="22:34" x14ac:dyDescent="0.15">
      <c r="V43" t="s">
        <v>5991</v>
      </c>
      <c r="W43" s="8">
        <v>814</v>
      </c>
      <c r="X43" s="8">
        <v>2269</v>
      </c>
      <c r="Y43" s="8">
        <v>359401.80000000005</v>
      </c>
      <c r="Z43" s="105">
        <f t="shared" si="6"/>
        <v>158.39656236227415</v>
      </c>
      <c r="AA43" s="105">
        <f t="shared" si="7"/>
        <v>441.52555282555289</v>
      </c>
      <c r="AC43" t="s">
        <v>6236</v>
      </c>
      <c r="AD43" s="8">
        <v>210</v>
      </c>
      <c r="AE43" s="8">
        <v>471</v>
      </c>
      <c r="AF43" s="8">
        <v>45445</v>
      </c>
      <c r="AG43" s="102">
        <f t="shared" si="8"/>
        <v>96.486199575371543</v>
      </c>
      <c r="AH43" s="102">
        <f t="shared" si="9"/>
        <v>216.4047619047619</v>
      </c>
    </row>
    <row r="44" spans="22:34" x14ac:dyDescent="0.15">
      <c r="V44" t="s">
        <v>5992</v>
      </c>
      <c r="W44" s="8">
        <v>945</v>
      </c>
      <c r="X44" s="8">
        <v>1781</v>
      </c>
      <c r="Y44" s="8">
        <v>354005.6</v>
      </c>
      <c r="Z44" s="105">
        <f t="shared" si="6"/>
        <v>198.76788321167882</v>
      </c>
      <c r="AA44" s="105">
        <f t="shared" si="7"/>
        <v>374.60910052910049</v>
      </c>
      <c r="AC44" t="s">
        <v>6237</v>
      </c>
      <c r="AD44" s="8">
        <v>104</v>
      </c>
      <c r="AE44" s="8">
        <v>282</v>
      </c>
      <c r="AF44" s="8">
        <v>41954.5</v>
      </c>
      <c r="AG44" s="102">
        <f t="shared" si="8"/>
        <v>148.77482269503545</v>
      </c>
      <c r="AH44" s="102">
        <f t="shared" si="9"/>
        <v>403.40865384615387</v>
      </c>
    </row>
    <row r="45" spans="22:34" x14ac:dyDescent="0.15">
      <c r="V45" t="s">
        <v>5993</v>
      </c>
      <c r="W45" s="8">
        <v>1249</v>
      </c>
      <c r="X45" s="8">
        <v>2703</v>
      </c>
      <c r="Y45" s="8">
        <v>340113</v>
      </c>
      <c r="Z45" s="105">
        <f t="shared" si="6"/>
        <v>125.82796892341842</v>
      </c>
      <c r="AA45" s="105">
        <f t="shared" si="7"/>
        <v>272.30824659727784</v>
      </c>
      <c r="AC45" t="s">
        <v>6238</v>
      </c>
      <c r="AD45" s="8">
        <v>137</v>
      </c>
      <c r="AE45" s="8">
        <v>348</v>
      </c>
      <c r="AF45" s="8">
        <v>39472.300000000003</v>
      </c>
      <c r="AG45" s="102">
        <f t="shared" si="8"/>
        <v>113.42614942528736</v>
      </c>
      <c r="AH45" s="102">
        <f t="shared" si="9"/>
        <v>288.11897810218983</v>
      </c>
    </row>
    <row r="46" spans="22:34" x14ac:dyDescent="0.15">
      <c r="V46" t="s">
        <v>5994</v>
      </c>
      <c r="W46" s="8">
        <v>1197</v>
      </c>
      <c r="X46" s="8">
        <v>4349</v>
      </c>
      <c r="Y46" s="8">
        <v>325380.09999999998</v>
      </c>
      <c r="Z46" s="105">
        <f t="shared" si="6"/>
        <v>74.817222349965505</v>
      </c>
      <c r="AA46" s="105">
        <f t="shared" si="7"/>
        <v>271.82965747702588</v>
      </c>
      <c r="AC46" t="s">
        <v>6239</v>
      </c>
      <c r="AD46" s="8">
        <v>135</v>
      </c>
      <c r="AE46" s="8">
        <v>238</v>
      </c>
      <c r="AF46" s="8">
        <v>36519</v>
      </c>
      <c r="AG46" s="102">
        <f t="shared" si="8"/>
        <v>153.44117647058823</v>
      </c>
      <c r="AH46" s="102">
        <f t="shared" si="9"/>
        <v>270.51111111111112</v>
      </c>
    </row>
    <row r="47" spans="22:34" x14ac:dyDescent="0.15">
      <c r="V47" t="s">
        <v>5995</v>
      </c>
      <c r="W47" s="8">
        <v>596</v>
      </c>
      <c r="X47" s="8">
        <v>2016</v>
      </c>
      <c r="Y47" s="8">
        <v>319680</v>
      </c>
      <c r="Z47" s="105">
        <f t="shared" si="6"/>
        <v>158.57142857142858</v>
      </c>
      <c r="AA47" s="105">
        <f t="shared" si="7"/>
        <v>536.37583892617454</v>
      </c>
      <c r="AC47" t="s">
        <v>180</v>
      </c>
      <c r="AD47" s="8">
        <v>130</v>
      </c>
      <c r="AE47" s="8">
        <v>483</v>
      </c>
      <c r="AF47" s="8">
        <v>35946</v>
      </c>
      <c r="AG47" s="102">
        <f t="shared" si="8"/>
        <v>74.422360248447205</v>
      </c>
      <c r="AH47" s="102">
        <f t="shared" si="9"/>
        <v>276.50769230769231</v>
      </c>
    </row>
    <row r="48" spans="22:34" x14ac:dyDescent="0.15">
      <c r="V48" t="s">
        <v>5996</v>
      </c>
      <c r="W48" s="8">
        <v>328</v>
      </c>
      <c r="X48" s="8">
        <v>856</v>
      </c>
      <c r="Y48" s="8">
        <v>314073.2</v>
      </c>
      <c r="Z48" s="105">
        <f t="shared" si="6"/>
        <v>366.90794392523367</v>
      </c>
      <c r="AA48" s="105">
        <f t="shared" si="7"/>
        <v>957.5402439024391</v>
      </c>
      <c r="AC48" t="s">
        <v>6240</v>
      </c>
      <c r="AD48" s="8">
        <v>72</v>
      </c>
      <c r="AE48" s="8">
        <v>133</v>
      </c>
      <c r="AF48" s="8">
        <v>31654</v>
      </c>
      <c r="AG48" s="102">
        <f t="shared" si="8"/>
        <v>238</v>
      </c>
      <c r="AH48" s="102">
        <f t="shared" si="9"/>
        <v>439.63888888888891</v>
      </c>
    </row>
    <row r="49" spans="22:34" x14ac:dyDescent="0.15">
      <c r="V49" t="s">
        <v>5997</v>
      </c>
      <c r="W49" s="8">
        <v>1965</v>
      </c>
      <c r="X49" s="8">
        <v>4976</v>
      </c>
      <c r="Y49" s="8">
        <v>297588.38</v>
      </c>
      <c r="Z49" s="105">
        <f t="shared" si="6"/>
        <v>59.804738745980707</v>
      </c>
      <c r="AA49" s="105">
        <f t="shared" si="7"/>
        <v>151.44446819338424</v>
      </c>
      <c r="AC49" t="s">
        <v>6241</v>
      </c>
      <c r="AD49" s="8">
        <v>53</v>
      </c>
      <c r="AE49" s="8">
        <v>167</v>
      </c>
      <c r="AF49" s="8">
        <v>29687</v>
      </c>
      <c r="AG49" s="102">
        <f t="shared" si="8"/>
        <v>177.76646706586826</v>
      </c>
      <c r="AH49" s="102">
        <f t="shared" si="9"/>
        <v>560.13207547169816</v>
      </c>
    </row>
    <row r="50" spans="22:34" x14ac:dyDescent="0.15">
      <c r="V50" t="s">
        <v>5998</v>
      </c>
      <c r="W50" s="8">
        <v>44</v>
      </c>
      <c r="X50" s="8">
        <v>1443</v>
      </c>
      <c r="Y50" s="8">
        <v>288699</v>
      </c>
      <c r="Z50" s="105">
        <f t="shared" si="6"/>
        <v>200.06860706860707</v>
      </c>
      <c r="AA50" s="105">
        <f t="shared" si="7"/>
        <v>6561.340909090909</v>
      </c>
      <c r="AC50" t="s">
        <v>177</v>
      </c>
      <c r="AD50" s="8">
        <v>101</v>
      </c>
      <c r="AE50" s="8">
        <v>453</v>
      </c>
      <c r="AF50" s="8">
        <v>23724.400000000001</v>
      </c>
      <c r="AG50" s="102">
        <f t="shared" si="8"/>
        <v>52.371743929359823</v>
      </c>
      <c r="AH50" s="102">
        <f t="shared" si="9"/>
        <v>234.89504950495052</v>
      </c>
    </row>
    <row r="51" spans="22:34" x14ac:dyDescent="0.15">
      <c r="V51" t="s">
        <v>5999</v>
      </c>
      <c r="W51" s="8">
        <v>1235</v>
      </c>
      <c r="X51" s="8">
        <v>2272</v>
      </c>
      <c r="Y51" s="8">
        <v>222968</v>
      </c>
      <c r="Z51" s="105">
        <f t="shared" si="6"/>
        <v>98.137323943661968</v>
      </c>
      <c r="AA51" s="105">
        <f t="shared" si="7"/>
        <v>180.54089068825911</v>
      </c>
      <c r="AC51" t="s">
        <v>6242</v>
      </c>
      <c r="AD51" s="8">
        <v>104</v>
      </c>
      <c r="AE51" s="8">
        <v>320</v>
      </c>
      <c r="AF51" s="8">
        <v>23548</v>
      </c>
      <c r="AG51" s="102">
        <f t="shared" si="8"/>
        <v>73.587500000000006</v>
      </c>
      <c r="AH51" s="102">
        <f t="shared" si="9"/>
        <v>226.42307692307693</v>
      </c>
    </row>
    <row r="52" spans="22:34" x14ac:dyDescent="0.15">
      <c r="V52" t="s">
        <v>6000</v>
      </c>
      <c r="W52" s="8">
        <v>631</v>
      </c>
      <c r="X52" s="8">
        <v>1136</v>
      </c>
      <c r="Y52" s="8">
        <v>222712.2</v>
      </c>
      <c r="Z52" s="105">
        <f t="shared" si="6"/>
        <v>196.04947183098594</v>
      </c>
      <c r="AA52" s="105">
        <f t="shared" si="7"/>
        <v>352.95118858954044</v>
      </c>
      <c r="AC52" t="s">
        <v>6243</v>
      </c>
      <c r="AD52" s="8">
        <v>156</v>
      </c>
      <c r="AE52" s="8">
        <v>224</v>
      </c>
      <c r="AF52" s="8">
        <v>23334</v>
      </c>
      <c r="AG52" s="102">
        <f t="shared" si="8"/>
        <v>104.16964285714286</v>
      </c>
      <c r="AH52" s="102">
        <f t="shared" si="9"/>
        <v>149.57692307692307</v>
      </c>
    </row>
    <row r="53" spans="22:34" x14ac:dyDescent="0.15">
      <c r="V53" t="s">
        <v>6001</v>
      </c>
      <c r="W53" s="8">
        <v>993</v>
      </c>
      <c r="X53" s="8">
        <v>3422</v>
      </c>
      <c r="Y53" s="8">
        <v>221669.19999999998</v>
      </c>
      <c r="Z53" s="105">
        <f t="shared" si="6"/>
        <v>64.777673874926933</v>
      </c>
      <c r="AA53" s="105">
        <f t="shared" si="7"/>
        <v>223.23182275931518</v>
      </c>
      <c r="AC53" t="s">
        <v>173</v>
      </c>
      <c r="AD53" s="8">
        <v>101</v>
      </c>
      <c r="AE53" s="8">
        <v>184</v>
      </c>
      <c r="AF53" s="8">
        <v>23000</v>
      </c>
      <c r="AG53" s="102">
        <f t="shared" si="8"/>
        <v>125</v>
      </c>
      <c r="AH53" s="102">
        <f t="shared" si="9"/>
        <v>227.72277227722773</v>
      </c>
    </row>
    <row r="54" spans="22:34" x14ac:dyDescent="0.15">
      <c r="V54" t="s">
        <v>6002</v>
      </c>
      <c r="W54" s="8">
        <v>556</v>
      </c>
      <c r="X54" s="8">
        <v>3274</v>
      </c>
      <c r="Y54" s="8">
        <v>210252</v>
      </c>
      <c r="Z54" s="105">
        <f t="shared" si="6"/>
        <v>64.218692730604758</v>
      </c>
      <c r="AA54" s="105">
        <f t="shared" si="7"/>
        <v>378.15107913669067</v>
      </c>
      <c r="AC54" t="s">
        <v>6244</v>
      </c>
      <c r="AD54" s="8">
        <v>48</v>
      </c>
      <c r="AE54" s="8">
        <v>157</v>
      </c>
      <c r="AF54" s="8">
        <v>21519</v>
      </c>
      <c r="AG54" s="102">
        <f t="shared" si="8"/>
        <v>137.06369426751593</v>
      </c>
      <c r="AH54" s="102">
        <f t="shared" si="9"/>
        <v>448.3125</v>
      </c>
    </row>
    <row r="55" spans="22:34" x14ac:dyDescent="0.15">
      <c r="V55" t="s">
        <v>6003</v>
      </c>
      <c r="W55" s="8">
        <v>24</v>
      </c>
      <c r="X55" s="8">
        <v>1959</v>
      </c>
      <c r="Y55" s="8">
        <v>209178</v>
      </c>
      <c r="Z55" s="105">
        <f t="shared" si="6"/>
        <v>106.77794793261869</v>
      </c>
      <c r="AA55" s="105">
        <f t="shared" si="7"/>
        <v>8715.75</v>
      </c>
      <c r="AC55" t="s">
        <v>6245</v>
      </c>
      <c r="AD55" s="8">
        <v>28</v>
      </c>
      <c r="AE55" s="8">
        <v>119</v>
      </c>
      <c r="AF55" s="8">
        <v>20825</v>
      </c>
      <c r="AG55" s="102">
        <f t="shared" si="8"/>
        <v>175</v>
      </c>
      <c r="AH55" s="102">
        <f t="shared" si="9"/>
        <v>743.75</v>
      </c>
    </row>
    <row r="56" spans="22:34" x14ac:dyDescent="0.15">
      <c r="V56" t="s">
        <v>6004</v>
      </c>
      <c r="W56" s="8">
        <v>343</v>
      </c>
      <c r="X56" s="8">
        <v>2880</v>
      </c>
      <c r="Y56" s="8">
        <v>205828</v>
      </c>
      <c r="Z56" s="105">
        <f t="shared" si="6"/>
        <v>71.468055555555551</v>
      </c>
      <c r="AA56" s="105">
        <f t="shared" si="7"/>
        <v>600.08163265306121</v>
      </c>
      <c r="AC56" t="s">
        <v>6246</v>
      </c>
      <c r="AD56" s="8">
        <v>11</v>
      </c>
      <c r="AE56" s="8">
        <v>171</v>
      </c>
      <c r="AF56" s="8">
        <v>19172.5</v>
      </c>
      <c r="AG56" s="102">
        <f t="shared" si="8"/>
        <v>112.11988304093568</v>
      </c>
      <c r="AH56" s="102">
        <f t="shared" si="9"/>
        <v>1742.9545454545455</v>
      </c>
    </row>
    <row r="57" spans="22:34" x14ac:dyDescent="0.15">
      <c r="V57" t="s">
        <v>6005</v>
      </c>
      <c r="W57" s="8">
        <v>868</v>
      </c>
      <c r="X57" s="8">
        <v>3122</v>
      </c>
      <c r="Y57" s="8">
        <v>192463.9</v>
      </c>
      <c r="Z57" s="105">
        <f t="shared" si="6"/>
        <v>61.647629724535555</v>
      </c>
      <c r="AA57" s="105">
        <f t="shared" si="7"/>
        <v>221.73260368663594</v>
      </c>
      <c r="AC57" t="s">
        <v>6247</v>
      </c>
      <c r="AD57" s="8">
        <v>30</v>
      </c>
      <c r="AE57" s="8">
        <v>253</v>
      </c>
      <c r="AF57" s="8">
        <v>17757</v>
      </c>
      <c r="AG57" s="102">
        <f t="shared" si="8"/>
        <v>70.185770750988141</v>
      </c>
      <c r="AH57" s="102">
        <f t="shared" si="9"/>
        <v>591.9</v>
      </c>
    </row>
    <row r="58" spans="22:34" x14ac:dyDescent="0.15">
      <c r="V58" t="s">
        <v>6006</v>
      </c>
      <c r="W58" s="8">
        <v>1169</v>
      </c>
      <c r="X58" s="8">
        <v>3129</v>
      </c>
      <c r="Y58" s="8">
        <v>188311.7</v>
      </c>
      <c r="Z58" s="105">
        <f t="shared" si="6"/>
        <v>60.18271013103228</v>
      </c>
      <c r="AA58" s="105">
        <f t="shared" si="7"/>
        <v>161.08785286569719</v>
      </c>
      <c r="AC58" t="s">
        <v>6248</v>
      </c>
      <c r="AD58" s="8">
        <v>73</v>
      </c>
      <c r="AE58" s="8">
        <v>285</v>
      </c>
      <c r="AF58" s="8">
        <v>17596.920000000002</v>
      </c>
      <c r="AG58" s="102">
        <f t="shared" si="8"/>
        <v>61.743578947368427</v>
      </c>
      <c r="AH58" s="102">
        <f t="shared" si="9"/>
        <v>241.05369863013701</v>
      </c>
    </row>
    <row r="59" spans="22:34" x14ac:dyDescent="0.15">
      <c r="V59" t="s">
        <v>6007</v>
      </c>
      <c r="W59" s="8">
        <v>538</v>
      </c>
      <c r="X59" s="8">
        <v>1725</v>
      </c>
      <c r="Y59" s="8">
        <v>172686.85</v>
      </c>
      <c r="Z59" s="105">
        <f t="shared" si="6"/>
        <v>100.10831884057971</v>
      </c>
      <c r="AA59" s="105">
        <f t="shared" si="7"/>
        <v>320.9792750929368</v>
      </c>
      <c r="AC59" t="s">
        <v>6249</v>
      </c>
      <c r="AD59" s="8">
        <v>39</v>
      </c>
      <c r="AE59" s="8">
        <v>92</v>
      </c>
      <c r="AF59" s="8">
        <v>16721</v>
      </c>
      <c r="AG59" s="102">
        <f t="shared" si="8"/>
        <v>181.75</v>
      </c>
      <c r="AH59" s="102">
        <f t="shared" si="9"/>
        <v>428.74358974358972</v>
      </c>
    </row>
    <row r="60" spans="22:34" x14ac:dyDescent="0.15">
      <c r="V60" t="s">
        <v>6008</v>
      </c>
      <c r="W60" s="8">
        <v>383</v>
      </c>
      <c r="X60" s="8">
        <v>680</v>
      </c>
      <c r="Y60" s="8">
        <v>166232.70000000001</v>
      </c>
      <c r="Z60" s="105">
        <f t="shared" si="6"/>
        <v>244.45985294117648</v>
      </c>
      <c r="AA60" s="105">
        <f t="shared" si="7"/>
        <v>434.02793733681466</v>
      </c>
      <c r="AC60" t="s">
        <v>6250</v>
      </c>
      <c r="AD60" s="8">
        <v>80</v>
      </c>
      <c r="AE60" s="8">
        <v>487</v>
      </c>
      <c r="AF60" s="8">
        <v>14842</v>
      </c>
      <c r="AG60" s="102">
        <f t="shared" si="8"/>
        <v>30.476386036960985</v>
      </c>
      <c r="AH60" s="102">
        <f t="shared" si="9"/>
        <v>185.52500000000001</v>
      </c>
    </row>
    <row r="61" spans="22:34" x14ac:dyDescent="0.15">
      <c r="V61" t="s">
        <v>6009</v>
      </c>
      <c r="W61" s="8">
        <v>517</v>
      </c>
      <c r="X61" s="8">
        <v>1296</v>
      </c>
      <c r="Y61" s="8">
        <v>148419</v>
      </c>
      <c r="Z61" s="105">
        <f t="shared" si="6"/>
        <v>114.52083333333333</v>
      </c>
      <c r="AA61" s="105">
        <f t="shared" si="7"/>
        <v>287.07736943907156</v>
      </c>
      <c r="AC61" t="s">
        <v>6251</v>
      </c>
      <c r="AD61" s="8">
        <v>94</v>
      </c>
      <c r="AE61" s="8">
        <v>153</v>
      </c>
      <c r="AF61" s="8">
        <v>14727.5</v>
      </c>
      <c r="AG61" s="102">
        <f t="shared" si="8"/>
        <v>96.25816993464052</v>
      </c>
      <c r="AH61" s="102">
        <f t="shared" si="9"/>
        <v>156.67553191489361</v>
      </c>
    </row>
    <row r="62" spans="22:34" x14ac:dyDescent="0.15">
      <c r="V62" t="s">
        <v>6010</v>
      </c>
      <c r="W62" s="8">
        <v>208</v>
      </c>
      <c r="X62" s="8">
        <v>689</v>
      </c>
      <c r="Y62" s="8">
        <v>132945</v>
      </c>
      <c r="Z62" s="105">
        <f t="shared" si="6"/>
        <v>192.95355587808419</v>
      </c>
      <c r="AA62" s="105">
        <f t="shared" si="7"/>
        <v>639.15865384615381</v>
      </c>
      <c r="AC62" t="s">
        <v>6252</v>
      </c>
      <c r="AD62" s="8">
        <v>35</v>
      </c>
      <c r="AE62" s="8">
        <v>71</v>
      </c>
      <c r="AF62" s="8">
        <v>13148</v>
      </c>
      <c r="AG62" s="102">
        <f t="shared" si="8"/>
        <v>185.18309859154928</v>
      </c>
      <c r="AH62" s="102">
        <f t="shared" si="9"/>
        <v>375.65714285714284</v>
      </c>
    </row>
    <row r="63" spans="22:34" x14ac:dyDescent="0.15">
      <c r="V63" t="s">
        <v>6011</v>
      </c>
      <c r="W63" s="8">
        <v>224</v>
      </c>
      <c r="X63" s="8">
        <v>1076</v>
      </c>
      <c r="Y63" s="8">
        <v>122283.91</v>
      </c>
      <c r="Z63" s="105">
        <f t="shared" si="6"/>
        <v>113.64675650557621</v>
      </c>
      <c r="AA63" s="105">
        <f t="shared" si="7"/>
        <v>545.91031250000003</v>
      </c>
      <c r="AC63" t="s">
        <v>6253</v>
      </c>
      <c r="AD63" s="8">
        <v>8</v>
      </c>
      <c r="AE63" s="8">
        <v>92</v>
      </c>
      <c r="AF63" s="8">
        <v>10672</v>
      </c>
      <c r="AG63" s="102">
        <f t="shared" si="8"/>
        <v>116</v>
      </c>
      <c r="AH63" s="102">
        <f t="shared" si="9"/>
        <v>1334</v>
      </c>
    </row>
    <row r="64" spans="22:34" x14ac:dyDescent="0.15">
      <c r="V64" t="s">
        <v>6012</v>
      </c>
      <c r="W64" s="8">
        <v>190</v>
      </c>
      <c r="X64" s="8">
        <v>432</v>
      </c>
      <c r="Y64" s="8">
        <v>119954</v>
      </c>
      <c r="Z64" s="105">
        <f t="shared" si="6"/>
        <v>277.6712962962963</v>
      </c>
      <c r="AA64" s="105">
        <f t="shared" si="7"/>
        <v>631.33684210526314</v>
      </c>
      <c r="AC64" t="s">
        <v>6254</v>
      </c>
      <c r="AD64" s="8">
        <v>21</v>
      </c>
      <c r="AE64" s="8">
        <v>102</v>
      </c>
      <c r="AF64" s="8">
        <v>10573.41</v>
      </c>
      <c r="AG64" s="102">
        <f t="shared" si="8"/>
        <v>103.66088235294117</v>
      </c>
      <c r="AH64" s="102">
        <f t="shared" si="9"/>
        <v>503.49571428571426</v>
      </c>
    </row>
    <row r="65" spans="22:34" x14ac:dyDescent="0.15">
      <c r="V65" t="s">
        <v>140</v>
      </c>
      <c r="W65" s="8">
        <v>187</v>
      </c>
      <c r="X65" s="8">
        <v>2554</v>
      </c>
      <c r="Y65" s="8">
        <v>118854</v>
      </c>
      <c r="Z65" s="105">
        <f t="shared" si="6"/>
        <v>46.53641346906813</v>
      </c>
      <c r="AA65" s="105">
        <f t="shared" si="7"/>
        <v>635.5828877005348</v>
      </c>
      <c r="AC65" t="s">
        <v>6255</v>
      </c>
      <c r="AD65" s="8">
        <v>71</v>
      </c>
      <c r="AE65" s="8">
        <v>223</v>
      </c>
      <c r="AF65" s="8">
        <v>10436.4</v>
      </c>
      <c r="AG65" s="102">
        <f t="shared" si="8"/>
        <v>46.8</v>
      </c>
      <c r="AH65" s="102">
        <f t="shared" si="9"/>
        <v>146.99154929577463</v>
      </c>
    </row>
    <row r="66" spans="22:34" x14ac:dyDescent="0.15">
      <c r="V66" t="s">
        <v>6013</v>
      </c>
      <c r="W66" s="8">
        <v>350</v>
      </c>
      <c r="X66" s="8">
        <v>995</v>
      </c>
      <c r="Y66" s="8">
        <v>115058</v>
      </c>
      <c r="Z66" s="105">
        <f t="shared" si="6"/>
        <v>115.63618090452262</v>
      </c>
      <c r="AA66" s="105">
        <f t="shared" si="7"/>
        <v>328.73714285714289</v>
      </c>
      <c r="AC66" t="s">
        <v>6256</v>
      </c>
      <c r="AD66" s="8">
        <v>19</v>
      </c>
      <c r="AE66" s="8">
        <v>107</v>
      </c>
      <c r="AF66" s="8">
        <v>10165</v>
      </c>
      <c r="AG66" s="102">
        <f t="shared" si="8"/>
        <v>95</v>
      </c>
      <c r="AH66" s="102">
        <f t="shared" si="9"/>
        <v>535</v>
      </c>
    </row>
    <row r="67" spans="22:34" x14ac:dyDescent="0.15">
      <c r="V67" t="s">
        <v>6014</v>
      </c>
      <c r="W67" s="8">
        <v>211</v>
      </c>
      <c r="X67" s="8">
        <v>302</v>
      </c>
      <c r="Y67" s="8">
        <v>113552</v>
      </c>
      <c r="Z67" s="105">
        <f t="shared" si="6"/>
        <v>376</v>
      </c>
      <c r="AA67" s="105">
        <f t="shared" si="7"/>
        <v>538.16113744075824</v>
      </c>
      <c r="AC67" t="s">
        <v>6257</v>
      </c>
      <c r="AD67" s="8">
        <v>42</v>
      </c>
      <c r="AE67" s="8">
        <v>60</v>
      </c>
      <c r="AF67" s="8">
        <v>9180</v>
      </c>
      <c r="AG67" s="102">
        <f t="shared" si="8"/>
        <v>153</v>
      </c>
      <c r="AH67" s="102">
        <f t="shared" si="9"/>
        <v>218.57142857142858</v>
      </c>
    </row>
    <row r="68" spans="22:34" x14ac:dyDescent="0.15">
      <c r="V68" t="s">
        <v>6015</v>
      </c>
      <c r="W68" s="8">
        <v>492</v>
      </c>
      <c r="X68" s="8">
        <v>1030</v>
      </c>
      <c r="Y68" s="8">
        <v>109759</v>
      </c>
      <c r="Z68" s="105">
        <f t="shared" si="6"/>
        <v>106.5621359223301</v>
      </c>
      <c r="AA68" s="105">
        <f t="shared" si="7"/>
        <v>223.08739837398375</v>
      </c>
      <c r="AC68" t="s">
        <v>6258</v>
      </c>
      <c r="AD68" s="8">
        <v>43</v>
      </c>
      <c r="AE68" s="8">
        <v>112</v>
      </c>
      <c r="AF68" s="8">
        <v>8848</v>
      </c>
      <c r="AG68" s="102">
        <f t="shared" si="8"/>
        <v>79</v>
      </c>
      <c r="AH68" s="102">
        <f t="shared" si="9"/>
        <v>205.76744186046511</v>
      </c>
    </row>
    <row r="69" spans="22:34" x14ac:dyDescent="0.15">
      <c r="V69" t="s">
        <v>6016</v>
      </c>
      <c r="W69" s="8">
        <v>99</v>
      </c>
      <c r="X69" s="8">
        <v>358</v>
      </c>
      <c r="Y69" s="8">
        <v>108484</v>
      </c>
      <c r="Z69" s="105">
        <f t="shared" ref="Z69:Z132" si="10">Y69/X69</f>
        <v>303.02793296089385</v>
      </c>
      <c r="AA69" s="105">
        <f t="shared" ref="AA69:AA132" si="11">Y69/W69</f>
        <v>1095.7979797979799</v>
      </c>
      <c r="AC69" t="s">
        <v>6259</v>
      </c>
      <c r="AD69" s="8">
        <v>10</v>
      </c>
      <c r="AE69" s="8">
        <v>15</v>
      </c>
      <c r="AF69" s="8">
        <v>8775</v>
      </c>
      <c r="AG69" s="102">
        <f t="shared" ref="AG69:AG118" si="12">AF69/AE69</f>
        <v>585</v>
      </c>
      <c r="AH69" s="102">
        <f t="shared" ref="AH69:AH118" si="13">AF69/AD69</f>
        <v>877.5</v>
      </c>
    </row>
    <row r="70" spans="22:34" x14ac:dyDescent="0.15">
      <c r="V70" t="s">
        <v>6017</v>
      </c>
      <c r="W70" s="8">
        <v>316</v>
      </c>
      <c r="X70" s="8">
        <v>566</v>
      </c>
      <c r="Y70" s="8">
        <v>108421.4</v>
      </c>
      <c r="Z70" s="105">
        <f t="shared" si="10"/>
        <v>191.55724381625441</v>
      </c>
      <c r="AA70" s="105">
        <f t="shared" si="11"/>
        <v>343.10569620253165</v>
      </c>
      <c r="AC70" t="s">
        <v>6260</v>
      </c>
      <c r="AD70" s="8">
        <v>7</v>
      </c>
      <c r="AE70" s="8">
        <v>17</v>
      </c>
      <c r="AF70" s="8">
        <v>7191</v>
      </c>
      <c r="AG70" s="102">
        <f t="shared" si="12"/>
        <v>423</v>
      </c>
      <c r="AH70" s="102">
        <f t="shared" si="13"/>
        <v>1027.2857142857142</v>
      </c>
    </row>
    <row r="71" spans="22:34" x14ac:dyDescent="0.15">
      <c r="V71" t="s">
        <v>6018</v>
      </c>
      <c r="W71" s="8">
        <v>272</v>
      </c>
      <c r="X71" s="8">
        <v>440</v>
      </c>
      <c r="Y71" s="8">
        <v>107583</v>
      </c>
      <c r="Z71" s="105">
        <f t="shared" si="10"/>
        <v>244.50681818181818</v>
      </c>
      <c r="AA71" s="105">
        <f t="shared" si="11"/>
        <v>395.52573529411762</v>
      </c>
      <c r="AC71" t="s">
        <v>6261</v>
      </c>
      <c r="AD71" s="8">
        <v>2</v>
      </c>
      <c r="AE71" s="8">
        <v>122</v>
      </c>
      <c r="AF71" s="8">
        <v>7076</v>
      </c>
      <c r="AG71" s="102">
        <f t="shared" si="12"/>
        <v>58</v>
      </c>
      <c r="AH71" s="102">
        <f t="shared" si="13"/>
        <v>3538</v>
      </c>
    </row>
    <row r="72" spans="22:34" x14ac:dyDescent="0.15">
      <c r="V72" t="s">
        <v>6019</v>
      </c>
      <c r="W72" s="8">
        <v>151</v>
      </c>
      <c r="X72" s="8">
        <v>1223</v>
      </c>
      <c r="Y72" s="8">
        <v>105160.5</v>
      </c>
      <c r="Z72" s="105">
        <f t="shared" si="10"/>
        <v>85.985690923957478</v>
      </c>
      <c r="AA72" s="105">
        <f t="shared" si="11"/>
        <v>696.42715231788077</v>
      </c>
      <c r="AC72" t="s">
        <v>6262</v>
      </c>
      <c r="AD72" s="8">
        <v>35</v>
      </c>
      <c r="AE72" s="8">
        <v>77</v>
      </c>
      <c r="AF72" s="8">
        <v>6776</v>
      </c>
      <c r="AG72" s="102">
        <f t="shared" si="12"/>
        <v>88</v>
      </c>
      <c r="AH72" s="102">
        <f t="shared" si="13"/>
        <v>193.6</v>
      </c>
    </row>
    <row r="73" spans="22:34" x14ac:dyDescent="0.15">
      <c r="V73" t="s">
        <v>6020</v>
      </c>
      <c r="W73" s="8">
        <v>207</v>
      </c>
      <c r="X73" s="8">
        <v>333</v>
      </c>
      <c r="Y73" s="8">
        <v>104125.2</v>
      </c>
      <c r="Z73" s="105">
        <f t="shared" si="10"/>
        <v>312.68828828828828</v>
      </c>
      <c r="AA73" s="105">
        <f t="shared" si="11"/>
        <v>503.02028985507246</v>
      </c>
      <c r="AC73" t="s">
        <v>6263</v>
      </c>
      <c r="AD73" s="8">
        <v>4</v>
      </c>
      <c r="AE73" s="8">
        <v>56</v>
      </c>
      <c r="AF73" s="8">
        <v>6740</v>
      </c>
      <c r="AG73" s="102">
        <f t="shared" si="12"/>
        <v>120.35714285714286</v>
      </c>
      <c r="AH73" s="102">
        <f t="shared" si="13"/>
        <v>1685</v>
      </c>
    </row>
    <row r="74" spans="22:34" x14ac:dyDescent="0.15">
      <c r="V74" t="s">
        <v>6021</v>
      </c>
      <c r="W74" s="8">
        <v>242</v>
      </c>
      <c r="X74" s="8">
        <v>436</v>
      </c>
      <c r="Y74" s="8">
        <v>101579.56</v>
      </c>
      <c r="Z74" s="105">
        <f t="shared" si="10"/>
        <v>232.98064220183485</v>
      </c>
      <c r="AA74" s="105">
        <f t="shared" si="11"/>
        <v>419.75024793388428</v>
      </c>
      <c r="AC74" t="s">
        <v>6264</v>
      </c>
      <c r="AD74" s="8">
        <v>23</v>
      </c>
      <c r="AE74" s="8">
        <v>91</v>
      </c>
      <c r="AF74" s="8">
        <v>6351</v>
      </c>
      <c r="AG74" s="102">
        <f t="shared" si="12"/>
        <v>69.791208791208788</v>
      </c>
      <c r="AH74" s="102">
        <f t="shared" si="13"/>
        <v>276.13043478260869</v>
      </c>
    </row>
    <row r="75" spans="22:34" x14ac:dyDescent="0.15">
      <c r="V75" t="s">
        <v>6022</v>
      </c>
      <c r="W75" s="8">
        <v>23</v>
      </c>
      <c r="X75" s="8">
        <v>123</v>
      </c>
      <c r="Y75" s="8">
        <v>98004</v>
      </c>
      <c r="Z75" s="105">
        <f t="shared" si="10"/>
        <v>796.78048780487802</v>
      </c>
      <c r="AA75" s="105">
        <f t="shared" si="11"/>
        <v>4261.04347826087</v>
      </c>
      <c r="AC75" t="s">
        <v>6265</v>
      </c>
      <c r="AD75" s="8">
        <v>17</v>
      </c>
      <c r="AE75" s="8">
        <v>30</v>
      </c>
      <c r="AF75" s="8">
        <v>5510</v>
      </c>
      <c r="AG75" s="102">
        <f t="shared" si="12"/>
        <v>183.66666666666666</v>
      </c>
      <c r="AH75" s="102">
        <f t="shared" si="13"/>
        <v>324.11764705882354</v>
      </c>
    </row>
    <row r="76" spans="22:34" x14ac:dyDescent="0.15">
      <c r="V76" t="s">
        <v>6023</v>
      </c>
      <c r="W76" s="8">
        <v>299</v>
      </c>
      <c r="X76" s="8">
        <v>508</v>
      </c>
      <c r="Y76" s="8">
        <v>97824.5</v>
      </c>
      <c r="Z76" s="105">
        <f t="shared" si="10"/>
        <v>192.56791338582678</v>
      </c>
      <c r="AA76" s="105">
        <f t="shared" si="11"/>
        <v>327.17224080267556</v>
      </c>
      <c r="AC76" t="s">
        <v>6266</v>
      </c>
      <c r="AD76" s="8">
        <v>10</v>
      </c>
      <c r="AE76" s="8">
        <v>44</v>
      </c>
      <c r="AF76" s="8">
        <v>5474</v>
      </c>
      <c r="AG76" s="102">
        <f t="shared" si="12"/>
        <v>124.40909090909091</v>
      </c>
      <c r="AH76" s="102">
        <f t="shared" si="13"/>
        <v>547.4</v>
      </c>
    </row>
    <row r="77" spans="22:34" x14ac:dyDescent="0.15">
      <c r="V77" t="s">
        <v>6024</v>
      </c>
      <c r="W77" s="8">
        <v>16</v>
      </c>
      <c r="X77" s="8">
        <v>50</v>
      </c>
      <c r="Y77" s="8">
        <v>91405</v>
      </c>
      <c r="Z77" s="105">
        <f t="shared" si="10"/>
        <v>1828.1</v>
      </c>
      <c r="AA77" s="105">
        <f t="shared" si="11"/>
        <v>5712.8125</v>
      </c>
      <c r="AC77" t="s">
        <v>176</v>
      </c>
      <c r="AD77" s="8">
        <v>13</v>
      </c>
      <c r="AE77" s="8">
        <v>49</v>
      </c>
      <c r="AF77" s="8">
        <v>4287.5</v>
      </c>
      <c r="AG77" s="102">
        <f t="shared" si="12"/>
        <v>87.5</v>
      </c>
      <c r="AH77" s="102">
        <f t="shared" si="13"/>
        <v>329.80769230769232</v>
      </c>
    </row>
    <row r="78" spans="22:34" x14ac:dyDescent="0.15">
      <c r="V78" t="s">
        <v>6025</v>
      </c>
      <c r="W78" s="8">
        <v>493</v>
      </c>
      <c r="X78" s="8">
        <v>1107</v>
      </c>
      <c r="Y78" s="8">
        <v>87571.6</v>
      </c>
      <c r="Z78" s="105">
        <f t="shared" si="10"/>
        <v>79.107136404697386</v>
      </c>
      <c r="AA78" s="105">
        <f t="shared" si="11"/>
        <v>177.63002028397568</v>
      </c>
      <c r="AC78" t="s">
        <v>6267</v>
      </c>
      <c r="AD78" s="8">
        <v>68</v>
      </c>
      <c r="AE78" s="8">
        <v>88</v>
      </c>
      <c r="AF78" s="8">
        <v>3960</v>
      </c>
      <c r="AG78" s="102">
        <f t="shared" si="12"/>
        <v>45</v>
      </c>
      <c r="AH78" s="102">
        <f t="shared" si="13"/>
        <v>58.235294117647058</v>
      </c>
    </row>
    <row r="79" spans="22:34" x14ac:dyDescent="0.15">
      <c r="V79" t="s">
        <v>6026</v>
      </c>
      <c r="W79" s="8">
        <v>473</v>
      </c>
      <c r="X79" s="8">
        <v>2710</v>
      </c>
      <c r="Y79" s="8">
        <v>87234.9</v>
      </c>
      <c r="Z79" s="105">
        <f t="shared" si="10"/>
        <v>32.19</v>
      </c>
      <c r="AA79" s="105">
        <f t="shared" si="11"/>
        <v>184.4289640591966</v>
      </c>
      <c r="AC79" t="s">
        <v>6268</v>
      </c>
      <c r="AD79" s="8">
        <v>36</v>
      </c>
      <c r="AE79" s="8">
        <v>61</v>
      </c>
      <c r="AF79" s="8">
        <v>3921</v>
      </c>
      <c r="AG79" s="102">
        <f t="shared" si="12"/>
        <v>64.278688524590166</v>
      </c>
      <c r="AH79" s="102">
        <f t="shared" si="13"/>
        <v>108.91666666666667</v>
      </c>
    </row>
    <row r="80" spans="22:34" x14ac:dyDescent="0.15">
      <c r="V80" t="s">
        <v>6027</v>
      </c>
      <c r="W80" s="8">
        <v>393</v>
      </c>
      <c r="X80" s="8">
        <v>561</v>
      </c>
      <c r="Y80" s="8">
        <v>86398</v>
      </c>
      <c r="Z80" s="105">
        <f t="shared" si="10"/>
        <v>154.00713012477718</v>
      </c>
      <c r="AA80" s="105">
        <f t="shared" si="11"/>
        <v>219.84223918575063</v>
      </c>
      <c r="AC80" t="s">
        <v>6269</v>
      </c>
      <c r="AD80" s="8">
        <v>8</v>
      </c>
      <c r="AE80" s="8">
        <v>33</v>
      </c>
      <c r="AF80" s="8">
        <v>3696</v>
      </c>
      <c r="AG80" s="102">
        <f t="shared" si="12"/>
        <v>112</v>
      </c>
      <c r="AH80" s="102">
        <f t="shared" si="13"/>
        <v>462</v>
      </c>
    </row>
    <row r="81" spans="22:34" x14ac:dyDescent="0.15">
      <c r="V81" t="s">
        <v>6028</v>
      </c>
      <c r="W81" s="8">
        <v>368</v>
      </c>
      <c r="X81" s="8">
        <v>999</v>
      </c>
      <c r="Y81" s="8">
        <v>83107.3</v>
      </c>
      <c r="Z81" s="105">
        <f t="shared" si="10"/>
        <v>83.19049049049049</v>
      </c>
      <c r="AA81" s="105">
        <f t="shared" si="11"/>
        <v>225.83505434782609</v>
      </c>
      <c r="AC81" t="s">
        <v>6270</v>
      </c>
      <c r="AD81" s="8">
        <v>13</v>
      </c>
      <c r="AE81" s="8">
        <v>40</v>
      </c>
      <c r="AF81" s="8">
        <v>3476</v>
      </c>
      <c r="AG81" s="102">
        <f t="shared" si="12"/>
        <v>86.9</v>
      </c>
      <c r="AH81" s="102">
        <f t="shared" si="13"/>
        <v>267.38461538461536</v>
      </c>
    </row>
    <row r="82" spans="22:34" x14ac:dyDescent="0.15">
      <c r="V82" t="s">
        <v>6029</v>
      </c>
      <c r="W82" s="8">
        <v>302</v>
      </c>
      <c r="X82" s="8">
        <v>636</v>
      </c>
      <c r="Y82" s="8">
        <v>82818</v>
      </c>
      <c r="Z82" s="105">
        <f t="shared" si="10"/>
        <v>130.21698113207546</v>
      </c>
      <c r="AA82" s="105">
        <f t="shared" si="11"/>
        <v>274.23178807947022</v>
      </c>
      <c r="AC82" t="s">
        <v>6271</v>
      </c>
      <c r="AD82" s="8">
        <v>4</v>
      </c>
      <c r="AE82" s="8">
        <v>62</v>
      </c>
      <c r="AF82" s="8">
        <v>3472</v>
      </c>
      <c r="AG82" s="102">
        <f t="shared" si="12"/>
        <v>56</v>
      </c>
      <c r="AH82" s="102">
        <f t="shared" si="13"/>
        <v>868</v>
      </c>
    </row>
    <row r="83" spans="22:34" x14ac:dyDescent="0.15">
      <c r="V83" t="s">
        <v>6030</v>
      </c>
      <c r="W83" s="8">
        <v>171</v>
      </c>
      <c r="X83" s="8">
        <v>977</v>
      </c>
      <c r="Y83" s="8">
        <v>81367.100000000006</v>
      </c>
      <c r="Z83" s="105">
        <f t="shared" si="10"/>
        <v>83.282599795291716</v>
      </c>
      <c r="AA83" s="105">
        <f t="shared" si="11"/>
        <v>475.8309941520468</v>
      </c>
      <c r="AC83" t="s">
        <v>6272</v>
      </c>
      <c r="AD83" s="8">
        <v>20</v>
      </c>
      <c r="AE83" s="8">
        <v>40</v>
      </c>
      <c r="AF83" s="8">
        <v>3330</v>
      </c>
      <c r="AG83" s="102">
        <f t="shared" si="12"/>
        <v>83.25</v>
      </c>
      <c r="AH83" s="102">
        <f t="shared" si="13"/>
        <v>166.5</v>
      </c>
    </row>
    <row r="84" spans="22:34" x14ac:dyDescent="0.15">
      <c r="V84" t="s">
        <v>6031</v>
      </c>
      <c r="W84" s="8">
        <v>258</v>
      </c>
      <c r="X84" s="8">
        <v>518</v>
      </c>
      <c r="Y84" s="8">
        <v>76002.3</v>
      </c>
      <c r="Z84" s="105">
        <f t="shared" si="10"/>
        <v>146.72258687258687</v>
      </c>
      <c r="AA84" s="105">
        <f t="shared" si="11"/>
        <v>294.58255813953491</v>
      </c>
      <c r="AC84" t="s">
        <v>6273</v>
      </c>
      <c r="AD84" s="8">
        <v>4</v>
      </c>
      <c r="AE84" s="8">
        <v>17</v>
      </c>
      <c r="AF84" s="8">
        <v>3145</v>
      </c>
      <c r="AG84" s="102">
        <f t="shared" si="12"/>
        <v>185</v>
      </c>
      <c r="AH84" s="102">
        <f t="shared" si="13"/>
        <v>786.25</v>
      </c>
    </row>
    <row r="85" spans="22:34" x14ac:dyDescent="0.15">
      <c r="V85" t="s">
        <v>6032</v>
      </c>
      <c r="W85" s="8">
        <v>127</v>
      </c>
      <c r="X85" s="8">
        <v>599</v>
      </c>
      <c r="Y85" s="8">
        <v>75813</v>
      </c>
      <c r="Z85" s="105">
        <f t="shared" si="10"/>
        <v>126.56594323873122</v>
      </c>
      <c r="AA85" s="105">
        <f t="shared" si="11"/>
        <v>596.95275590551182</v>
      </c>
      <c r="AC85" t="s">
        <v>6274</v>
      </c>
      <c r="AD85" s="8">
        <v>3</v>
      </c>
      <c r="AE85" s="8">
        <v>23</v>
      </c>
      <c r="AF85" s="8">
        <v>2944</v>
      </c>
      <c r="AG85" s="102">
        <f t="shared" si="12"/>
        <v>128</v>
      </c>
      <c r="AH85" s="102">
        <f t="shared" si="13"/>
        <v>981.33333333333337</v>
      </c>
    </row>
    <row r="86" spans="22:34" x14ac:dyDescent="0.15">
      <c r="V86" t="s">
        <v>6033</v>
      </c>
      <c r="W86" s="8">
        <v>3</v>
      </c>
      <c r="X86" s="8">
        <v>732</v>
      </c>
      <c r="Y86" s="8">
        <v>72468</v>
      </c>
      <c r="Z86" s="105">
        <f t="shared" si="10"/>
        <v>99</v>
      </c>
      <c r="AA86" s="105">
        <f t="shared" si="11"/>
        <v>24156</v>
      </c>
      <c r="AC86" t="s">
        <v>6275</v>
      </c>
      <c r="AD86" s="8">
        <v>17</v>
      </c>
      <c r="AE86" s="8">
        <v>35</v>
      </c>
      <c r="AF86" s="8">
        <v>2905</v>
      </c>
      <c r="AG86" s="102">
        <f t="shared" si="12"/>
        <v>83</v>
      </c>
      <c r="AH86" s="102">
        <f t="shared" si="13"/>
        <v>170.88235294117646</v>
      </c>
    </row>
    <row r="87" spans="22:34" x14ac:dyDescent="0.15">
      <c r="V87" t="s">
        <v>6034</v>
      </c>
      <c r="W87" s="8">
        <v>217</v>
      </c>
      <c r="X87" s="8">
        <v>577</v>
      </c>
      <c r="Y87" s="8">
        <v>71148</v>
      </c>
      <c r="Z87" s="105">
        <f t="shared" si="10"/>
        <v>123.30675909878683</v>
      </c>
      <c r="AA87" s="105">
        <f t="shared" si="11"/>
        <v>327.87096774193549</v>
      </c>
      <c r="AC87" t="s">
        <v>6276</v>
      </c>
      <c r="AD87" s="8">
        <v>8</v>
      </c>
      <c r="AE87" s="8">
        <v>26</v>
      </c>
      <c r="AF87" s="8">
        <v>2884.8</v>
      </c>
      <c r="AG87" s="102">
        <f t="shared" si="12"/>
        <v>110.95384615384616</v>
      </c>
      <c r="AH87" s="102">
        <f t="shared" si="13"/>
        <v>360.6</v>
      </c>
    </row>
    <row r="88" spans="22:34" x14ac:dyDescent="0.15">
      <c r="V88" t="s">
        <v>6035</v>
      </c>
      <c r="W88" s="8">
        <v>22</v>
      </c>
      <c r="X88" s="8">
        <v>82</v>
      </c>
      <c r="Y88" s="8">
        <v>70972</v>
      </c>
      <c r="Z88" s="105">
        <f t="shared" si="10"/>
        <v>865.51219512195121</v>
      </c>
      <c r="AA88" s="105">
        <f t="shared" si="11"/>
        <v>3226</v>
      </c>
      <c r="AC88" t="s">
        <v>6277</v>
      </c>
      <c r="AD88" s="8">
        <v>6</v>
      </c>
      <c r="AE88" s="8">
        <v>14</v>
      </c>
      <c r="AF88" s="8">
        <v>2772</v>
      </c>
      <c r="AG88" s="102">
        <f t="shared" si="12"/>
        <v>198</v>
      </c>
      <c r="AH88" s="102">
        <f t="shared" si="13"/>
        <v>462</v>
      </c>
    </row>
    <row r="89" spans="22:34" x14ac:dyDescent="0.15">
      <c r="V89" t="s">
        <v>6036</v>
      </c>
      <c r="W89" s="8">
        <v>153</v>
      </c>
      <c r="X89" s="8">
        <v>237</v>
      </c>
      <c r="Y89" s="8">
        <v>69192</v>
      </c>
      <c r="Z89" s="105">
        <f t="shared" si="10"/>
        <v>291.94936708860757</v>
      </c>
      <c r="AA89" s="105">
        <f t="shared" si="11"/>
        <v>452.23529411764707</v>
      </c>
      <c r="AC89" t="s">
        <v>174</v>
      </c>
      <c r="AD89" s="8">
        <v>4</v>
      </c>
      <c r="AE89" s="8">
        <v>26</v>
      </c>
      <c r="AF89" s="8">
        <v>2316.6999999999998</v>
      </c>
      <c r="AG89" s="102">
        <f t="shared" si="12"/>
        <v>89.103846153846149</v>
      </c>
      <c r="AH89" s="102">
        <f t="shared" si="13"/>
        <v>579.17499999999995</v>
      </c>
    </row>
    <row r="90" spans="22:34" x14ac:dyDescent="0.15">
      <c r="V90" t="s">
        <v>6037</v>
      </c>
      <c r="W90" s="8">
        <v>338</v>
      </c>
      <c r="X90" s="8">
        <v>676</v>
      </c>
      <c r="Y90" s="8">
        <v>68784.5</v>
      </c>
      <c r="Z90" s="105">
        <f t="shared" si="10"/>
        <v>101.75221893491124</v>
      </c>
      <c r="AA90" s="105">
        <f t="shared" si="11"/>
        <v>203.50443786982248</v>
      </c>
      <c r="AC90" t="s">
        <v>6278</v>
      </c>
      <c r="AD90" s="8">
        <v>5</v>
      </c>
      <c r="AE90" s="8">
        <v>14</v>
      </c>
      <c r="AF90" s="8">
        <v>2212</v>
      </c>
      <c r="AG90" s="102">
        <f t="shared" si="12"/>
        <v>158</v>
      </c>
      <c r="AH90" s="102">
        <f t="shared" si="13"/>
        <v>442.4</v>
      </c>
    </row>
    <row r="91" spans="22:34" x14ac:dyDescent="0.15">
      <c r="V91" t="s">
        <v>6038</v>
      </c>
      <c r="W91" s="8">
        <v>175</v>
      </c>
      <c r="X91" s="8">
        <v>593</v>
      </c>
      <c r="Y91" s="8">
        <v>67504</v>
      </c>
      <c r="Z91" s="105">
        <f t="shared" si="10"/>
        <v>113.83473861720067</v>
      </c>
      <c r="AA91" s="105">
        <f t="shared" si="11"/>
        <v>385.73714285714289</v>
      </c>
      <c r="AC91" t="s">
        <v>6279</v>
      </c>
      <c r="AD91" s="8">
        <v>4</v>
      </c>
      <c r="AE91" s="8">
        <v>13</v>
      </c>
      <c r="AF91" s="8">
        <v>1950</v>
      </c>
      <c r="AG91" s="102">
        <f t="shared" si="12"/>
        <v>150</v>
      </c>
      <c r="AH91" s="102">
        <f t="shared" si="13"/>
        <v>487.5</v>
      </c>
    </row>
    <row r="92" spans="22:34" x14ac:dyDescent="0.15">
      <c r="V92" t="s">
        <v>6039</v>
      </c>
      <c r="W92" s="8">
        <v>218</v>
      </c>
      <c r="X92" s="8">
        <v>558</v>
      </c>
      <c r="Y92" s="8">
        <v>67140</v>
      </c>
      <c r="Z92" s="105">
        <f t="shared" si="10"/>
        <v>120.3225806451613</v>
      </c>
      <c r="AA92" s="105">
        <f t="shared" si="11"/>
        <v>307.98165137614677</v>
      </c>
      <c r="AC92" t="s">
        <v>6280</v>
      </c>
      <c r="AD92" s="8">
        <v>27</v>
      </c>
      <c r="AE92" s="8">
        <v>147</v>
      </c>
      <c r="AF92" s="8">
        <v>1896.3</v>
      </c>
      <c r="AG92" s="102">
        <f t="shared" si="12"/>
        <v>12.9</v>
      </c>
      <c r="AH92" s="102">
        <f t="shared" si="13"/>
        <v>70.233333333333334</v>
      </c>
    </row>
    <row r="93" spans="22:34" x14ac:dyDescent="0.15">
      <c r="V93" t="s">
        <v>6040</v>
      </c>
      <c r="W93" s="8">
        <v>186</v>
      </c>
      <c r="X93" s="8">
        <v>305</v>
      </c>
      <c r="Y93" s="8">
        <v>66080.399999999994</v>
      </c>
      <c r="Z93" s="105">
        <f t="shared" si="10"/>
        <v>216.65704918032785</v>
      </c>
      <c r="AA93" s="105">
        <f t="shared" si="11"/>
        <v>355.27096774193546</v>
      </c>
      <c r="AC93" t="s">
        <v>6281</v>
      </c>
      <c r="AD93" s="8">
        <v>8</v>
      </c>
      <c r="AE93" s="8">
        <v>10</v>
      </c>
      <c r="AF93" s="8">
        <v>1840</v>
      </c>
      <c r="AG93" s="102">
        <f t="shared" si="12"/>
        <v>184</v>
      </c>
      <c r="AH93" s="102">
        <f t="shared" si="13"/>
        <v>230</v>
      </c>
    </row>
    <row r="94" spans="22:34" x14ac:dyDescent="0.15">
      <c r="V94" t="s">
        <v>6041</v>
      </c>
      <c r="W94" s="8">
        <v>145</v>
      </c>
      <c r="X94" s="8">
        <v>329</v>
      </c>
      <c r="Y94" s="8">
        <v>65471</v>
      </c>
      <c r="Z94" s="105">
        <f t="shared" si="10"/>
        <v>199</v>
      </c>
      <c r="AA94" s="105">
        <f t="shared" si="11"/>
        <v>451.52413793103449</v>
      </c>
      <c r="AC94" t="s">
        <v>6282</v>
      </c>
      <c r="AD94" s="8">
        <v>5</v>
      </c>
      <c r="AE94" s="8">
        <v>58</v>
      </c>
      <c r="AF94" s="8">
        <v>1757</v>
      </c>
      <c r="AG94" s="102">
        <f t="shared" si="12"/>
        <v>30.293103448275861</v>
      </c>
      <c r="AH94" s="102">
        <f t="shared" si="13"/>
        <v>351.4</v>
      </c>
    </row>
    <row r="95" spans="22:34" x14ac:dyDescent="0.15">
      <c r="V95" t="s">
        <v>6042</v>
      </c>
      <c r="W95" s="8">
        <v>131</v>
      </c>
      <c r="X95" s="8">
        <v>221</v>
      </c>
      <c r="Y95" s="8">
        <v>60138</v>
      </c>
      <c r="Z95" s="105">
        <f t="shared" si="10"/>
        <v>272.11764705882354</v>
      </c>
      <c r="AA95" s="105">
        <f t="shared" si="11"/>
        <v>459.06870229007632</v>
      </c>
      <c r="AC95" t="s">
        <v>6283</v>
      </c>
      <c r="AD95" s="8">
        <v>1</v>
      </c>
      <c r="AE95" s="8">
        <v>2</v>
      </c>
      <c r="AF95" s="8">
        <v>1596</v>
      </c>
      <c r="AG95" s="102">
        <f t="shared" si="12"/>
        <v>798</v>
      </c>
      <c r="AH95" s="102">
        <f t="shared" si="13"/>
        <v>1596</v>
      </c>
    </row>
    <row r="96" spans="22:34" x14ac:dyDescent="0.15">
      <c r="V96" t="s">
        <v>6043</v>
      </c>
      <c r="W96" s="8">
        <v>1287</v>
      </c>
      <c r="X96" s="8">
        <v>2399</v>
      </c>
      <c r="Y96" s="8">
        <v>59315.4</v>
      </c>
      <c r="Z96" s="105">
        <f t="shared" si="10"/>
        <v>24.725052105043769</v>
      </c>
      <c r="AA96" s="105">
        <f t="shared" si="11"/>
        <v>46.088111888111889</v>
      </c>
      <c r="AC96" t="s">
        <v>179</v>
      </c>
      <c r="AD96" s="8">
        <v>5</v>
      </c>
      <c r="AE96" s="8">
        <v>27</v>
      </c>
      <c r="AF96" s="8">
        <v>1566</v>
      </c>
      <c r="AG96" s="102">
        <f t="shared" si="12"/>
        <v>58</v>
      </c>
      <c r="AH96" s="102">
        <f t="shared" si="13"/>
        <v>313.2</v>
      </c>
    </row>
    <row r="97" spans="22:34" x14ac:dyDescent="0.15">
      <c r="V97" t="s">
        <v>6044</v>
      </c>
      <c r="W97" s="8">
        <v>116</v>
      </c>
      <c r="X97" s="8">
        <v>255</v>
      </c>
      <c r="Y97" s="8">
        <v>59228</v>
      </c>
      <c r="Z97" s="105">
        <f t="shared" si="10"/>
        <v>232.26666666666668</v>
      </c>
      <c r="AA97" s="105">
        <f t="shared" si="11"/>
        <v>510.58620689655174</v>
      </c>
      <c r="AC97" t="s">
        <v>6284</v>
      </c>
      <c r="AD97" s="8">
        <v>7</v>
      </c>
      <c r="AE97" s="8">
        <v>22</v>
      </c>
      <c r="AF97" s="8">
        <v>1566</v>
      </c>
      <c r="AG97" s="102">
        <f t="shared" si="12"/>
        <v>71.181818181818187</v>
      </c>
      <c r="AH97" s="102">
        <f t="shared" si="13"/>
        <v>223.71428571428572</v>
      </c>
    </row>
    <row r="98" spans="22:34" x14ac:dyDescent="0.15">
      <c r="V98" t="s">
        <v>6045</v>
      </c>
      <c r="W98" s="8">
        <v>278</v>
      </c>
      <c r="X98" s="8">
        <v>1916</v>
      </c>
      <c r="Y98" s="8">
        <v>56684.119999999995</v>
      </c>
      <c r="Z98" s="105">
        <f t="shared" si="10"/>
        <v>29.584613778705634</v>
      </c>
      <c r="AA98" s="105">
        <f t="shared" si="11"/>
        <v>203.89971223021581</v>
      </c>
      <c r="AC98" t="s">
        <v>6285</v>
      </c>
      <c r="AD98" s="8">
        <v>8</v>
      </c>
      <c r="AE98" s="8">
        <v>10</v>
      </c>
      <c r="AF98" s="8">
        <v>1380</v>
      </c>
      <c r="AG98" s="102">
        <f t="shared" si="12"/>
        <v>138</v>
      </c>
      <c r="AH98" s="102">
        <f t="shared" si="13"/>
        <v>172.5</v>
      </c>
    </row>
    <row r="99" spans="22:34" x14ac:dyDescent="0.15">
      <c r="V99" t="s">
        <v>6046</v>
      </c>
      <c r="W99" s="8">
        <v>17</v>
      </c>
      <c r="X99" s="8">
        <v>285</v>
      </c>
      <c r="Y99" s="8">
        <v>56430</v>
      </c>
      <c r="Z99" s="105">
        <f t="shared" si="10"/>
        <v>198</v>
      </c>
      <c r="AA99" s="105">
        <f t="shared" si="11"/>
        <v>3319.4117647058824</v>
      </c>
      <c r="AC99" t="s">
        <v>6286</v>
      </c>
      <c r="AD99" s="8">
        <v>3</v>
      </c>
      <c r="AE99" s="8">
        <v>10</v>
      </c>
      <c r="AF99" s="8">
        <v>1280</v>
      </c>
      <c r="AG99" s="102">
        <f t="shared" si="12"/>
        <v>128</v>
      </c>
      <c r="AH99" s="102">
        <f t="shared" si="13"/>
        <v>426.66666666666669</v>
      </c>
    </row>
    <row r="100" spans="22:34" x14ac:dyDescent="0.15">
      <c r="V100" t="s">
        <v>6047</v>
      </c>
      <c r="W100" s="8">
        <v>60</v>
      </c>
      <c r="X100" s="8">
        <v>246</v>
      </c>
      <c r="Y100" s="8">
        <v>55151</v>
      </c>
      <c r="Z100" s="105">
        <f t="shared" si="10"/>
        <v>224.1910569105691</v>
      </c>
      <c r="AA100" s="105">
        <f t="shared" si="11"/>
        <v>919.18333333333328</v>
      </c>
      <c r="AC100" t="s">
        <v>178</v>
      </c>
      <c r="AD100" s="8">
        <v>4</v>
      </c>
      <c r="AE100" s="8">
        <v>7</v>
      </c>
      <c r="AF100" s="8">
        <v>1239</v>
      </c>
      <c r="AG100" s="102">
        <f t="shared" si="12"/>
        <v>177</v>
      </c>
      <c r="AH100" s="102">
        <f t="shared" si="13"/>
        <v>309.75</v>
      </c>
    </row>
    <row r="101" spans="22:34" x14ac:dyDescent="0.15">
      <c r="V101" t="s">
        <v>6048</v>
      </c>
      <c r="W101" s="8">
        <v>114</v>
      </c>
      <c r="X101" s="8">
        <v>230</v>
      </c>
      <c r="Y101" s="8">
        <v>51972.36</v>
      </c>
      <c r="Z101" s="105">
        <f t="shared" si="10"/>
        <v>225.96678260869567</v>
      </c>
      <c r="AA101" s="105">
        <f t="shared" si="11"/>
        <v>455.89789473684209</v>
      </c>
      <c r="AC101" t="s">
        <v>6287</v>
      </c>
      <c r="AD101" s="8">
        <v>5</v>
      </c>
      <c r="AE101" s="8">
        <v>11</v>
      </c>
      <c r="AF101" s="8">
        <v>1188</v>
      </c>
      <c r="AG101" s="102">
        <f t="shared" si="12"/>
        <v>108</v>
      </c>
      <c r="AH101" s="102">
        <f t="shared" si="13"/>
        <v>237.6</v>
      </c>
    </row>
    <row r="102" spans="22:34" x14ac:dyDescent="0.15">
      <c r="V102" t="s">
        <v>6049</v>
      </c>
      <c r="W102" s="8">
        <v>210</v>
      </c>
      <c r="X102" s="8">
        <v>506</v>
      </c>
      <c r="Y102" s="8">
        <v>51275</v>
      </c>
      <c r="Z102" s="105">
        <f t="shared" si="10"/>
        <v>101.33399209486166</v>
      </c>
      <c r="AA102" s="105">
        <f t="shared" si="11"/>
        <v>244.16666666666666</v>
      </c>
      <c r="AC102" t="s">
        <v>182</v>
      </c>
      <c r="AD102" s="8">
        <v>2</v>
      </c>
      <c r="AE102" s="8">
        <v>8</v>
      </c>
      <c r="AF102" s="8">
        <v>888</v>
      </c>
      <c r="AG102" s="102">
        <f t="shared" si="12"/>
        <v>111</v>
      </c>
      <c r="AH102" s="102">
        <f t="shared" si="13"/>
        <v>444</v>
      </c>
    </row>
    <row r="103" spans="22:34" x14ac:dyDescent="0.15">
      <c r="V103" t="s">
        <v>6050</v>
      </c>
      <c r="W103" s="8">
        <v>332</v>
      </c>
      <c r="X103" s="8">
        <v>1707</v>
      </c>
      <c r="Y103" s="8">
        <v>50160.1</v>
      </c>
      <c r="Z103" s="105">
        <f t="shared" si="10"/>
        <v>29.384944346807263</v>
      </c>
      <c r="AA103" s="105">
        <f t="shared" si="11"/>
        <v>151.08463855421687</v>
      </c>
      <c r="AC103" t="s">
        <v>6288</v>
      </c>
      <c r="AD103" s="8">
        <v>2</v>
      </c>
      <c r="AE103" s="8">
        <v>8</v>
      </c>
      <c r="AF103" s="8">
        <v>796.8</v>
      </c>
      <c r="AG103" s="102">
        <f t="shared" si="12"/>
        <v>99.6</v>
      </c>
      <c r="AH103" s="102">
        <f t="shared" si="13"/>
        <v>398.4</v>
      </c>
    </row>
    <row r="104" spans="22:34" x14ac:dyDescent="0.15">
      <c r="V104" t="s">
        <v>6051</v>
      </c>
      <c r="W104" s="8">
        <v>437</v>
      </c>
      <c r="X104" s="8">
        <v>1189</v>
      </c>
      <c r="Y104" s="8">
        <v>48383</v>
      </c>
      <c r="Z104" s="105">
        <f t="shared" si="10"/>
        <v>40.692178301093357</v>
      </c>
      <c r="AA104" s="105">
        <f t="shared" si="11"/>
        <v>110.71624713958811</v>
      </c>
      <c r="AC104" t="s">
        <v>6289</v>
      </c>
      <c r="AD104" s="8">
        <v>2</v>
      </c>
      <c r="AE104" s="8">
        <v>8</v>
      </c>
      <c r="AF104" s="8">
        <v>776.16</v>
      </c>
      <c r="AG104" s="102">
        <f t="shared" si="12"/>
        <v>97.02</v>
      </c>
      <c r="AH104" s="102">
        <f t="shared" si="13"/>
        <v>388.08</v>
      </c>
    </row>
    <row r="105" spans="22:34" x14ac:dyDescent="0.15">
      <c r="V105" t="s">
        <v>6052</v>
      </c>
      <c r="W105" s="8">
        <v>123</v>
      </c>
      <c r="X105" s="8">
        <v>310</v>
      </c>
      <c r="Y105" s="8">
        <v>47136</v>
      </c>
      <c r="Z105" s="105">
        <f t="shared" si="10"/>
        <v>152.05161290322582</v>
      </c>
      <c r="AA105" s="105">
        <f t="shared" si="11"/>
        <v>383.21951219512198</v>
      </c>
      <c r="AC105" t="s">
        <v>6290</v>
      </c>
      <c r="AD105" s="8">
        <v>3</v>
      </c>
      <c r="AE105" s="8">
        <v>16</v>
      </c>
      <c r="AF105" s="8">
        <v>720</v>
      </c>
      <c r="AG105" s="102">
        <f t="shared" si="12"/>
        <v>45</v>
      </c>
      <c r="AH105" s="102">
        <f t="shared" si="13"/>
        <v>240</v>
      </c>
    </row>
    <row r="106" spans="22:34" x14ac:dyDescent="0.15">
      <c r="V106" t="s">
        <v>6053</v>
      </c>
      <c r="W106" s="8">
        <v>230</v>
      </c>
      <c r="X106" s="8">
        <v>556</v>
      </c>
      <c r="Y106" s="8">
        <v>46117</v>
      </c>
      <c r="Z106" s="105">
        <f t="shared" si="10"/>
        <v>82.944244604316552</v>
      </c>
      <c r="AA106" s="105">
        <f t="shared" si="11"/>
        <v>200.50869565217391</v>
      </c>
      <c r="AC106" t="s">
        <v>6291</v>
      </c>
      <c r="AD106" s="8">
        <v>2</v>
      </c>
      <c r="AE106" s="8">
        <v>3</v>
      </c>
      <c r="AF106" s="8">
        <v>708</v>
      </c>
      <c r="AG106" s="102">
        <f t="shared" si="12"/>
        <v>236</v>
      </c>
      <c r="AH106" s="102">
        <f t="shared" si="13"/>
        <v>354</v>
      </c>
    </row>
    <row r="107" spans="22:34" x14ac:dyDescent="0.15">
      <c r="V107" t="s">
        <v>6054</v>
      </c>
      <c r="W107" s="8">
        <v>28</v>
      </c>
      <c r="X107" s="8">
        <v>91</v>
      </c>
      <c r="Y107" s="8">
        <v>45829</v>
      </c>
      <c r="Z107" s="105">
        <f t="shared" si="10"/>
        <v>503.61538461538464</v>
      </c>
      <c r="AA107" s="105">
        <f t="shared" si="11"/>
        <v>1636.75</v>
      </c>
      <c r="AC107" t="s">
        <v>6292</v>
      </c>
      <c r="AD107" s="8">
        <v>4</v>
      </c>
      <c r="AE107" s="8">
        <v>4</v>
      </c>
      <c r="AF107" s="8">
        <v>704</v>
      </c>
      <c r="AG107" s="102">
        <f t="shared" si="12"/>
        <v>176</v>
      </c>
      <c r="AH107" s="102">
        <f t="shared" si="13"/>
        <v>176</v>
      </c>
    </row>
    <row r="108" spans="22:34" x14ac:dyDescent="0.15">
      <c r="V108" t="s">
        <v>6055</v>
      </c>
      <c r="W108" s="8">
        <v>185</v>
      </c>
      <c r="X108" s="8">
        <v>1044</v>
      </c>
      <c r="Y108" s="8">
        <v>45080</v>
      </c>
      <c r="Z108" s="105">
        <f t="shared" si="10"/>
        <v>43.180076628352488</v>
      </c>
      <c r="AA108" s="105">
        <f t="shared" si="11"/>
        <v>243.67567567567568</v>
      </c>
      <c r="AC108" t="s">
        <v>6293</v>
      </c>
      <c r="AD108" s="8">
        <v>2</v>
      </c>
      <c r="AE108" s="8">
        <v>9</v>
      </c>
      <c r="AF108" s="8">
        <v>684</v>
      </c>
      <c r="AG108" s="102">
        <f t="shared" si="12"/>
        <v>76</v>
      </c>
      <c r="AH108" s="102">
        <f t="shared" si="13"/>
        <v>342</v>
      </c>
    </row>
    <row r="109" spans="22:34" x14ac:dyDescent="0.15">
      <c r="V109" t="s">
        <v>6056</v>
      </c>
      <c r="W109" s="8">
        <v>293</v>
      </c>
      <c r="X109" s="8">
        <v>1074</v>
      </c>
      <c r="Y109" s="8">
        <v>45037</v>
      </c>
      <c r="Z109" s="105">
        <f t="shared" si="10"/>
        <v>41.93389199255121</v>
      </c>
      <c r="AA109" s="105">
        <f t="shared" si="11"/>
        <v>153.7098976109215</v>
      </c>
      <c r="AC109" t="s">
        <v>6294</v>
      </c>
      <c r="AD109" s="8">
        <v>1</v>
      </c>
      <c r="AE109" s="8">
        <v>4</v>
      </c>
      <c r="AF109" s="8">
        <v>564</v>
      </c>
      <c r="AG109" s="102">
        <f t="shared" si="12"/>
        <v>141</v>
      </c>
      <c r="AH109" s="102">
        <f t="shared" si="13"/>
        <v>564</v>
      </c>
    </row>
    <row r="110" spans="22:34" x14ac:dyDescent="0.15">
      <c r="V110" t="s">
        <v>6057</v>
      </c>
      <c r="W110" s="8">
        <v>182</v>
      </c>
      <c r="X110" s="8">
        <v>953</v>
      </c>
      <c r="Y110" s="8">
        <v>45019</v>
      </c>
      <c r="Z110" s="105">
        <f t="shared" si="10"/>
        <v>47.239244491080797</v>
      </c>
      <c r="AA110" s="105">
        <f t="shared" si="11"/>
        <v>247.35714285714286</v>
      </c>
      <c r="AC110" t="s">
        <v>6295</v>
      </c>
      <c r="AD110" s="8">
        <v>3</v>
      </c>
      <c r="AE110" s="8">
        <v>46</v>
      </c>
      <c r="AF110" s="8">
        <v>529</v>
      </c>
      <c r="AG110" s="102">
        <f t="shared" si="12"/>
        <v>11.5</v>
      </c>
      <c r="AH110" s="102">
        <f t="shared" si="13"/>
        <v>176.33333333333334</v>
      </c>
    </row>
    <row r="111" spans="22:34" x14ac:dyDescent="0.15">
      <c r="V111" t="s">
        <v>6058</v>
      </c>
      <c r="W111" s="8">
        <v>39</v>
      </c>
      <c r="X111" s="8">
        <v>307</v>
      </c>
      <c r="Y111" s="8">
        <v>44889.2</v>
      </c>
      <c r="Z111" s="105">
        <f t="shared" si="10"/>
        <v>146.21889250814331</v>
      </c>
      <c r="AA111" s="105">
        <f t="shared" si="11"/>
        <v>1151.0051282051281</v>
      </c>
      <c r="AC111" t="s">
        <v>6296</v>
      </c>
      <c r="AD111" s="8">
        <v>3</v>
      </c>
      <c r="AE111" s="8">
        <v>5</v>
      </c>
      <c r="AF111" s="8">
        <v>445</v>
      </c>
      <c r="AG111" s="102">
        <f t="shared" si="12"/>
        <v>89</v>
      </c>
      <c r="AH111" s="102">
        <f t="shared" si="13"/>
        <v>148.33333333333334</v>
      </c>
    </row>
    <row r="112" spans="22:34" x14ac:dyDescent="0.15">
      <c r="V112" t="s">
        <v>6059</v>
      </c>
      <c r="W112" s="8">
        <v>154</v>
      </c>
      <c r="X112" s="8">
        <v>449</v>
      </c>
      <c r="Y112" s="8">
        <v>44287</v>
      </c>
      <c r="Z112" s="105">
        <f t="shared" si="10"/>
        <v>98.634743875278403</v>
      </c>
      <c r="AA112" s="105">
        <f t="shared" si="11"/>
        <v>287.5779220779221</v>
      </c>
      <c r="AC112" t="s">
        <v>6297</v>
      </c>
      <c r="AD112" s="8">
        <v>3</v>
      </c>
      <c r="AE112" s="8">
        <v>3</v>
      </c>
      <c r="AF112" s="8">
        <v>378</v>
      </c>
      <c r="AG112" s="102">
        <f t="shared" si="12"/>
        <v>126</v>
      </c>
      <c r="AH112" s="102">
        <f t="shared" si="13"/>
        <v>126</v>
      </c>
    </row>
    <row r="113" spans="22:34" x14ac:dyDescent="0.15">
      <c r="V113" t="s">
        <v>6060</v>
      </c>
      <c r="W113" s="8">
        <v>10</v>
      </c>
      <c r="X113" s="8">
        <v>63</v>
      </c>
      <c r="Y113" s="8">
        <v>43155</v>
      </c>
      <c r="Z113" s="105">
        <f t="shared" si="10"/>
        <v>685</v>
      </c>
      <c r="AA113" s="105">
        <f t="shared" si="11"/>
        <v>4315.5</v>
      </c>
      <c r="AC113" t="s">
        <v>6298</v>
      </c>
      <c r="AD113" s="8">
        <v>2</v>
      </c>
      <c r="AE113" s="8">
        <v>2</v>
      </c>
      <c r="AF113" s="8">
        <v>352</v>
      </c>
      <c r="AG113" s="102">
        <f t="shared" si="12"/>
        <v>176</v>
      </c>
      <c r="AH113" s="102">
        <f t="shared" si="13"/>
        <v>176</v>
      </c>
    </row>
    <row r="114" spans="22:34" x14ac:dyDescent="0.15">
      <c r="V114" t="s">
        <v>6061</v>
      </c>
      <c r="W114" s="8">
        <v>138</v>
      </c>
      <c r="X114" s="8">
        <v>331</v>
      </c>
      <c r="Y114" s="8">
        <v>42666</v>
      </c>
      <c r="Z114" s="105">
        <f t="shared" si="10"/>
        <v>128.90030211480362</v>
      </c>
      <c r="AA114" s="105">
        <f t="shared" si="11"/>
        <v>309.17391304347825</v>
      </c>
      <c r="AC114" t="s">
        <v>6299</v>
      </c>
      <c r="AD114" s="8">
        <v>3</v>
      </c>
      <c r="AE114" s="8">
        <v>7</v>
      </c>
      <c r="AF114" s="8">
        <v>344.2</v>
      </c>
      <c r="AG114" s="102">
        <f t="shared" si="12"/>
        <v>49.171428571428571</v>
      </c>
      <c r="AH114" s="102">
        <f t="shared" si="13"/>
        <v>114.73333333333333</v>
      </c>
    </row>
    <row r="115" spans="22:34" x14ac:dyDescent="0.15">
      <c r="V115" t="s">
        <v>6062</v>
      </c>
      <c r="W115" s="8">
        <v>63</v>
      </c>
      <c r="X115" s="8">
        <v>198</v>
      </c>
      <c r="Y115" s="8">
        <v>41954</v>
      </c>
      <c r="Z115" s="105">
        <f t="shared" si="10"/>
        <v>211.88888888888889</v>
      </c>
      <c r="AA115" s="105">
        <f t="shared" si="11"/>
        <v>665.93650793650795</v>
      </c>
      <c r="AC115" t="s">
        <v>6300</v>
      </c>
      <c r="AD115" s="8">
        <v>3</v>
      </c>
      <c r="AE115" s="8">
        <v>3</v>
      </c>
      <c r="AF115" s="8">
        <v>325.5</v>
      </c>
      <c r="AG115" s="102">
        <f t="shared" si="12"/>
        <v>108.5</v>
      </c>
      <c r="AH115" s="102">
        <f t="shared" si="13"/>
        <v>108.5</v>
      </c>
    </row>
    <row r="116" spans="22:34" x14ac:dyDescent="0.15">
      <c r="V116" t="s">
        <v>6063</v>
      </c>
      <c r="W116" s="8">
        <v>191</v>
      </c>
      <c r="X116" s="8">
        <v>449</v>
      </c>
      <c r="Y116" s="8">
        <v>39323.39</v>
      </c>
      <c r="Z116" s="105">
        <f t="shared" si="10"/>
        <v>87.579933184855236</v>
      </c>
      <c r="AA116" s="105">
        <f t="shared" si="11"/>
        <v>205.88162303664922</v>
      </c>
      <c r="AC116" t="s">
        <v>6301</v>
      </c>
      <c r="AD116" s="8">
        <v>3</v>
      </c>
      <c r="AE116" s="8">
        <v>3</v>
      </c>
      <c r="AF116" s="8">
        <v>234</v>
      </c>
      <c r="AG116" s="102">
        <f t="shared" si="12"/>
        <v>78</v>
      </c>
      <c r="AH116" s="102">
        <f t="shared" si="13"/>
        <v>78</v>
      </c>
    </row>
    <row r="117" spans="22:34" x14ac:dyDescent="0.15">
      <c r="V117" t="s">
        <v>6064</v>
      </c>
      <c r="W117" s="8">
        <v>74</v>
      </c>
      <c r="X117" s="8">
        <v>201</v>
      </c>
      <c r="Y117" s="8">
        <v>37852</v>
      </c>
      <c r="Z117" s="105">
        <f t="shared" si="10"/>
        <v>188.31840796019901</v>
      </c>
      <c r="AA117" s="105">
        <f t="shared" si="11"/>
        <v>511.51351351351349</v>
      </c>
      <c r="AC117" t="s">
        <v>6302</v>
      </c>
      <c r="AD117" s="8">
        <v>2</v>
      </c>
      <c r="AE117" s="8">
        <v>3</v>
      </c>
      <c r="AF117" s="8">
        <v>204</v>
      </c>
      <c r="AG117" s="102">
        <f t="shared" si="12"/>
        <v>68</v>
      </c>
      <c r="AH117" s="102">
        <f t="shared" si="13"/>
        <v>102</v>
      </c>
    </row>
    <row r="118" spans="22:34" x14ac:dyDescent="0.15">
      <c r="V118" t="s">
        <v>6065</v>
      </c>
      <c r="W118" s="8">
        <v>148</v>
      </c>
      <c r="X118" s="8">
        <v>425</v>
      </c>
      <c r="Y118" s="8">
        <v>37807</v>
      </c>
      <c r="Z118" s="105">
        <f t="shared" si="10"/>
        <v>88.957647058823525</v>
      </c>
      <c r="AA118" s="105">
        <f t="shared" si="11"/>
        <v>255.45270270270271</v>
      </c>
      <c r="AC118" t="s">
        <v>6303</v>
      </c>
      <c r="AD118" s="8">
        <v>3</v>
      </c>
      <c r="AE118" s="8">
        <v>10</v>
      </c>
      <c r="AF118" s="8">
        <v>160</v>
      </c>
      <c r="AG118" s="102">
        <f t="shared" si="12"/>
        <v>16</v>
      </c>
      <c r="AH118" s="102">
        <f t="shared" si="13"/>
        <v>53.333333333333336</v>
      </c>
    </row>
    <row r="119" spans="22:34" x14ac:dyDescent="0.15">
      <c r="V119" t="s">
        <v>6066</v>
      </c>
      <c r="W119" s="8">
        <v>75</v>
      </c>
      <c r="X119" s="8">
        <v>162</v>
      </c>
      <c r="Y119" s="8">
        <v>36162</v>
      </c>
      <c r="Z119" s="105">
        <f t="shared" si="10"/>
        <v>223.22222222222223</v>
      </c>
      <c r="AA119" s="105">
        <f t="shared" si="11"/>
        <v>482.16</v>
      </c>
    </row>
    <row r="120" spans="22:34" x14ac:dyDescent="0.15">
      <c r="V120" t="s">
        <v>6067</v>
      </c>
      <c r="W120" s="8">
        <v>103</v>
      </c>
      <c r="X120" s="8">
        <v>173</v>
      </c>
      <c r="Y120" s="8">
        <v>34427</v>
      </c>
      <c r="Z120" s="105">
        <f t="shared" si="10"/>
        <v>199</v>
      </c>
      <c r="AA120" s="105">
        <f t="shared" si="11"/>
        <v>334.24271844660194</v>
      </c>
    </row>
    <row r="121" spans="22:34" x14ac:dyDescent="0.15">
      <c r="V121" t="s">
        <v>6068</v>
      </c>
      <c r="W121" s="8">
        <v>126</v>
      </c>
      <c r="X121" s="8">
        <v>334</v>
      </c>
      <c r="Y121" s="8">
        <v>34368</v>
      </c>
      <c r="Z121" s="105">
        <f t="shared" si="10"/>
        <v>102.89820359281437</v>
      </c>
      <c r="AA121" s="105">
        <f t="shared" si="11"/>
        <v>272.76190476190476</v>
      </c>
    </row>
    <row r="122" spans="22:34" x14ac:dyDescent="0.15">
      <c r="V122" t="s">
        <v>6069</v>
      </c>
      <c r="W122" s="8">
        <v>54</v>
      </c>
      <c r="X122" s="8">
        <v>278</v>
      </c>
      <c r="Y122" s="8">
        <v>33733</v>
      </c>
      <c r="Z122" s="105">
        <f t="shared" si="10"/>
        <v>121.34172661870504</v>
      </c>
      <c r="AA122" s="105">
        <f t="shared" si="11"/>
        <v>624.68518518518522</v>
      </c>
    </row>
    <row r="123" spans="22:34" x14ac:dyDescent="0.15">
      <c r="V123" t="s">
        <v>6070</v>
      </c>
      <c r="W123" s="8">
        <v>139</v>
      </c>
      <c r="X123" s="8">
        <v>302</v>
      </c>
      <c r="Y123" s="8">
        <v>30162.2</v>
      </c>
      <c r="Z123" s="105">
        <f t="shared" si="10"/>
        <v>99.874834437086093</v>
      </c>
      <c r="AA123" s="105">
        <f t="shared" si="11"/>
        <v>216.99424460431655</v>
      </c>
    </row>
    <row r="124" spans="22:34" x14ac:dyDescent="0.15">
      <c r="V124" t="s">
        <v>6071</v>
      </c>
      <c r="W124" s="8">
        <v>131</v>
      </c>
      <c r="X124" s="8">
        <v>443</v>
      </c>
      <c r="Y124" s="8">
        <v>29511.599999999999</v>
      </c>
      <c r="Z124" s="105">
        <f t="shared" si="10"/>
        <v>66.617607223476298</v>
      </c>
      <c r="AA124" s="105">
        <f t="shared" si="11"/>
        <v>225.27938931297709</v>
      </c>
    </row>
    <row r="125" spans="22:34" x14ac:dyDescent="0.15">
      <c r="V125" t="s">
        <v>6072</v>
      </c>
      <c r="W125" s="8">
        <v>50</v>
      </c>
      <c r="X125" s="8">
        <v>148</v>
      </c>
      <c r="Y125" s="8">
        <v>29452</v>
      </c>
      <c r="Z125" s="105">
        <f t="shared" si="10"/>
        <v>199</v>
      </c>
      <c r="AA125" s="105">
        <f t="shared" si="11"/>
        <v>589.04</v>
      </c>
    </row>
    <row r="126" spans="22:34" x14ac:dyDescent="0.15">
      <c r="V126" t="s">
        <v>6073</v>
      </c>
      <c r="W126" s="8">
        <v>143</v>
      </c>
      <c r="X126" s="8">
        <v>256</v>
      </c>
      <c r="Y126" s="8">
        <v>28426.16</v>
      </c>
      <c r="Z126" s="105">
        <f t="shared" si="10"/>
        <v>111.0396875</v>
      </c>
      <c r="AA126" s="105">
        <f t="shared" si="11"/>
        <v>198.78433566433566</v>
      </c>
    </row>
    <row r="127" spans="22:34" x14ac:dyDescent="0.15">
      <c r="V127" t="s">
        <v>6074</v>
      </c>
      <c r="W127" s="8">
        <v>71</v>
      </c>
      <c r="X127" s="8">
        <v>177</v>
      </c>
      <c r="Y127" s="8">
        <v>28118.079999999998</v>
      </c>
      <c r="Z127" s="105">
        <f t="shared" si="10"/>
        <v>158.85920903954801</v>
      </c>
      <c r="AA127" s="105">
        <f t="shared" si="11"/>
        <v>396.02929577464784</v>
      </c>
    </row>
    <row r="128" spans="22:34" x14ac:dyDescent="0.15">
      <c r="V128" t="s">
        <v>6075</v>
      </c>
      <c r="W128" s="8">
        <v>53</v>
      </c>
      <c r="X128" s="8">
        <v>157</v>
      </c>
      <c r="Y128" s="8">
        <v>28116.5</v>
      </c>
      <c r="Z128" s="105">
        <f t="shared" si="10"/>
        <v>179.0859872611465</v>
      </c>
      <c r="AA128" s="105">
        <f t="shared" si="11"/>
        <v>530.5</v>
      </c>
    </row>
    <row r="129" spans="22:27" x14ac:dyDescent="0.15">
      <c r="V129" t="s">
        <v>6076</v>
      </c>
      <c r="W129" s="8">
        <v>333</v>
      </c>
      <c r="X129" s="8">
        <v>1749</v>
      </c>
      <c r="Y129" s="8">
        <v>28114.6</v>
      </c>
      <c r="Z129" s="105">
        <f t="shared" si="10"/>
        <v>16.074671240708977</v>
      </c>
      <c r="AA129" s="105">
        <f t="shared" si="11"/>
        <v>84.428228228228221</v>
      </c>
    </row>
    <row r="130" spans="22:27" x14ac:dyDescent="0.15">
      <c r="V130" t="s">
        <v>6077</v>
      </c>
      <c r="W130" s="8">
        <v>90</v>
      </c>
      <c r="X130" s="8">
        <v>189</v>
      </c>
      <c r="Y130" s="8">
        <v>26844.639999999999</v>
      </c>
      <c r="Z130" s="105">
        <f t="shared" si="10"/>
        <v>142.03513227513227</v>
      </c>
      <c r="AA130" s="105">
        <f t="shared" si="11"/>
        <v>298.27377777777775</v>
      </c>
    </row>
    <row r="131" spans="22:27" x14ac:dyDescent="0.15">
      <c r="V131" t="s">
        <v>6078</v>
      </c>
      <c r="W131" s="8">
        <v>110</v>
      </c>
      <c r="X131" s="8">
        <v>421</v>
      </c>
      <c r="Y131" s="8">
        <v>26362.48</v>
      </c>
      <c r="Z131" s="105">
        <f t="shared" si="10"/>
        <v>62.618717339667455</v>
      </c>
      <c r="AA131" s="105">
        <f t="shared" si="11"/>
        <v>239.65890909090908</v>
      </c>
    </row>
    <row r="132" spans="22:27" x14ac:dyDescent="0.15">
      <c r="V132" t="s">
        <v>6079</v>
      </c>
      <c r="W132" s="8">
        <v>53</v>
      </c>
      <c r="X132" s="8">
        <v>102</v>
      </c>
      <c r="Y132" s="8">
        <v>25240</v>
      </c>
      <c r="Z132" s="105">
        <f t="shared" si="10"/>
        <v>247.45098039215685</v>
      </c>
      <c r="AA132" s="105">
        <f t="shared" si="11"/>
        <v>476.22641509433964</v>
      </c>
    </row>
    <row r="133" spans="22:27" x14ac:dyDescent="0.15">
      <c r="V133" t="s">
        <v>6080</v>
      </c>
      <c r="W133" s="8">
        <v>29</v>
      </c>
      <c r="X133" s="8">
        <v>90</v>
      </c>
      <c r="Y133" s="8">
        <v>23907</v>
      </c>
      <c r="Z133" s="105">
        <f t="shared" ref="Z133:Z196" si="14">Y133/X133</f>
        <v>265.63333333333333</v>
      </c>
      <c r="AA133" s="105">
        <f t="shared" ref="AA133:AA196" si="15">Y133/W133</f>
        <v>824.37931034482756</v>
      </c>
    </row>
    <row r="134" spans="22:27" x14ac:dyDescent="0.15">
      <c r="V134" t="s">
        <v>6081</v>
      </c>
      <c r="W134" s="8">
        <v>32</v>
      </c>
      <c r="X134" s="8">
        <v>122</v>
      </c>
      <c r="Y134" s="8">
        <v>23289</v>
      </c>
      <c r="Z134" s="105">
        <f t="shared" si="14"/>
        <v>190.89344262295083</v>
      </c>
      <c r="AA134" s="105">
        <f t="shared" si="15"/>
        <v>727.78125</v>
      </c>
    </row>
    <row r="135" spans="22:27" x14ac:dyDescent="0.15">
      <c r="V135" t="s">
        <v>6082</v>
      </c>
      <c r="W135" s="8">
        <v>50</v>
      </c>
      <c r="X135" s="8">
        <v>71</v>
      </c>
      <c r="Y135" s="8">
        <v>22365</v>
      </c>
      <c r="Z135" s="105">
        <f t="shared" si="14"/>
        <v>315</v>
      </c>
      <c r="AA135" s="105">
        <f t="shared" si="15"/>
        <v>447.3</v>
      </c>
    </row>
    <row r="136" spans="22:27" x14ac:dyDescent="0.15">
      <c r="V136" t="s">
        <v>6083</v>
      </c>
      <c r="W136" s="8">
        <v>128</v>
      </c>
      <c r="X136" s="8">
        <v>296</v>
      </c>
      <c r="Y136" s="8">
        <v>22301</v>
      </c>
      <c r="Z136" s="105">
        <f t="shared" si="14"/>
        <v>75.34121621621621</v>
      </c>
      <c r="AA136" s="105">
        <f t="shared" si="15"/>
        <v>174.2265625</v>
      </c>
    </row>
    <row r="137" spans="22:27" x14ac:dyDescent="0.15">
      <c r="V137" t="s">
        <v>6084</v>
      </c>
      <c r="W137" s="8">
        <v>55</v>
      </c>
      <c r="X137" s="8">
        <v>269</v>
      </c>
      <c r="Y137" s="8">
        <v>20716</v>
      </c>
      <c r="Z137" s="105">
        <f t="shared" si="14"/>
        <v>77.011152416356879</v>
      </c>
      <c r="AA137" s="105">
        <f t="shared" si="15"/>
        <v>376.65454545454543</v>
      </c>
    </row>
    <row r="138" spans="22:27" x14ac:dyDescent="0.15">
      <c r="V138" t="s">
        <v>6085</v>
      </c>
      <c r="W138" s="8">
        <v>85</v>
      </c>
      <c r="X138" s="8">
        <v>251</v>
      </c>
      <c r="Y138" s="8">
        <v>20080</v>
      </c>
      <c r="Z138" s="105">
        <f t="shared" si="14"/>
        <v>80</v>
      </c>
      <c r="AA138" s="105">
        <f t="shared" si="15"/>
        <v>236.23529411764707</v>
      </c>
    </row>
    <row r="139" spans="22:27" x14ac:dyDescent="0.15">
      <c r="V139" t="s">
        <v>6086</v>
      </c>
      <c r="W139" s="8">
        <v>238</v>
      </c>
      <c r="X139" s="8">
        <v>746</v>
      </c>
      <c r="Y139" s="8">
        <v>19772.8</v>
      </c>
      <c r="Z139" s="105">
        <f t="shared" si="14"/>
        <v>26.505093833780158</v>
      </c>
      <c r="AA139" s="105">
        <f t="shared" si="15"/>
        <v>83.078991596638659</v>
      </c>
    </row>
    <row r="140" spans="22:27" x14ac:dyDescent="0.15">
      <c r="V140" t="s">
        <v>6087</v>
      </c>
      <c r="W140" s="8">
        <v>53</v>
      </c>
      <c r="X140" s="8">
        <v>132</v>
      </c>
      <c r="Y140" s="8">
        <v>19453.64</v>
      </c>
      <c r="Z140" s="105">
        <f t="shared" si="14"/>
        <v>147.37606060606061</v>
      </c>
      <c r="AA140" s="105">
        <f t="shared" si="15"/>
        <v>367.04981132075471</v>
      </c>
    </row>
    <row r="141" spans="22:27" x14ac:dyDescent="0.15">
      <c r="V141" t="s">
        <v>6088</v>
      </c>
      <c r="W141" s="8">
        <v>117</v>
      </c>
      <c r="X141" s="8">
        <v>162</v>
      </c>
      <c r="Y141" s="8">
        <v>18696</v>
      </c>
      <c r="Z141" s="105">
        <f t="shared" si="14"/>
        <v>115.4074074074074</v>
      </c>
      <c r="AA141" s="105">
        <f t="shared" si="15"/>
        <v>159.7948717948718</v>
      </c>
    </row>
    <row r="142" spans="22:27" x14ac:dyDescent="0.15">
      <c r="V142" t="s">
        <v>6089</v>
      </c>
      <c r="W142" s="8">
        <v>45</v>
      </c>
      <c r="X142" s="8">
        <v>89</v>
      </c>
      <c r="Y142" s="8">
        <v>18482</v>
      </c>
      <c r="Z142" s="105">
        <f t="shared" si="14"/>
        <v>207.6629213483146</v>
      </c>
      <c r="AA142" s="105">
        <f t="shared" si="15"/>
        <v>410.71111111111111</v>
      </c>
    </row>
    <row r="143" spans="22:27" x14ac:dyDescent="0.15">
      <c r="V143" t="s">
        <v>6090</v>
      </c>
      <c r="W143" s="8">
        <v>68</v>
      </c>
      <c r="X143" s="8">
        <v>773</v>
      </c>
      <c r="Y143" s="8">
        <v>17722</v>
      </c>
      <c r="Z143" s="105">
        <f t="shared" si="14"/>
        <v>22.926261319534284</v>
      </c>
      <c r="AA143" s="105">
        <f t="shared" si="15"/>
        <v>260.61764705882354</v>
      </c>
    </row>
    <row r="144" spans="22:27" x14ac:dyDescent="0.15">
      <c r="V144" t="s">
        <v>6091</v>
      </c>
      <c r="W144" s="8">
        <v>85</v>
      </c>
      <c r="X144" s="8">
        <v>356</v>
      </c>
      <c r="Y144" s="8">
        <v>17625.2</v>
      </c>
      <c r="Z144" s="105">
        <f t="shared" si="14"/>
        <v>49.508988764044943</v>
      </c>
      <c r="AA144" s="105">
        <f t="shared" si="15"/>
        <v>207.35529411764708</v>
      </c>
    </row>
    <row r="145" spans="22:27" x14ac:dyDescent="0.15">
      <c r="V145" t="s">
        <v>6092</v>
      </c>
      <c r="W145" s="8">
        <v>52</v>
      </c>
      <c r="X145" s="8">
        <v>102</v>
      </c>
      <c r="Y145" s="8">
        <v>17523</v>
      </c>
      <c r="Z145" s="105">
        <f t="shared" si="14"/>
        <v>171.79411764705881</v>
      </c>
      <c r="AA145" s="105">
        <f t="shared" si="15"/>
        <v>336.98076923076923</v>
      </c>
    </row>
    <row r="146" spans="22:27" x14ac:dyDescent="0.15">
      <c r="V146" t="s">
        <v>6093</v>
      </c>
      <c r="W146" s="8">
        <v>12</v>
      </c>
      <c r="X146" s="8">
        <v>86</v>
      </c>
      <c r="Y146" s="8">
        <v>17028</v>
      </c>
      <c r="Z146" s="105">
        <f t="shared" si="14"/>
        <v>198</v>
      </c>
      <c r="AA146" s="105">
        <f t="shared" si="15"/>
        <v>1419</v>
      </c>
    </row>
    <row r="147" spans="22:27" x14ac:dyDescent="0.15">
      <c r="V147" t="s">
        <v>6094</v>
      </c>
      <c r="W147" s="8">
        <v>39</v>
      </c>
      <c r="X147" s="8">
        <v>71</v>
      </c>
      <c r="Y147" s="8">
        <v>16380</v>
      </c>
      <c r="Z147" s="105">
        <f t="shared" si="14"/>
        <v>230.70422535211267</v>
      </c>
      <c r="AA147" s="105">
        <f t="shared" si="15"/>
        <v>420</v>
      </c>
    </row>
    <row r="148" spans="22:27" x14ac:dyDescent="0.15">
      <c r="V148" t="s">
        <v>6095</v>
      </c>
      <c r="W148" s="8">
        <v>20</v>
      </c>
      <c r="X148" s="8">
        <v>51</v>
      </c>
      <c r="Y148" s="8">
        <v>16218</v>
      </c>
      <c r="Z148" s="105">
        <f t="shared" si="14"/>
        <v>318</v>
      </c>
      <c r="AA148" s="105">
        <f t="shared" si="15"/>
        <v>810.9</v>
      </c>
    </row>
    <row r="149" spans="22:27" x14ac:dyDescent="0.15">
      <c r="V149" t="s">
        <v>6096</v>
      </c>
      <c r="W149" s="8">
        <v>64</v>
      </c>
      <c r="X149" s="8">
        <v>204</v>
      </c>
      <c r="Y149" s="8">
        <v>15656</v>
      </c>
      <c r="Z149" s="105">
        <f t="shared" si="14"/>
        <v>76.745098039215691</v>
      </c>
      <c r="AA149" s="105">
        <f t="shared" si="15"/>
        <v>244.625</v>
      </c>
    </row>
    <row r="150" spans="22:27" x14ac:dyDescent="0.15">
      <c r="V150" t="s">
        <v>6097</v>
      </c>
      <c r="W150" s="8">
        <v>33</v>
      </c>
      <c r="X150" s="8">
        <v>90</v>
      </c>
      <c r="Y150" s="8">
        <v>15269</v>
      </c>
      <c r="Z150" s="105">
        <f t="shared" si="14"/>
        <v>169.65555555555557</v>
      </c>
      <c r="AA150" s="105">
        <f t="shared" si="15"/>
        <v>462.69696969696969</v>
      </c>
    </row>
    <row r="151" spans="22:27" x14ac:dyDescent="0.15">
      <c r="V151" t="s">
        <v>6098</v>
      </c>
      <c r="W151" s="8">
        <v>49</v>
      </c>
      <c r="X151" s="8">
        <v>100</v>
      </c>
      <c r="Y151" s="8">
        <v>15230.939999999999</v>
      </c>
      <c r="Z151" s="105">
        <f t="shared" si="14"/>
        <v>152.30939999999998</v>
      </c>
      <c r="AA151" s="105">
        <f t="shared" si="15"/>
        <v>310.83551020408163</v>
      </c>
    </row>
    <row r="152" spans="22:27" x14ac:dyDescent="0.15">
      <c r="V152" t="s">
        <v>6099</v>
      </c>
      <c r="W152" s="8">
        <v>10</v>
      </c>
      <c r="X152" s="8">
        <v>43</v>
      </c>
      <c r="Y152" s="8">
        <v>14921</v>
      </c>
      <c r="Z152" s="105">
        <f t="shared" si="14"/>
        <v>347</v>
      </c>
      <c r="AA152" s="105">
        <f t="shared" si="15"/>
        <v>1492.1</v>
      </c>
    </row>
    <row r="153" spans="22:27" x14ac:dyDescent="0.15">
      <c r="V153" t="s">
        <v>6100</v>
      </c>
      <c r="W153" s="8">
        <v>49</v>
      </c>
      <c r="X153" s="8">
        <v>186</v>
      </c>
      <c r="Y153" s="8">
        <v>14516</v>
      </c>
      <c r="Z153" s="105">
        <f t="shared" si="14"/>
        <v>78.043010752688176</v>
      </c>
      <c r="AA153" s="105">
        <f t="shared" si="15"/>
        <v>296.24489795918367</v>
      </c>
    </row>
    <row r="154" spans="22:27" x14ac:dyDescent="0.15">
      <c r="V154" t="s">
        <v>6101</v>
      </c>
      <c r="W154" s="8">
        <v>52</v>
      </c>
      <c r="X154" s="8">
        <v>60</v>
      </c>
      <c r="Y154" s="8">
        <v>13680</v>
      </c>
      <c r="Z154" s="105">
        <f t="shared" si="14"/>
        <v>228</v>
      </c>
      <c r="AA154" s="105">
        <f t="shared" si="15"/>
        <v>263.07692307692309</v>
      </c>
    </row>
    <row r="155" spans="22:27" x14ac:dyDescent="0.15">
      <c r="V155" t="s">
        <v>6102</v>
      </c>
      <c r="W155" s="8">
        <v>100</v>
      </c>
      <c r="X155" s="8">
        <v>186</v>
      </c>
      <c r="Y155" s="8">
        <v>13619.5</v>
      </c>
      <c r="Z155" s="105">
        <f t="shared" si="14"/>
        <v>73.223118279569889</v>
      </c>
      <c r="AA155" s="105">
        <f t="shared" si="15"/>
        <v>136.19499999999999</v>
      </c>
    </row>
    <row r="156" spans="22:27" x14ac:dyDescent="0.15">
      <c r="V156" t="s">
        <v>6103</v>
      </c>
      <c r="W156" s="8">
        <v>41</v>
      </c>
      <c r="X156" s="8">
        <v>79</v>
      </c>
      <c r="Y156" s="8">
        <v>13272</v>
      </c>
      <c r="Z156" s="105">
        <f t="shared" si="14"/>
        <v>168</v>
      </c>
      <c r="AA156" s="105">
        <f t="shared" si="15"/>
        <v>323.70731707317071</v>
      </c>
    </row>
    <row r="157" spans="22:27" x14ac:dyDescent="0.15">
      <c r="V157" t="s">
        <v>6104</v>
      </c>
      <c r="W157" s="8">
        <v>54</v>
      </c>
      <c r="X157" s="8">
        <v>143</v>
      </c>
      <c r="Y157" s="8">
        <v>13193</v>
      </c>
      <c r="Z157" s="105">
        <f t="shared" si="14"/>
        <v>92.258741258741253</v>
      </c>
      <c r="AA157" s="105">
        <f t="shared" si="15"/>
        <v>244.31481481481481</v>
      </c>
    </row>
    <row r="158" spans="22:27" x14ac:dyDescent="0.15">
      <c r="V158" t="s">
        <v>6105</v>
      </c>
      <c r="W158" s="8">
        <v>40</v>
      </c>
      <c r="X158" s="8">
        <v>99</v>
      </c>
      <c r="Y158" s="8">
        <v>12982</v>
      </c>
      <c r="Z158" s="105">
        <f t="shared" si="14"/>
        <v>131.13131313131314</v>
      </c>
      <c r="AA158" s="105">
        <f t="shared" si="15"/>
        <v>324.55</v>
      </c>
    </row>
    <row r="159" spans="22:27" x14ac:dyDescent="0.15">
      <c r="V159" t="s">
        <v>6106</v>
      </c>
      <c r="W159" s="8">
        <v>26</v>
      </c>
      <c r="X159" s="8">
        <v>361</v>
      </c>
      <c r="Y159" s="8">
        <v>11760</v>
      </c>
      <c r="Z159" s="105">
        <f t="shared" si="14"/>
        <v>32.576177285318558</v>
      </c>
      <c r="AA159" s="105">
        <f t="shared" si="15"/>
        <v>452.30769230769232</v>
      </c>
    </row>
    <row r="160" spans="22:27" x14ac:dyDescent="0.15">
      <c r="V160" t="s">
        <v>6107</v>
      </c>
      <c r="W160" s="8">
        <v>6</v>
      </c>
      <c r="X160" s="8">
        <v>18</v>
      </c>
      <c r="Y160" s="8">
        <v>11280</v>
      </c>
      <c r="Z160" s="105">
        <f t="shared" si="14"/>
        <v>626.66666666666663</v>
      </c>
      <c r="AA160" s="105">
        <f t="shared" si="15"/>
        <v>1880</v>
      </c>
    </row>
    <row r="161" spans="22:27" x14ac:dyDescent="0.15">
      <c r="V161" t="s">
        <v>6108</v>
      </c>
      <c r="W161" s="8">
        <v>4</v>
      </c>
      <c r="X161" s="8">
        <v>9</v>
      </c>
      <c r="Y161" s="8">
        <v>10782</v>
      </c>
      <c r="Z161" s="105">
        <f t="shared" si="14"/>
        <v>1198</v>
      </c>
      <c r="AA161" s="105">
        <f t="shared" si="15"/>
        <v>2695.5</v>
      </c>
    </row>
    <row r="162" spans="22:27" x14ac:dyDescent="0.15">
      <c r="V162" t="s">
        <v>6109</v>
      </c>
      <c r="W162" s="8">
        <v>22</v>
      </c>
      <c r="X162" s="8">
        <v>65</v>
      </c>
      <c r="Y162" s="8">
        <v>9627</v>
      </c>
      <c r="Z162" s="105">
        <f t="shared" si="14"/>
        <v>148.1076923076923</v>
      </c>
      <c r="AA162" s="105">
        <f t="shared" si="15"/>
        <v>437.59090909090907</v>
      </c>
    </row>
    <row r="163" spans="22:27" x14ac:dyDescent="0.15">
      <c r="V163" t="s">
        <v>6110</v>
      </c>
      <c r="W163" s="8">
        <v>10</v>
      </c>
      <c r="X163" s="8">
        <v>43</v>
      </c>
      <c r="Y163" s="8">
        <v>8790</v>
      </c>
      <c r="Z163" s="105">
        <f t="shared" si="14"/>
        <v>204.41860465116278</v>
      </c>
      <c r="AA163" s="105">
        <f t="shared" si="15"/>
        <v>879</v>
      </c>
    </row>
    <row r="164" spans="22:27" x14ac:dyDescent="0.15">
      <c r="V164" t="s">
        <v>6111</v>
      </c>
      <c r="W164" s="8">
        <v>24</v>
      </c>
      <c r="X164" s="8">
        <v>66</v>
      </c>
      <c r="Y164" s="8">
        <v>8729.6</v>
      </c>
      <c r="Z164" s="105">
        <f t="shared" si="14"/>
        <v>132.26666666666668</v>
      </c>
      <c r="AA164" s="105">
        <f t="shared" si="15"/>
        <v>363.73333333333335</v>
      </c>
    </row>
    <row r="165" spans="22:27" x14ac:dyDescent="0.15">
      <c r="V165" t="s">
        <v>6112</v>
      </c>
      <c r="W165" s="8">
        <v>23</v>
      </c>
      <c r="X165" s="8">
        <v>58</v>
      </c>
      <c r="Y165" s="8">
        <v>8642</v>
      </c>
      <c r="Z165" s="105">
        <f t="shared" si="14"/>
        <v>149</v>
      </c>
      <c r="AA165" s="105">
        <f t="shared" si="15"/>
        <v>375.73913043478262</v>
      </c>
    </row>
    <row r="166" spans="22:27" x14ac:dyDescent="0.15">
      <c r="V166" t="s">
        <v>6113</v>
      </c>
      <c r="W166" s="8">
        <v>32</v>
      </c>
      <c r="X166" s="8">
        <v>62</v>
      </c>
      <c r="Y166" s="8">
        <v>8432</v>
      </c>
      <c r="Z166" s="105">
        <f t="shared" si="14"/>
        <v>136</v>
      </c>
      <c r="AA166" s="105">
        <f t="shared" si="15"/>
        <v>263.5</v>
      </c>
    </row>
    <row r="167" spans="22:27" x14ac:dyDescent="0.15">
      <c r="V167" t="s">
        <v>6114</v>
      </c>
      <c r="W167" s="8">
        <v>43</v>
      </c>
      <c r="X167" s="8">
        <v>146</v>
      </c>
      <c r="Y167" s="8">
        <v>8283</v>
      </c>
      <c r="Z167" s="105">
        <f t="shared" si="14"/>
        <v>56.732876712328768</v>
      </c>
      <c r="AA167" s="105">
        <f t="shared" si="15"/>
        <v>192.62790697674419</v>
      </c>
    </row>
    <row r="168" spans="22:27" x14ac:dyDescent="0.15">
      <c r="V168" t="s">
        <v>6115</v>
      </c>
      <c r="W168" s="8">
        <v>15</v>
      </c>
      <c r="X168" s="8">
        <v>187</v>
      </c>
      <c r="Y168" s="8">
        <v>7616</v>
      </c>
      <c r="Z168" s="105">
        <f t="shared" si="14"/>
        <v>40.727272727272727</v>
      </c>
      <c r="AA168" s="105">
        <f t="shared" si="15"/>
        <v>507.73333333333335</v>
      </c>
    </row>
    <row r="169" spans="22:27" x14ac:dyDescent="0.15">
      <c r="V169" t="s">
        <v>6116</v>
      </c>
      <c r="W169" s="8">
        <v>31</v>
      </c>
      <c r="X169" s="8">
        <v>96</v>
      </c>
      <c r="Y169" s="8">
        <v>7356</v>
      </c>
      <c r="Z169" s="105">
        <f t="shared" si="14"/>
        <v>76.625</v>
      </c>
      <c r="AA169" s="105">
        <f t="shared" si="15"/>
        <v>237.29032258064515</v>
      </c>
    </row>
    <row r="170" spans="22:27" x14ac:dyDescent="0.15">
      <c r="V170" t="s">
        <v>6117</v>
      </c>
      <c r="W170" s="8">
        <v>45</v>
      </c>
      <c r="X170" s="8">
        <v>171</v>
      </c>
      <c r="Y170" s="8">
        <v>7237.2</v>
      </c>
      <c r="Z170" s="105">
        <f t="shared" si="14"/>
        <v>42.322807017543859</v>
      </c>
      <c r="AA170" s="105">
        <f t="shared" si="15"/>
        <v>160.82666666666665</v>
      </c>
    </row>
    <row r="171" spans="22:27" x14ac:dyDescent="0.15">
      <c r="V171" t="s">
        <v>6118</v>
      </c>
      <c r="W171" s="8">
        <v>62</v>
      </c>
      <c r="X171" s="8">
        <v>147</v>
      </c>
      <c r="Y171" s="8">
        <v>6882.7</v>
      </c>
      <c r="Z171" s="105">
        <f t="shared" si="14"/>
        <v>46.821088435374151</v>
      </c>
      <c r="AA171" s="105">
        <f t="shared" si="15"/>
        <v>111.01129032258065</v>
      </c>
    </row>
    <row r="172" spans="22:27" x14ac:dyDescent="0.15">
      <c r="V172" t="s">
        <v>6119</v>
      </c>
      <c r="W172" s="8">
        <v>12</v>
      </c>
      <c r="X172" s="8">
        <v>36</v>
      </c>
      <c r="Y172" s="8">
        <v>6768</v>
      </c>
      <c r="Z172" s="105">
        <f t="shared" si="14"/>
        <v>188</v>
      </c>
      <c r="AA172" s="105">
        <f t="shared" si="15"/>
        <v>564</v>
      </c>
    </row>
    <row r="173" spans="22:27" x14ac:dyDescent="0.15">
      <c r="V173" t="s">
        <v>6120</v>
      </c>
      <c r="W173" s="8">
        <v>20</v>
      </c>
      <c r="X173" s="8">
        <v>82</v>
      </c>
      <c r="Y173" s="8">
        <v>6567</v>
      </c>
      <c r="Z173" s="105">
        <f t="shared" si="14"/>
        <v>80.08536585365853</v>
      </c>
      <c r="AA173" s="105">
        <f t="shared" si="15"/>
        <v>328.35</v>
      </c>
    </row>
    <row r="174" spans="22:27" x14ac:dyDescent="0.15">
      <c r="V174" t="s">
        <v>6121</v>
      </c>
      <c r="W174" s="8">
        <v>20</v>
      </c>
      <c r="X174" s="8">
        <v>33</v>
      </c>
      <c r="Y174" s="8">
        <v>6534</v>
      </c>
      <c r="Z174" s="105">
        <f t="shared" si="14"/>
        <v>198</v>
      </c>
      <c r="AA174" s="105">
        <f t="shared" si="15"/>
        <v>326.7</v>
      </c>
    </row>
    <row r="175" spans="22:27" x14ac:dyDescent="0.15">
      <c r="V175" t="s">
        <v>6122</v>
      </c>
      <c r="W175" s="8">
        <v>12</v>
      </c>
      <c r="X175" s="8">
        <v>62</v>
      </c>
      <c r="Y175" s="8">
        <v>6324</v>
      </c>
      <c r="Z175" s="105">
        <f t="shared" si="14"/>
        <v>102</v>
      </c>
      <c r="AA175" s="105">
        <f t="shared" si="15"/>
        <v>527</v>
      </c>
    </row>
    <row r="176" spans="22:27" x14ac:dyDescent="0.15">
      <c r="V176" t="s">
        <v>6123</v>
      </c>
      <c r="W176" s="8">
        <v>19</v>
      </c>
      <c r="X176" s="8">
        <v>30</v>
      </c>
      <c r="Y176" s="8">
        <v>6300</v>
      </c>
      <c r="Z176" s="105">
        <f t="shared" si="14"/>
        <v>210</v>
      </c>
      <c r="AA176" s="105">
        <f t="shared" si="15"/>
        <v>331.57894736842104</v>
      </c>
    </row>
    <row r="177" spans="22:27" x14ac:dyDescent="0.15">
      <c r="V177" t="s">
        <v>6124</v>
      </c>
      <c r="W177" s="8">
        <v>6</v>
      </c>
      <c r="X177" s="8">
        <v>15</v>
      </c>
      <c r="Y177" s="8">
        <v>6291</v>
      </c>
      <c r="Z177" s="105">
        <f t="shared" si="14"/>
        <v>419.4</v>
      </c>
      <c r="AA177" s="105">
        <f t="shared" si="15"/>
        <v>1048.5</v>
      </c>
    </row>
    <row r="178" spans="22:27" x14ac:dyDescent="0.15">
      <c r="V178" t="s">
        <v>6125</v>
      </c>
      <c r="W178" s="8">
        <v>6</v>
      </c>
      <c r="X178" s="8">
        <v>54</v>
      </c>
      <c r="Y178" s="8">
        <v>6084</v>
      </c>
      <c r="Z178" s="105">
        <f t="shared" si="14"/>
        <v>112.66666666666667</v>
      </c>
      <c r="AA178" s="105">
        <f t="shared" si="15"/>
        <v>1014</v>
      </c>
    </row>
    <row r="179" spans="22:27" x14ac:dyDescent="0.15">
      <c r="V179" t="s">
        <v>6126</v>
      </c>
      <c r="W179" s="8">
        <v>21</v>
      </c>
      <c r="X179" s="8">
        <v>310</v>
      </c>
      <c r="Y179" s="8">
        <v>5850</v>
      </c>
      <c r="Z179" s="105">
        <f t="shared" si="14"/>
        <v>18.870967741935484</v>
      </c>
      <c r="AA179" s="105">
        <f t="shared" si="15"/>
        <v>278.57142857142856</v>
      </c>
    </row>
    <row r="180" spans="22:27" x14ac:dyDescent="0.15">
      <c r="V180" t="s">
        <v>6127</v>
      </c>
      <c r="W180" s="8">
        <v>23</v>
      </c>
      <c r="X180" s="8">
        <v>42</v>
      </c>
      <c r="Y180" s="8">
        <v>5792</v>
      </c>
      <c r="Z180" s="105">
        <f t="shared" si="14"/>
        <v>137.9047619047619</v>
      </c>
      <c r="AA180" s="105">
        <f t="shared" si="15"/>
        <v>251.82608695652175</v>
      </c>
    </row>
    <row r="181" spans="22:27" x14ac:dyDescent="0.15">
      <c r="V181" t="s">
        <v>6128</v>
      </c>
      <c r="W181" s="8">
        <v>17</v>
      </c>
      <c r="X181" s="8">
        <v>33</v>
      </c>
      <c r="Y181" s="8">
        <v>5664</v>
      </c>
      <c r="Z181" s="105">
        <f t="shared" si="14"/>
        <v>171.63636363636363</v>
      </c>
      <c r="AA181" s="105">
        <f t="shared" si="15"/>
        <v>333.1764705882353</v>
      </c>
    </row>
    <row r="182" spans="22:27" x14ac:dyDescent="0.15">
      <c r="V182" t="s">
        <v>6129</v>
      </c>
      <c r="W182" s="8">
        <v>9</v>
      </c>
      <c r="X182" s="8">
        <v>31</v>
      </c>
      <c r="Y182" s="8">
        <v>5642</v>
      </c>
      <c r="Z182" s="105">
        <f t="shared" si="14"/>
        <v>182</v>
      </c>
      <c r="AA182" s="105">
        <f t="shared" si="15"/>
        <v>626.88888888888891</v>
      </c>
    </row>
    <row r="183" spans="22:27" x14ac:dyDescent="0.15">
      <c r="V183" t="s">
        <v>6130</v>
      </c>
      <c r="W183" s="8">
        <v>8</v>
      </c>
      <c r="X183" s="8">
        <v>14</v>
      </c>
      <c r="Y183" s="8">
        <v>5586</v>
      </c>
      <c r="Z183" s="105">
        <f t="shared" si="14"/>
        <v>399</v>
      </c>
      <c r="AA183" s="105">
        <f t="shared" si="15"/>
        <v>698.25</v>
      </c>
    </row>
    <row r="184" spans="22:27" x14ac:dyDescent="0.15">
      <c r="V184" t="s">
        <v>6131</v>
      </c>
      <c r="W184" s="8">
        <v>51</v>
      </c>
      <c r="X184" s="8">
        <v>135</v>
      </c>
      <c r="Y184" s="8">
        <v>5427.1</v>
      </c>
      <c r="Z184" s="105">
        <f t="shared" si="14"/>
        <v>40.200740740740741</v>
      </c>
      <c r="AA184" s="105">
        <f t="shared" si="15"/>
        <v>106.41372549019609</v>
      </c>
    </row>
    <row r="185" spans="22:27" x14ac:dyDescent="0.15">
      <c r="V185" t="s">
        <v>6132</v>
      </c>
      <c r="W185" s="8">
        <v>8</v>
      </c>
      <c r="X185" s="8">
        <v>18</v>
      </c>
      <c r="Y185" s="8">
        <v>5364</v>
      </c>
      <c r="Z185" s="105">
        <f t="shared" si="14"/>
        <v>298</v>
      </c>
      <c r="AA185" s="105">
        <f t="shared" si="15"/>
        <v>670.5</v>
      </c>
    </row>
    <row r="186" spans="22:27" x14ac:dyDescent="0.15">
      <c r="V186" t="s">
        <v>6133</v>
      </c>
      <c r="W186" s="8">
        <v>9</v>
      </c>
      <c r="X186" s="8">
        <v>34</v>
      </c>
      <c r="Y186" s="8">
        <v>5302</v>
      </c>
      <c r="Z186" s="105">
        <f t="shared" si="14"/>
        <v>155.94117647058823</v>
      </c>
      <c r="AA186" s="105">
        <f t="shared" si="15"/>
        <v>589.11111111111109</v>
      </c>
    </row>
    <row r="187" spans="22:27" x14ac:dyDescent="0.15">
      <c r="V187" t="s">
        <v>6134</v>
      </c>
      <c r="W187" s="8">
        <v>19</v>
      </c>
      <c r="X187" s="8">
        <v>47</v>
      </c>
      <c r="Y187" s="8">
        <v>5277</v>
      </c>
      <c r="Z187" s="105">
        <f t="shared" si="14"/>
        <v>112.27659574468085</v>
      </c>
      <c r="AA187" s="105">
        <f t="shared" si="15"/>
        <v>277.73684210526318</v>
      </c>
    </row>
    <row r="188" spans="22:27" x14ac:dyDescent="0.15">
      <c r="V188" t="s">
        <v>6135</v>
      </c>
      <c r="W188" s="8">
        <v>16</v>
      </c>
      <c r="X188" s="8">
        <v>48</v>
      </c>
      <c r="Y188" s="8">
        <v>4896</v>
      </c>
      <c r="Z188" s="105">
        <f t="shared" si="14"/>
        <v>102</v>
      </c>
      <c r="AA188" s="105">
        <f t="shared" si="15"/>
        <v>306</v>
      </c>
    </row>
    <row r="189" spans="22:27" x14ac:dyDescent="0.15">
      <c r="V189" t="s">
        <v>6136</v>
      </c>
      <c r="W189" s="8">
        <v>18</v>
      </c>
      <c r="X189" s="8">
        <v>94</v>
      </c>
      <c r="Y189" s="8">
        <v>4846</v>
      </c>
      <c r="Z189" s="105">
        <f t="shared" si="14"/>
        <v>51.553191489361701</v>
      </c>
      <c r="AA189" s="105">
        <f t="shared" si="15"/>
        <v>269.22222222222223</v>
      </c>
    </row>
    <row r="190" spans="22:27" x14ac:dyDescent="0.15">
      <c r="V190" t="s">
        <v>6137</v>
      </c>
      <c r="W190" s="8">
        <v>4</v>
      </c>
      <c r="X190" s="8">
        <v>24</v>
      </c>
      <c r="Y190" s="8">
        <v>4752</v>
      </c>
      <c r="Z190" s="105">
        <f t="shared" si="14"/>
        <v>198</v>
      </c>
      <c r="AA190" s="105">
        <f t="shared" si="15"/>
        <v>1188</v>
      </c>
    </row>
    <row r="191" spans="22:27" x14ac:dyDescent="0.15">
      <c r="V191" t="s">
        <v>6138</v>
      </c>
      <c r="W191" s="8">
        <v>25</v>
      </c>
      <c r="X191" s="8">
        <v>55</v>
      </c>
      <c r="Y191" s="8">
        <v>4693</v>
      </c>
      <c r="Z191" s="105">
        <f t="shared" si="14"/>
        <v>85.327272727272728</v>
      </c>
      <c r="AA191" s="105">
        <f t="shared" si="15"/>
        <v>187.72</v>
      </c>
    </row>
    <row r="192" spans="22:27" x14ac:dyDescent="0.15">
      <c r="V192" t="s">
        <v>6139</v>
      </c>
      <c r="W192" s="8">
        <v>24</v>
      </c>
      <c r="X192" s="8">
        <v>55</v>
      </c>
      <c r="Y192" s="8">
        <v>4407.5</v>
      </c>
      <c r="Z192" s="105">
        <f t="shared" si="14"/>
        <v>80.13636363636364</v>
      </c>
      <c r="AA192" s="105">
        <f t="shared" si="15"/>
        <v>183.64583333333334</v>
      </c>
    </row>
    <row r="193" spans="22:27" x14ac:dyDescent="0.15">
      <c r="V193" t="s">
        <v>6140</v>
      </c>
      <c r="W193" s="8">
        <v>26</v>
      </c>
      <c r="X193" s="8">
        <v>76</v>
      </c>
      <c r="Y193" s="8">
        <v>4218</v>
      </c>
      <c r="Z193" s="105">
        <f t="shared" si="14"/>
        <v>55.5</v>
      </c>
      <c r="AA193" s="105">
        <f t="shared" si="15"/>
        <v>162.23076923076923</v>
      </c>
    </row>
    <row r="194" spans="22:27" x14ac:dyDescent="0.15">
      <c r="V194" t="s">
        <v>6141</v>
      </c>
      <c r="W194" s="8">
        <v>28</v>
      </c>
      <c r="X194" s="8">
        <v>86</v>
      </c>
      <c r="Y194" s="8">
        <v>4214</v>
      </c>
      <c r="Z194" s="105">
        <f t="shared" si="14"/>
        <v>49</v>
      </c>
      <c r="AA194" s="105">
        <f t="shared" si="15"/>
        <v>150.5</v>
      </c>
    </row>
    <row r="195" spans="22:27" x14ac:dyDescent="0.15">
      <c r="V195" t="s">
        <v>6142</v>
      </c>
      <c r="W195" s="8">
        <v>8</v>
      </c>
      <c r="X195" s="8">
        <v>10</v>
      </c>
      <c r="Y195" s="8">
        <v>3960</v>
      </c>
      <c r="Z195" s="105">
        <f t="shared" si="14"/>
        <v>396</v>
      </c>
      <c r="AA195" s="105">
        <f t="shared" si="15"/>
        <v>495</v>
      </c>
    </row>
    <row r="196" spans="22:27" x14ac:dyDescent="0.15">
      <c r="V196" t="s">
        <v>6143</v>
      </c>
      <c r="W196" s="8">
        <v>7</v>
      </c>
      <c r="X196" s="8">
        <v>23</v>
      </c>
      <c r="Y196" s="8">
        <v>3436</v>
      </c>
      <c r="Z196" s="105">
        <f t="shared" si="14"/>
        <v>149.39130434782609</v>
      </c>
      <c r="AA196" s="105">
        <f t="shared" si="15"/>
        <v>490.85714285714283</v>
      </c>
    </row>
    <row r="197" spans="22:27" x14ac:dyDescent="0.15">
      <c r="V197" t="s">
        <v>6144</v>
      </c>
      <c r="W197" s="8">
        <v>2</v>
      </c>
      <c r="X197" s="8">
        <v>3</v>
      </c>
      <c r="Y197" s="8">
        <v>3420</v>
      </c>
      <c r="Z197" s="105">
        <f t="shared" ref="Z197:Z257" si="16">Y197/X197</f>
        <v>1140</v>
      </c>
      <c r="AA197" s="105">
        <f t="shared" ref="AA197:AA257" si="17">Y197/W197</f>
        <v>1710</v>
      </c>
    </row>
    <row r="198" spans="22:27" x14ac:dyDescent="0.15">
      <c r="V198" t="s">
        <v>6145</v>
      </c>
      <c r="W198" s="8">
        <v>8</v>
      </c>
      <c r="X198" s="8">
        <v>23</v>
      </c>
      <c r="Y198" s="8">
        <v>3414</v>
      </c>
      <c r="Z198" s="105">
        <f t="shared" si="16"/>
        <v>148.43478260869566</v>
      </c>
      <c r="AA198" s="105">
        <f t="shared" si="17"/>
        <v>426.75</v>
      </c>
    </row>
    <row r="199" spans="22:27" x14ac:dyDescent="0.15">
      <c r="V199" t="s">
        <v>6146</v>
      </c>
      <c r="W199" s="8">
        <v>15</v>
      </c>
      <c r="X199" s="8">
        <v>272</v>
      </c>
      <c r="Y199" s="8">
        <v>3263.5</v>
      </c>
      <c r="Z199" s="105">
        <f t="shared" si="16"/>
        <v>11.998161764705882</v>
      </c>
      <c r="AA199" s="105">
        <f t="shared" si="17"/>
        <v>217.56666666666666</v>
      </c>
    </row>
    <row r="200" spans="22:27" x14ac:dyDescent="0.15">
      <c r="V200" t="s">
        <v>6147</v>
      </c>
      <c r="W200" s="8">
        <v>11</v>
      </c>
      <c r="X200" s="8">
        <v>65</v>
      </c>
      <c r="Y200" s="8">
        <v>3250</v>
      </c>
      <c r="Z200" s="105">
        <f t="shared" si="16"/>
        <v>50</v>
      </c>
      <c r="AA200" s="105">
        <f t="shared" si="17"/>
        <v>295.45454545454544</v>
      </c>
    </row>
    <row r="201" spans="22:27" x14ac:dyDescent="0.15">
      <c r="V201" t="s">
        <v>6148</v>
      </c>
      <c r="W201" s="8">
        <v>23</v>
      </c>
      <c r="X201" s="8">
        <v>58</v>
      </c>
      <c r="Y201" s="8">
        <v>3248</v>
      </c>
      <c r="Z201" s="105">
        <f t="shared" si="16"/>
        <v>56</v>
      </c>
      <c r="AA201" s="105">
        <f t="shared" si="17"/>
        <v>141.21739130434781</v>
      </c>
    </row>
    <row r="202" spans="22:27" x14ac:dyDescent="0.15">
      <c r="V202" t="s">
        <v>6149</v>
      </c>
      <c r="W202" s="8">
        <v>15</v>
      </c>
      <c r="X202" s="8">
        <v>26</v>
      </c>
      <c r="Y202" s="8">
        <v>3221</v>
      </c>
      <c r="Z202" s="105">
        <f t="shared" si="16"/>
        <v>123.88461538461539</v>
      </c>
      <c r="AA202" s="105">
        <f t="shared" si="17"/>
        <v>214.73333333333332</v>
      </c>
    </row>
    <row r="203" spans="22:27" x14ac:dyDescent="0.15">
      <c r="V203" t="s">
        <v>6150</v>
      </c>
      <c r="W203" s="8">
        <v>6</v>
      </c>
      <c r="X203" s="8">
        <v>20</v>
      </c>
      <c r="Y203" s="8">
        <v>3200</v>
      </c>
      <c r="Z203" s="105">
        <f t="shared" si="16"/>
        <v>160</v>
      </c>
      <c r="AA203" s="105">
        <f t="shared" si="17"/>
        <v>533.33333333333337</v>
      </c>
    </row>
    <row r="204" spans="22:27" x14ac:dyDescent="0.15">
      <c r="V204" t="s">
        <v>6151</v>
      </c>
      <c r="W204" s="8">
        <v>4</v>
      </c>
      <c r="X204" s="8">
        <v>5</v>
      </c>
      <c r="Y204" s="8">
        <v>3156</v>
      </c>
      <c r="Z204" s="105">
        <f t="shared" si="16"/>
        <v>631.20000000000005</v>
      </c>
      <c r="AA204" s="105">
        <f t="shared" si="17"/>
        <v>789</v>
      </c>
    </row>
    <row r="205" spans="22:27" x14ac:dyDescent="0.15">
      <c r="V205" t="s">
        <v>6152</v>
      </c>
      <c r="W205" s="8">
        <v>10</v>
      </c>
      <c r="X205" s="8">
        <v>15</v>
      </c>
      <c r="Y205" s="8">
        <v>3105</v>
      </c>
      <c r="Z205" s="105">
        <f t="shared" si="16"/>
        <v>207</v>
      </c>
      <c r="AA205" s="105">
        <f t="shared" si="17"/>
        <v>310.5</v>
      </c>
    </row>
    <row r="206" spans="22:27" x14ac:dyDescent="0.15">
      <c r="V206" t="s">
        <v>6153</v>
      </c>
      <c r="W206" s="8">
        <v>4</v>
      </c>
      <c r="X206" s="8">
        <v>4</v>
      </c>
      <c r="Y206" s="8">
        <v>2872</v>
      </c>
      <c r="Z206" s="105">
        <f t="shared" si="16"/>
        <v>718</v>
      </c>
      <c r="AA206" s="105">
        <f t="shared" si="17"/>
        <v>718</v>
      </c>
    </row>
    <row r="207" spans="22:27" x14ac:dyDescent="0.15">
      <c r="V207" t="s">
        <v>6154</v>
      </c>
      <c r="W207" s="8">
        <v>9</v>
      </c>
      <c r="X207" s="8">
        <v>19</v>
      </c>
      <c r="Y207" s="8">
        <v>2801</v>
      </c>
      <c r="Z207" s="105">
        <f t="shared" si="16"/>
        <v>147.42105263157896</v>
      </c>
      <c r="AA207" s="105">
        <f t="shared" si="17"/>
        <v>311.22222222222223</v>
      </c>
    </row>
    <row r="208" spans="22:27" x14ac:dyDescent="0.15">
      <c r="V208" t="s">
        <v>6155</v>
      </c>
      <c r="W208" s="8">
        <v>7</v>
      </c>
      <c r="X208" s="8">
        <v>10</v>
      </c>
      <c r="Y208" s="8">
        <v>2800</v>
      </c>
      <c r="Z208" s="105">
        <f t="shared" si="16"/>
        <v>280</v>
      </c>
      <c r="AA208" s="105">
        <f t="shared" si="17"/>
        <v>400</v>
      </c>
    </row>
    <row r="209" spans="22:27" x14ac:dyDescent="0.15">
      <c r="V209" t="s">
        <v>6156</v>
      </c>
      <c r="W209" s="8">
        <v>16</v>
      </c>
      <c r="X209" s="8">
        <v>67</v>
      </c>
      <c r="Y209" s="8">
        <v>2796</v>
      </c>
      <c r="Z209" s="105">
        <f t="shared" si="16"/>
        <v>41.731343283582092</v>
      </c>
      <c r="AA209" s="105">
        <f t="shared" si="17"/>
        <v>174.75</v>
      </c>
    </row>
    <row r="210" spans="22:27" x14ac:dyDescent="0.15">
      <c r="V210" t="s">
        <v>6157</v>
      </c>
      <c r="W210" s="8">
        <v>16</v>
      </c>
      <c r="X210" s="8">
        <v>28</v>
      </c>
      <c r="Y210" s="8">
        <v>2735</v>
      </c>
      <c r="Z210" s="105">
        <f t="shared" si="16"/>
        <v>97.678571428571431</v>
      </c>
      <c r="AA210" s="105">
        <f t="shared" si="17"/>
        <v>170.9375</v>
      </c>
    </row>
    <row r="211" spans="22:27" x14ac:dyDescent="0.15">
      <c r="V211" t="s">
        <v>6158</v>
      </c>
      <c r="W211" s="8">
        <v>7</v>
      </c>
      <c r="X211" s="8">
        <v>15</v>
      </c>
      <c r="Y211" s="8">
        <v>2730</v>
      </c>
      <c r="Z211" s="105">
        <f t="shared" si="16"/>
        <v>182</v>
      </c>
      <c r="AA211" s="105">
        <f t="shared" si="17"/>
        <v>390</v>
      </c>
    </row>
    <row r="212" spans="22:27" x14ac:dyDescent="0.15">
      <c r="V212" t="s">
        <v>6159</v>
      </c>
      <c r="W212" s="8">
        <v>10</v>
      </c>
      <c r="X212" s="8">
        <v>186</v>
      </c>
      <c r="Y212" s="8">
        <v>2572</v>
      </c>
      <c r="Z212" s="105">
        <f t="shared" si="16"/>
        <v>13.827956989247312</v>
      </c>
      <c r="AA212" s="105">
        <f t="shared" si="17"/>
        <v>257.2</v>
      </c>
    </row>
    <row r="213" spans="22:27" x14ac:dyDescent="0.15">
      <c r="V213" t="s">
        <v>6160</v>
      </c>
      <c r="W213" s="8">
        <v>27</v>
      </c>
      <c r="X213" s="8">
        <v>178</v>
      </c>
      <c r="Y213" s="8">
        <v>2534.5</v>
      </c>
      <c r="Z213" s="105">
        <f t="shared" si="16"/>
        <v>14.238764044943821</v>
      </c>
      <c r="AA213" s="105">
        <f t="shared" si="17"/>
        <v>93.870370370370367</v>
      </c>
    </row>
    <row r="214" spans="22:27" x14ac:dyDescent="0.15">
      <c r="V214" t="s">
        <v>6161</v>
      </c>
      <c r="W214" s="8">
        <v>10</v>
      </c>
      <c r="X214" s="8">
        <v>14</v>
      </c>
      <c r="Y214" s="8">
        <v>2492</v>
      </c>
      <c r="Z214" s="105">
        <f t="shared" si="16"/>
        <v>178</v>
      </c>
      <c r="AA214" s="105">
        <f t="shared" si="17"/>
        <v>249.2</v>
      </c>
    </row>
    <row r="215" spans="22:27" x14ac:dyDescent="0.15">
      <c r="V215" t="s">
        <v>6162</v>
      </c>
      <c r="W215" s="8">
        <v>13</v>
      </c>
      <c r="X215" s="8">
        <v>38</v>
      </c>
      <c r="Y215" s="8">
        <v>2470</v>
      </c>
      <c r="Z215" s="105">
        <f t="shared" si="16"/>
        <v>65</v>
      </c>
      <c r="AA215" s="105">
        <f t="shared" si="17"/>
        <v>190</v>
      </c>
    </row>
    <row r="216" spans="22:27" x14ac:dyDescent="0.15">
      <c r="V216" t="s">
        <v>6163</v>
      </c>
      <c r="W216" s="8">
        <v>9</v>
      </c>
      <c r="X216" s="8">
        <v>19</v>
      </c>
      <c r="Y216" s="8">
        <v>2316.1</v>
      </c>
      <c r="Z216" s="105">
        <f t="shared" si="16"/>
        <v>121.89999999999999</v>
      </c>
      <c r="AA216" s="105">
        <f t="shared" si="17"/>
        <v>257.34444444444443</v>
      </c>
    </row>
    <row r="217" spans="22:27" x14ac:dyDescent="0.15">
      <c r="V217" t="s">
        <v>6164</v>
      </c>
      <c r="W217" s="8">
        <v>3</v>
      </c>
      <c r="X217" s="8">
        <v>9</v>
      </c>
      <c r="Y217" s="8">
        <v>2304</v>
      </c>
      <c r="Z217" s="105">
        <f t="shared" si="16"/>
        <v>256</v>
      </c>
      <c r="AA217" s="105">
        <f t="shared" si="17"/>
        <v>768</v>
      </c>
    </row>
    <row r="218" spans="22:27" x14ac:dyDescent="0.15">
      <c r="V218" t="s">
        <v>6165</v>
      </c>
      <c r="W218" s="8">
        <v>11</v>
      </c>
      <c r="X218" s="8">
        <v>13</v>
      </c>
      <c r="Y218" s="8">
        <v>2158</v>
      </c>
      <c r="Z218" s="105">
        <f t="shared" si="16"/>
        <v>166</v>
      </c>
      <c r="AA218" s="105">
        <f t="shared" si="17"/>
        <v>196.18181818181819</v>
      </c>
    </row>
    <row r="219" spans="22:27" x14ac:dyDescent="0.15">
      <c r="V219" t="s">
        <v>6166</v>
      </c>
      <c r="W219" s="8">
        <v>4</v>
      </c>
      <c r="X219" s="8">
        <v>5</v>
      </c>
      <c r="Y219" s="8">
        <v>2118</v>
      </c>
      <c r="Z219" s="105">
        <f t="shared" si="16"/>
        <v>423.6</v>
      </c>
      <c r="AA219" s="105">
        <f t="shared" si="17"/>
        <v>529.5</v>
      </c>
    </row>
    <row r="220" spans="22:27" x14ac:dyDescent="0.15">
      <c r="V220" t="s">
        <v>6167</v>
      </c>
      <c r="W220" s="8">
        <v>5</v>
      </c>
      <c r="X220" s="8">
        <v>9</v>
      </c>
      <c r="Y220" s="8">
        <v>1863</v>
      </c>
      <c r="Z220" s="105">
        <f t="shared" si="16"/>
        <v>207</v>
      </c>
      <c r="AA220" s="105">
        <f t="shared" si="17"/>
        <v>372.6</v>
      </c>
    </row>
    <row r="221" spans="22:27" x14ac:dyDescent="0.15">
      <c r="V221" t="s">
        <v>6168</v>
      </c>
      <c r="W221" s="8">
        <v>8</v>
      </c>
      <c r="X221" s="8">
        <v>53</v>
      </c>
      <c r="Y221" s="8">
        <v>1749</v>
      </c>
      <c r="Z221" s="105">
        <f t="shared" si="16"/>
        <v>33</v>
      </c>
      <c r="AA221" s="105">
        <f t="shared" si="17"/>
        <v>218.625</v>
      </c>
    </row>
    <row r="222" spans="22:27" x14ac:dyDescent="0.15">
      <c r="V222" t="s">
        <v>6169</v>
      </c>
      <c r="W222" s="8">
        <v>2</v>
      </c>
      <c r="X222" s="8">
        <v>9</v>
      </c>
      <c r="Y222" s="8">
        <v>1692</v>
      </c>
      <c r="Z222" s="105">
        <f t="shared" si="16"/>
        <v>188</v>
      </c>
      <c r="AA222" s="105">
        <f t="shared" si="17"/>
        <v>846</v>
      </c>
    </row>
    <row r="223" spans="22:27" x14ac:dyDescent="0.15">
      <c r="V223" t="s">
        <v>6170</v>
      </c>
      <c r="W223" s="8">
        <v>32</v>
      </c>
      <c r="X223" s="8">
        <v>110</v>
      </c>
      <c r="Y223" s="8">
        <v>1634.4</v>
      </c>
      <c r="Z223" s="105">
        <f t="shared" si="16"/>
        <v>14.858181818181819</v>
      </c>
      <c r="AA223" s="105">
        <f t="shared" si="17"/>
        <v>51.075000000000003</v>
      </c>
    </row>
    <row r="224" spans="22:27" x14ac:dyDescent="0.15">
      <c r="V224" t="s">
        <v>6171</v>
      </c>
      <c r="W224" s="8">
        <v>4</v>
      </c>
      <c r="X224" s="8">
        <v>28</v>
      </c>
      <c r="Y224" s="8">
        <v>1540</v>
      </c>
      <c r="Z224" s="105">
        <f t="shared" si="16"/>
        <v>55</v>
      </c>
      <c r="AA224" s="105">
        <f t="shared" si="17"/>
        <v>385</v>
      </c>
    </row>
    <row r="225" spans="22:27" x14ac:dyDescent="0.15">
      <c r="V225" t="s">
        <v>6172</v>
      </c>
      <c r="W225" s="8">
        <v>5</v>
      </c>
      <c r="X225" s="8">
        <v>9</v>
      </c>
      <c r="Y225" s="8">
        <v>1461</v>
      </c>
      <c r="Z225" s="105">
        <f t="shared" si="16"/>
        <v>162.33333333333334</v>
      </c>
      <c r="AA225" s="105">
        <f t="shared" si="17"/>
        <v>292.2</v>
      </c>
    </row>
    <row r="226" spans="22:27" x14ac:dyDescent="0.15">
      <c r="V226" t="s">
        <v>6173</v>
      </c>
      <c r="W226" s="8">
        <v>4</v>
      </c>
      <c r="X226" s="8">
        <v>8</v>
      </c>
      <c r="Y226" s="8">
        <v>1432</v>
      </c>
      <c r="Z226" s="105">
        <f t="shared" si="16"/>
        <v>179</v>
      </c>
      <c r="AA226" s="105">
        <f t="shared" si="17"/>
        <v>358</v>
      </c>
    </row>
    <row r="227" spans="22:27" x14ac:dyDescent="0.15">
      <c r="V227" t="s">
        <v>6174</v>
      </c>
      <c r="W227" s="8">
        <v>11</v>
      </c>
      <c r="X227" s="8">
        <v>33</v>
      </c>
      <c r="Y227" s="8">
        <v>1395.7</v>
      </c>
      <c r="Z227" s="105">
        <f t="shared" si="16"/>
        <v>42.293939393939397</v>
      </c>
      <c r="AA227" s="105">
        <f t="shared" si="17"/>
        <v>126.88181818181819</v>
      </c>
    </row>
    <row r="228" spans="22:27" x14ac:dyDescent="0.15">
      <c r="V228" t="s">
        <v>6175</v>
      </c>
      <c r="W228" s="8">
        <v>11</v>
      </c>
      <c r="X228" s="8">
        <v>26</v>
      </c>
      <c r="Y228" s="8">
        <v>1284</v>
      </c>
      <c r="Z228" s="105">
        <f t="shared" si="16"/>
        <v>49.384615384615387</v>
      </c>
      <c r="AA228" s="105">
        <f t="shared" si="17"/>
        <v>116.72727272727273</v>
      </c>
    </row>
    <row r="229" spans="22:27" x14ac:dyDescent="0.15">
      <c r="V229" t="s">
        <v>6176</v>
      </c>
      <c r="W229" s="8">
        <v>4</v>
      </c>
      <c r="X229" s="8">
        <v>6</v>
      </c>
      <c r="Y229" s="8">
        <v>1194</v>
      </c>
      <c r="Z229" s="105">
        <f t="shared" si="16"/>
        <v>199</v>
      </c>
      <c r="AA229" s="105">
        <f t="shared" si="17"/>
        <v>298.5</v>
      </c>
    </row>
    <row r="230" spans="22:27" x14ac:dyDescent="0.15">
      <c r="V230" t="s">
        <v>6177</v>
      </c>
      <c r="W230" s="8">
        <v>4</v>
      </c>
      <c r="X230" s="8">
        <v>10</v>
      </c>
      <c r="Y230" s="8">
        <v>1148</v>
      </c>
      <c r="Z230" s="105">
        <f t="shared" si="16"/>
        <v>114.8</v>
      </c>
      <c r="AA230" s="105">
        <f t="shared" si="17"/>
        <v>287</v>
      </c>
    </row>
    <row r="231" spans="22:27" x14ac:dyDescent="0.15">
      <c r="V231" t="s">
        <v>6178</v>
      </c>
      <c r="W231" s="8">
        <v>2</v>
      </c>
      <c r="X231" s="8">
        <v>11</v>
      </c>
      <c r="Y231" s="8">
        <v>1078</v>
      </c>
      <c r="Z231" s="105">
        <f t="shared" si="16"/>
        <v>98</v>
      </c>
      <c r="AA231" s="105">
        <f t="shared" si="17"/>
        <v>539</v>
      </c>
    </row>
    <row r="232" spans="22:27" x14ac:dyDescent="0.15">
      <c r="V232" t="s">
        <v>6179</v>
      </c>
      <c r="W232" s="8">
        <v>9</v>
      </c>
      <c r="X232" s="8">
        <v>17</v>
      </c>
      <c r="Y232" s="8">
        <v>1037</v>
      </c>
      <c r="Z232" s="105">
        <f t="shared" si="16"/>
        <v>61</v>
      </c>
      <c r="AA232" s="105">
        <f t="shared" si="17"/>
        <v>115.22222222222223</v>
      </c>
    </row>
    <row r="233" spans="22:27" x14ac:dyDescent="0.15">
      <c r="V233" t="s">
        <v>6180</v>
      </c>
      <c r="W233" s="8">
        <v>4</v>
      </c>
      <c r="X233" s="8">
        <v>24</v>
      </c>
      <c r="Y233" s="8">
        <v>1032</v>
      </c>
      <c r="Z233" s="105">
        <f t="shared" si="16"/>
        <v>43</v>
      </c>
      <c r="AA233" s="105">
        <f t="shared" si="17"/>
        <v>258</v>
      </c>
    </row>
    <row r="234" spans="22:27" x14ac:dyDescent="0.15">
      <c r="V234" t="s">
        <v>6181</v>
      </c>
      <c r="W234" s="8">
        <v>7</v>
      </c>
      <c r="X234" s="8">
        <v>13</v>
      </c>
      <c r="Y234" s="8">
        <v>1014</v>
      </c>
      <c r="Z234" s="105">
        <f t="shared" si="16"/>
        <v>78</v>
      </c>
      <c r="AA234" s="105">
        <f t="shared" si="17"/>
        <v>144.85714285714286</v>
      </c>
    </row>
    <row r="235" spans="22:27" x14ac:dyDescent="0.15">
      <c r="V235" t="s">
        <v>6182</v>
      </c>
      <c r="W235" s="8">
        <v>2</v>
      </c>
      <c r="X235" s="8">
        <v>6</v>
      </c>
      <c r="Y235" s="8">
        <v>948</v>
      </c>
      <c r="Z235" s="105">
        <f t="shared" si="16"/>
        <v>158</v>
      </c>
      <c r="AA235" s="105">
        <f t="shared" si="17"/>
        <v>474</v>
      </c>
    </row>
    <row r="236" spans="22:27" x14ac:dyDescent="0.15">
      <c r="V236" t="s">
        <v>6183</v>
      </c>
      <c r="W236" s="8">
        <v>4</v>
      </c>
      <c r="X236" s="8">
        <v>5</v>
      </c>
      <c r="Y236" s="8">
        <v>795</v>
      </c>
      <c r="Z236" s="105">
        <f t="shared" si="16"/>
        <v>159</v>
      </c>
      <c r="AA236" s="105">
        <f t="shared" si="17"/>
        <v>198.75</v>
      </c>
    </row>
    <row r="237" spans="22:27" x14ac:dyDescent="0.15">
      <c r="V237" t="s">
        <v>6184</v>
      </c>
      <c r="W237" s="8">
        <v>7</v>
      </c>
      <c r="X237" s="8">
        <v>19</v>
      </c>
      <c r="Y237" s="8">
        <v>760</v>
      </c>
      <c r="Z237" s="105">
        <f t="shared" si="16"/>
        <v>40</v>
      </c>
      <c r="AA237" s="105">
        <f t="shared" si="17"/>
        <v>108.57142857142857</v>
      </c>
    </row>
    <row r="238" spans="22:27" x14ac:dyDescent="0.15">
      <c r="V238" t="s">
        <v>6185</v>
      </c>
      <c r="W238" s="8">
        <v>3</v>
      </c>
      <c r="X238" s="8">
        <v>3</v>
      </c>
      <c r="Y238" s="8">
        <v>708</v>
      </c>
      <c r="Z238" s="105">
        <f t="shared" si="16"/>
        <v>236</v>
      </c>
      <c r="AA238" s="105">
        <f t="shared" si="17"/>
        <v>236</v>
      </c>
    </row>
    <row r="239" spans="22:27" x14ac:dyDescent="0.15">
      <c r="V239" t="s">
        <v>6186</v>
      </c>
      <c r="W239" s="8">
        <v>5</v>
      </c>
      <c r="X239" s="8">
        <v>9</v>
      </c>
      <c r="Y239" s="8">
        <v>621</v>
      </c>
      <c r="Z239" s="105">
        <f t="shared" si="16"/>
        <v>69</v>
      </c>
      <c r="AA239" s="105">
        <f t="shared" si="17"/>
        <v>124.2</v>
      </c>
    </row>
    <row r="240" spans="22:27" x14ac:dyDescent="0.15">
      <c r="V240" t="s">
        <v>6187</v>
      </c>
      <c r="W240" s="8">
        <v>3</v>
      </c>
      <c r="X240" s="8">
        <v>13</v>
      </c>
      <c r="Y240" s="8">
        <v>585</v>
      </c>
      <c r="Z240" s="105">
        <f t="shared" si="16"/>
        <v>45</v>
      </c>
      <c r="AA240" s="105">
        <f t="shared" si="17"/>
        <v>195</v>
      </c>
    </row>
    <row r="241" spans="22:27" x14ac:dyDescent="0.15">
      <c r="V241" t="s">
        <v>6188</v>
      </c>
      <c r="W241" s="8">
        <v>3</v>
      </c>
      <c r="X241" s="8">
        <v>6</v>
      </c>
      <c r="Y241" s="8">
        <v>546</v>
      </c>
      <c r="Z241" s="105">
        <f t="shared" si="16"/>
        <v>91</v>
      </c>
      <c r="AA241" s="105">
        <f t="shared" si="17"/>
        <v>182</v>
      </c>
    </row>
    <row r="242" spans="22:27" x14ac:dyDescent="0.15">
      <c r="V242" t="s">
        <v>6189</v>
      </c>
      <c r="W242" s="8">
        <v>2</v>
      </c>
      <c r="X242" s="8">
        <v>2</v>
      </c>
      <c r="Y242" s="8">
        <v>476.8</v>
      </c>
      <c r="Z242" s="105">
        <f t="shared" si="16"/>
        <v>238.4</v>
      </c>
      <c r="AA242" s="105">
        <f t="shared" si="17"/>
        <v>238.4</v>
      </c>
    </row>
    <row r="243" spans="22:27" x14ac:dyDescent="0.15">
      <c r="V243" t="s">
        <v>6190</v>
      </c>
      <c r="W243" s="8">
        <v>2</v>
      </c>
      <c r="X243" s="8">
        <v>22</v>
      </c>
      <c r="Y243" s="8">
        <v>462</v>
      </c>
      <c r="Z243" s="105">
        <f t="shared" si="16"/>
        <v>21</v>
      </c>
      <c r="AA243" s="105">
        <f t="shared" si="17"/>
        <v>231</v>
      </c>
    </row>
    <row r="244" spans="22:27" x14ac:dyDescent="0.15">
      <c r="V244" t="s">
        <v>6191</v>
      </c>
      <c r="W244" s="8">
        <v>2</v>
      </c>
      <c r="X244" s="8">
        <v>2</v>
      </c>
      <c r="Y244" s="8">
        <v>398</v>
      </c>
      <c r="Z244" s="105">
        <f t="shared" si="16"/>
        <v>199</v>
      </c>
      <c r="AA244" s="105">
        <f t="shared" si="17"/>
        <v>199</v>
      </c>
    </row>
    <row r="245" spans="22:27" x14ac:dyDescent="0.15">
      <c r="V245" t="s">
        <v>6192</v>
      </c>
      <c r="W245" s="8">
        <v>2</v>
      </c>
      <c r="X245" s="8">
        <v>3</v>
      </c>
      <c r="Y245" s="8">
        <v>390.54</v>
      </c>
      <c r="Z245" s="105">
        <f t="shared" si="16"/>
        <v>130.18</v>
      </c>
      <c r="AA245" s="105">
        <f t="shared" si="17"/>
        <v>195.27</v>
      </c>
    </row>
    <row r="246" spans="22:27" x14ac:dyDescent="0.15">
      <c r="V246" t="s">
        <v>6193</v>
      </c>
      <c r="W246" s="8">
        <v>2</v>
      </c>
      <c r="X246" s="8">
        <v>11</v>
      </c>
      <c r="Y246" s="8">
        <v>363</v>
      </c>
      <c r="Z246" s="105">
        <f t="shared" si="16"/>
        <v>33</v>
      </c>
      <c r="AA246" s="105">
        <f t="shared" si="17"/>
        <v>181.5</v>
      </c>
    </row>
    <row r="247" spans="22:27" x14ac:dyDescent="0.15">
      <c r="V247" t="s">
        <v>6194</v>
      </c>
      <c r="W247" s="8">
        <v>1</v>
      </c>
      <c r="X247" s="8">
        <v>2</v>
      </c>
      <c r="Y247" s="8">
        <v>356</v>
      </c>
      <c r="Z247" s="105">
        <f t="shared" si="16"/>
        <v>178</v>
      </c>
      <c r="AA247" s="105">
        <f t="shared" si="17"/>
        <v>356</v>
      </c>
    </row>
    <row r="248" spans="22:27" x14ac:dyDescent="0.15">
      <c r="V248" t="s">
        <v>6195</v>
      </c>
      <c r="W248" s="8">
        <v>2</v>
      </c>
      <c r="X248" s="8">
        <v>5</v>
      </c>
      <c r="Y248" s="8">
        <v>340</v>
      </c>
      <c r="Z248" s="105">
        <f t="shared" si="16"/>
        <v>68</v>
      </c>
      <c r="AA248" s="105">
        <f t="shared" si="17"/>
        <v>170</v>
      </c>
    </row>
    <row r="249" spans="22:27" x14ac:dyDescent="0.15">
      <c r="V249" t="s">
        <v>6196</v>
      </c>
      <c r="W249" s="8">
        <v>3</v>
      </c>
      <c r="X249" s="8">
        <v>5</v>
      </c>
      <c r="Y249" s="8">
        <v>340</v>
      </c>
      <c r="Z249" s="105">
        <f t="shared" si="16"/>
        <v>68</v>
      </c>
      <c r="AA249" s="105">
        <f t="shared" si="17"/>
        <v>113.33333333333333</v>
      </c>
    </row>
    <row r="250" spans="22:27" x14ac:dyDescent="0.15">
      <c r="V250" t="s">
        <v>6197</v>
      </c>
      <c r="W250" s="8">
        <v>2</v>
      </c>
      <c r="X250" s="8">
        <v>2</v>
      </c>
      <c r="Y250" s="8">
        <v>316</v>
      </c>
      <c r="Z250" s="105">
        <f t="shared" si="16"/>
        <v>158</v>
      </c>
      <c r="AA250" s="105">
        <f t="shared" si="17"/>
        <v>158</v>
      </c>
    </row>
    <row r="251" spans="22:27" x14ac:dyDescent="0.15">
      <c r="V251" t="s">
        <v>6198</v>
      </c>
      <c r="W251" s="8">
        <v>2</v>
      </c>
      <c r="X251" s="8">
        <v>3</v>
      </c>
      <c r="Y251" s="8">
        <v>294</v>
      </c>
      <c r="Z251" s="105">
        <f t="shared" si="16"/>
        <v>98</v>
      </c>
      <c r="AA251" s="105">
        <f t="shared" si="17"/>
        <v>147</v>
      </c>
    </row>
    <row r="252" spans="22:27" x14ac:dyDescent="0.15">
      <c r="V252" t="s">
        <v>6199</v>
      </c>
      <c r="W252" s="8">
        <v>2</v>
      </c>
      <c r="X252" s="8">
        <v>4</v>
      </c>
      <c r="Y252" s="8">
        <v>292</v>
      </c>
      <c r="Z252" s="105">
        <f t="shared" si="16"/>
        <v>73</v>
      </c>
      <c r="AA252" s="105">
        <f t="shared" si="17"/>
        <v>146</v>
      </c>
    </row>
    <row r="253" spans="22:27" x14ac:dyDescent="0.15">
      <c r="V253" t="s">
        <v>6200</v>
      </c>
      <c r="W253" s="8">
        <v>2</v>
      </c>
      <c r="X253" s="8">
        <v>7</v>
      </c>
      <c r="Y253" s="8">
        <v>273</v>
      </c>
      <c r="Z253" s="105">
        <f t="shared" si="16"/>
        <v>39</v>
      </c>
      <c r="AA253" s="105">
        <f t="shared" si="17"/>
        <v>136.5</v>
      </c>
    </row>
    <row r="254" spans="22:27" x14ac:dyDescent="0.15">
      <c r="V254" t="s">
        <v>6201</v>
      </c>
      <c r="W254" s="8">
        <v>2</v>
      </c>
      <c r="X254" s="8">
        <v>2</v>
      </c>
      <c r="Y254" s="8">
        <v>240</v>
      </c>
      <c r="Z254" s="105">
        <f t="shared" si="16"/>
        <v>120</v>
      </c>
      <c r="AA254" s="105">
        <f t="shared" si="17"/>
        <v>120</v>
      </c>
    </row>
    <row r="255" spans="22:27" x14ac:dyDescent="0.15">
      <c r="V255" t="s">
        <v>6202</v>
      </c>
      <c r="W255" s="8">
        <v>3</v>
      </c>
      <c r="X255" s="8">
        <v>4</v>
      </c>
      <c r="Y255" s="8">
        <v>197</v>
      </c>
      <c r="Z255" s="105">
        <f t="shared" si="16"/>
        <v>49.25</v>
      </c>
      <c r="AA255" s="105">
        <f t="shared" si="17"/>
        <v>65.666666666666671</v>
      </c>
    </row>
    <row r="256" spans="22:27" x14ac:dyDescent="0.15">
      <c r="V256" t="s">
        <v>6203</v>
      </c>
      <c r="W256" s="8">
        <v>1</v>
      </c>
      <c r="X256" s="8">
        <v>1</v>
      </c>
      <c r="Y256" s="8">
        <v>110</v>
      </c>
      <c r="Z256" s="105">
        <f t="shared" si="16"/>
        <v>110</v>
      </c>
      <c r="AA256" s="105">
        <f t="shared" si="17"/>
        <v>110</v>
      </c>
    </row>
    <row r="257" spans="22:27" x14ac:dyDescent="0.15">
      <c r="V257" t="s">
        <v>6204</v>
      </c>
      <c r="W257" s="8">
        <v>1</v>
      </c>
      <c r="X257" s="8">
        <v>1</v>
      </c>
      <c r="Y257" s="8">
        <v>95</v>
      </c>
      <c r="Z257" s="105">
        <f t="shared" si="16"/>
        <v>95</v>
      </c>
      <c r="AA257" s="105">
        <f t="shared" si="17"/>
        <v>95</v>
      </c>
    </row>
  </sheetData>
  <mergeCells count="5">
    <mergeCell ref="V1:Z2"/>
    <mergeCell ref="A1:F2"/>
    <mergeCell ref="H1:M2"/>
    <mergeCell ref="O1:T2"/>
    <mergeCell ref="AC1:AH2"/>
  </mergeCells>
  <phoneticPr fontId="1" type="noConversion"/>
  <pageMargins left="0.7" right="0.7" top="0.75" bottom="0.75" header="0.3" footer="0.3"/>
  <pageSetup paperSize="9" orientation="portrait" horizontalDpi="300" verticalDpi="300" r:id="rId6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rgb="FF002060"/>
  </sheetPr>
  <dimension ref="A1:W14"/>
  <sheetViews>
    <sheetView showGridLines="0" zoomScaleNormal="100" workbookViewId="0">
      <selection activeCell="W19" sqref="W19"/>
    </sheetView>
  </sheetViews>
  <sheetFormatPr defaultRowHeight="13.5" x14ac:dyDescent="0.15"/>
  <cols>
    <col min="21" max="21" width="6" customWidth="1"/>
    <col min="22" max="22" width="2.25" customWidth="1"/>
    <col min="23" max="23" width="7.125" customWidth="1"/>
  </cols>
  <sheetData>
    <row r="1" spans="1:23" ht="39" customHeight="1" x14ac:dyDescent="0.15">
      <c r="A1" s="150" t="s">
        <v>76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T1" s="149" t="s">
        <v>138</v>
      </c>
      <c r="U1" s="149"/>
      <c r="V1" s="149"/>
      <c r="W1" s="149"/>
    </row>
    <row r="2" spans="1:23" ht="24.75" customHeight="1" x14ac:dyDescent="0.15"/>
    <row r="10" spans="1:23" x14ac:dyDescent="0.15">
      <c r="T10" s="83"/>
      <c r="U10" s="83"/>
      <c r="V10" s="83"/>
      <c r="W10" s="83"/>
    </row>
    <row r="11" spans="1:23" x14ac:dyDescent="0.15">
      <c r="T11" s="149" t="s">
        <v>139</v>
      </c>
      <c r="U11" s="151">
        <v>0</v>
      </c>
      <c r="V11" s="149" t="s">
        <v>37</v>
      </c>
      <c r="W11" s="151">
        <v>1000</v>
      </c>
    </row>
    <row r="12" spans="1:23" x14ac:dyDescent="0.15">
      <c r="T12" s="149"/>
      <c r="U12" s="151"/>
      <c r="V12" s="149"/>
      <c r="W12" s="151"/>
    </row>
    <row r="13" spans="1:23" x14ac:dyDescent="0.15">
      <c r="T13" s="149" t="str">
        <f>"（请输入"&amp;ROUND(计算价格!K2,0)&amp;"~"&amp;ROUND(计算价格!K1,0)&amp;"的整数）"</f>
        <v>（请输入0~8500的整数）</v>
      </c>
      <c r="U13" s="149"/>
      <c r="V13" s="149"/>
      <c r="W13" s="149"/>
    </row>
    <row r="14" spans="1:23" x14ac:dyDescent="0.15">
      <c r="T14" s="149"/>
      <c r="U14" s="149"/>
      <c r="V14" s="149"/>
      <c r="W14" s="149"/>
    </row>
  </sheetData>
  <sheetProtection password="A52D" sheet="1" scenarios="1"/>
  <protectedRanges>
    <protectedRange sqref="U11 W11" name="填写价格"/>
  </protectedRanges>
  <mergeCells count="7">
    <mergeCell ref="T13:W14"/>
    <mergeCell ref="A1:R1"/>
    <mergeCell ref="T1:W1"/>
    <mergeCell ref="T11:T12"/>
    <mergeCell ref="U11:U12"/>
    <mergeCell ref="V11:V12"/>
    <mergeCell ref="W11:W12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Button 1">
              <controlPr defaultSize="0" print="0" autoFill="0" autoPict="0" macro="[0]!RePrice.RePrice">
                <anchor moveWithCells="1" sizeWithCells="1">
                  <from>
                    <xdr:col>19</xdr:col>
                    <xdr:colOff>9525</xdr:colOff>
                    <xdr:row>14</xdr:row>
                    <xdr:rowOff>28575</xdr:rowOff>
                  </from>
                  <to>
                    <xdr:col>23</xdr:col>
                    <xdr:colOff>9525</xdr:colOff>
                    <xdr:row>15</xdr:row>
                    <xdr:rowOff>133350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7030A0"/>
  </sheetPr>
  <dimension ref="A1:J31"/>
  <sheetViews>
    <sheetView showGridLines="0" workbookViewId="0">
      <selection sqref="A1:A2"/>
    </sheetView>
  </sheetViews>
  <sheetFormatPr defaultRowHeight="13.5" x14ac:dyDescent="0.15"/>
  <cols>
    <col min="1" max="1" width="10.375" customWidth="1"/>
  </cols>
  <sheetData>
    <row r="1" spans="1:9" ht="16.5" x14ac:dyDescent="0.15">
      <c r="A1" s="152" t="s">
        <v>78</v>
      </c>
      <c r="B1" s="31" t="s">
        <v>6304</v>
      </c>
      <c r="C1" s="31" t="s">
        <v>6305</v>
      </c>
      <c r="D1" s="31" t="s">
        <v>6306</v>
      </c>
      <c r="E1" s="31" t="s">
        <v>6307</v>
      </c>
      <c r="F1" s="31" t="s">
        <v>6308</v>
      </c>
      <c r="G1" s="31" t="s">
        <v>6309</v>
      </c>
      <c r="H1" s="31" t="s">
        <v>6310</v>
      </c>
      <c r="I1" s="153" t="s">
        <v>46</v>
      </c>
    </row>
    <row r="2" spans="1:9" ht="16.5" x14ac:dyDescent="0.15">
      <c r="A2" s="152"/>
      <c r="B2" s="23">
        <v>42028</v>
      </c>
      <c r="C2" s="23">
        <v>42029</v>
      </c>
      <c r="D2" s="23">
        <v>42030</v>
      </c>
      <c r="E2" s="23">
        <v>42031</v>
      </c>
      <c r="F2" s="23">
        <v>42032</v>
      </c>
      <c r="G2" s="23">
        <v>42033</v>
      </c>
      <c r="H2" s="32">
        <v>42034</v>
      </c>
      <c r="I2" s="153"/>
    </row>
    <row r="3" spans="1:9" ht="16.5" x14ac:dyDescent="0.15">
      <c r="A3" s="22" t="s">
        <v>47</v>
      </c>
      <c r="B3" s="20">
        <v>16</v>
      </c>
      <c r="C3" s="20">
        <v>6</v>
      </c>
      <c r="D3" s="20">
        <v>14</v>
      </c>
      <c r="E3" s="20">
        <v>2</v>
      </c>
      <c r="F3" s="20">
        <v>8</v>
      </c>
      <c r="G3" s="20">
        <v>16</v>
      </c>
      <c r="H3" s="20">
        <v>3</v>
      </c>
      <c r="I3" s="24">
        <v>65</v>
      </c>
    </row>
    <row r="4" spans="1:9" ht="16.5" x14ac:dyDescent="0.15">
      <c r="A4" s="22" t="s">
        <v>48</v>
      </c>
      <c r="B4" s="20">
        <v>6</v>
      </c>
      <c r="C4" s="20">
        <v>6</v>
      </c>
      <c r="D4" s="20">
        <v>3</v>
      </c>
      <c r="E4" s="20">
        <v>2</v>
      </c>
      <c r="F4" s="20">
        <v>7</v>
      </c>
      <c r="G4" s="20">
        <v>7</v>
      </c>
      <c r="H4" s="20">
        <v>6</v>
      </c>
      <c r="I4" s="24">
        <v>37</v>
      </c>
    </row>
    <row r="5" spans="1:9" ht="16.5" x14ac:dyDescent="0.15">
      <c r="A5" s="22" t="s">
        <v>49</v>
      </c>
      <c r="B5" s="20">
        <v>2</v>
      </c>
      <c r="C5" s="20">
        <v>4</v>
      </c>
      <c r="D5" s="20">
        <v>0</v>
      </c>
      <c r="E5" s="20">
        <v>1</v>
      </c>
      <c r="F5" s="20">
        <v>4</v>
      </c>
      <c r="G5" s="20">
        <v>1</v>
      </c>
      <c r="H5" s="20">
        <v>0</v>
      </c>
      <c r="I5" s="24">
        <v>12</v>
      </c>
    </row>
    <row r="6" spans="1:9" ht="16.5" x14ac:dyDescent="0.15">
      <c r="A6" s="22" t="s">
        <v>50</v>
      </c>
      <c r="B6" s="20">
        <v>0</v>
      </c>
      <c r="C6" s="20">
        <v>1</v>
      </c>
      <c r="D6" s="20">
        <v>0</v>
      </c>
      <c r="E6" s="20">
        <v>0</v>
      </c>
      <c r="F6" s="20">
        <v>0</v>
      </c>
      <c r="G6" s="20">
        <v>5</v>
      </c>
      <c r="H6" s="20">
        <v>0</v>
      </c>
      <c r="I6" s="24">
        <v>6</v>
      </c>
    </row>
    <row r="7" spans="1:9" ht="16.5" x14ac:dyDescent="0.15">
      <c r="A7" s="22" t="s">
        <v>51</v>
      </c>
      <c r="B7" s="20">
        <v>0</v>
      </c>
      <c r="C7" s="20">
        <v>0</v>
      </c>
      <c r="D7" s="20">
        <v>0</v>
      </c>
      <c r="E7" s="20">
        <v>0</v>
      </c>
      <c r="F7" s="20">
        <v>1</v>
      </c>
      <c r="G7" s="20">
        <v>1</v>
      </c>
      <c r="H7" s="20">
        <v>0</v>
      </c>
      <c r="I7" s="24">
        <v>2</v>
      </c>
    </row>
    <row r="8" spans="1:9" ht="16.5" x14ac:dyDescent="0.15">
      <c r="A8" s="22" t="s">
        <v>52</v>
      </c>
      <c r="B8" s="20">
        <v>0</v>
      </c>
      <c r="C8" s="20">
        <v>1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4">
        <v>1</v>
      </c>
    </row>
    <row r="9" spans="1:9" ht="16.5" x14ac:dyDescent="0.15">
      <c r="A9" s="22" t="s">
        <v>53</v>
      </c>
      <c r="B9" s="20">
        <v>2</v>
      </c>
      <c r="C9" s="20">
        <v>0</v>
      </c>
      <c r="D9" s="20">
        <v>2</v>
      </c>
      <c r="E9" s="20">
        <v>1</v>
      </c>
      <c r="F9" s="20">
        <v>0</v>
      </c>
      <c r="G9" s="20">
        <v>0</v>
      </c>
      <c r="H9" s="20">
        <v>2</v>
      </c>
      <c r="I9" s="24">
        <v>7</v>
      </c>
    </row>
    <row r="10" spans="1:9" ht="16.5" x14ac:dyDescent="0.15">
      <c r="A10" s="22" t="s">
        <v>54</v>
      </c>
      <c r="B10" s="20">
        <v>9</v>
      </c>
      <c r="C10" s="20">
        <v>3</v>
      </c>
      <c r="D10" s="20">
        <v>1</v>
      </c>
      <c r="E10" s="20">
        <v>5</v>
      </c>
      <c r="F10" s="20">
        <v>4</v>
      </c>
      <c r="G10" s="20">
        <v>1</v>
      </c>
      <c r="H10" s="20">
        <v>3</v>
      </c>
      <c r="I10" s="24">
        <v>26</v>
      </c>
    </row>
    <row r="11" spans="1:9" ht="16.5" x14ac:dyDescent="0.15">
      <c r="A11" s="22" t="s">
        <v>55</v>
      </c>
      <c r="B11" s="20">
        <v>28</v>
      </c>
      <c r="C11" s="20">
        <v>16</v>
      </c>
      <c r="D11" s="20">
        <v>12</v>
      </c>
      <c r="E11" s="20">
        <v>22</v>
      </c>
      <c r="F11" s="20">
        <v>18</v>
      </c>
      <c r="G11" s="20">
        <v>31</v>
      </c>
      <c r="H11" s="20">
        <v>16</v>
      </c>
      <c r="I11" s="24">
        <v>143</v>
      </c>
    </row>
    <row r="12" spans="1:9" ht="16.5" x14ac:dyDescent="0.15">
      <c r="A12" s="22" t="s">
        <v>56</v>
      </c>
      <c r="B12" s="20">
        <v>71</v>
      </c>
      <c r="C12" s="20">
        <v>26</v>
      </c>
      <c r="D12" s="20">
        <v>31</v>
      </c>
      <c r="E12" s="20">
        <v>45</v>
      </c>
      <c r="F12" s="20">
        <v>35</v>
      </c>
      <c r="G12" s="20">
        <v>46</v>
      </c>
      <c r="H12" s="20">
        <v>38</v>
      </c>
      <c r="I12" s="24">
        <v>292</v>
      </c>
    </row>
    <row r="13" spans="1:9" ht="16.5" x14ac:dyDescent="0.15">
      <c r="A13" s="22" t="s">
        <v>57</v>
      </c>
      <c r="B13" s="20">
        <v>89</v>
      </c>
      <c r="C13" s="20">
        <v>38</v>
      </c>
      <c r="D13" s="20">
        <v>47</v>
      </c>
      <c r="E13" s="20">
        <v>49</v>
      </c>
      <c r="F13" s="20">
        <v>49</v>
      </c>
      <c r="G13" s="20">
        <v>43</v>
      </c>
      <c r="H13" s="20">
        <v>55</v>
      </c>
      <c r="I13" s="24">
        <v>370</v>
      </c>
    </row>
    <row r="14" spans="1:9" ht="16.5" x14ac:dyDescent="0.15">
      <c r="A14" s="22" t="s">
        <v>58</v>
      </c>
      <c r="B14" s="20">
        <v>35</v>
      </c>
      <c r="C14" s="20">
        <v>31</v>
      </c>
      <c r="D14" s="20">
        <v>41</v>
      </c>
      <c r="E14" s="20">
        <v>79</v>
      </c>
      <c r="F14" s="20">
        <v>46</v>
      </c>
      <c r="G14" s="20">
        <v>46</v>
      </c>
      <c r="H14" s="20">
        <v>44</v>
      </c>
      <c r="I14" s="24">
        <v>322</v>
      </c>
    </row>
    <row r="15" spans="1:9" ht="16.5" x14ac:dyDescent="0.15">
      <c r="A15" s="22" t="s">
        <v>59</v>
      </c>
      <c r="B15" s="20">
        <v>52</v>
      </c>
      <c r="C15" s="20">
        <v>9</v>
      </c>
      <c r="D15" s="20">
        <v>39</v>
      </c>
      <c r="E15" s="20">
        <v>33</v>
      </c>
      <c r="F15" s="20">
        <v>22</v>
      </c>
      <c r="G15" s="20">
        <v>24</v>
      </c>
      <c r="H15" s="20">
        <v>22</v>
      </c>
      <c r="I15" s="24">
        <v>201</v>
      </c>
    </row>
    <row r="16" spans="1:9" ht="16.5" x14ac:dyDescent="0.15">
      <c r="A16" s="22" t="s">
        <v>60</v>
      </c>
      <c r="B16" s="20">
        <v>54</v>
      </c>
      <c r="C16" s="20">
        <v>26</v>
      </c>
      <c r="D16" s="20">
        <v>22</v>
      </c>
      <c r="E16" s="20">
        <v>24</v>
      </c>
      <c r="F16" s="20">
        <v>23</v>
      </c>
      <c r="G16" s="20">
        <v>29</v>
      </c>
      <c r="H16" s="20">
        <v>25</v>
      </c>
      <c r="I16" s="24">
        <v>203</v>
      </c>
    </row>
    <row r="17" spans="1:10" ht="16.5" x14ac:dyDescent="0.15">
      <c r="A17" s="22" t="s">
        <v>61</v>
      </c>
      <c r="B17" s="20">
        <v>105</v>
      </c>
      <c r="C17" s="20">
        <v>30</v>
      </c>
      <c r="D17" s="20">
        <v>48</v>
      </c>
      <c r="E17" s="20">
        <v>37</v>
      </c>
      <c r="F17" s="20">
        <v>32</v>
      </c>
      <c r="G17" s="20">
        <v>44</v>
      </c>
      <c r="H17" s="20">
        <v>34</v>
      </c>
      <c r="I17" s="24">
        <v>330</v>
      </c>
    </row>
    <row r="18" spans="1:10" ht="16.5" x14ac:dyDescent="0.15">
      <c r="A18" s="22" t="s">
        <v>62</v>
      </c>
      <c r="B18" s="20">
        <v>74</v>
      </c>
      <c r="C18" s="20">
        <v>20</v>
      </c>
      <c r="D18" s="20">
        <v>57</v>
      </c>
      <c r="E18" s="20">
        <v>46</v>
      </c>
      <c r="F18" s="20">
        <v>34</v>
      </c>
      <c r="G18" s="20">
        <v>36</v>
      </c>
      <c r="H18" s="20">
        <v>26</v>
      </c>
      <c r="I18" s="24">
        <v>293</v>
      </c>
    </row>
    <row r="19" spans="1:10" ht="16.5" x14ac:dyDescent="0.15">
      <c r="A19" s="22" t="s">
        <v>63</v>
      </c>
      <c r="B19" s="20">
        <v>62</v>
      </c>
      <c r="C19" s="20">
        <v>37</v>
      </c>
      <c r="D19" s="20">
        <v>49</v>
      </c>
      <c r="E19" s="20">
        <v>40</v>
      </c>
      <c r="F19" s="20">
        <v>31</v>
      </c>
      <c r="G19" s="20">
        <v>39</v>
      </c>
      <c r="H19" s="20">
        <v>37</v>
      </c>
      <c r="I19" s="24">
        <v>295</v>
      </c>
    </row>
    <row r="20" spans="1:10" ht="16.5" x14ac:dyDescent="0.15">
      <c r="A20" s="22" t="s">
        <v>64</v>
      </c>
      <c r="B20" s="20">
        <v>70</v>
      </c>
      <c r="C20" s="20">
        <v>30</v>
      </c>
      <c r="D20" s="20">
        <v>34</v>
      </c>
      <c r="E20" s="20">
        <v>35</v>
      </c>
      <c r="F20" s="20">
        <v>31</v>
      </c>
      <c r="G20" s="20">
        <v>30</v>
      </c>
      <c r="H20" s="20">
        <v>29</v>
      </c>
      <c r="I20" s="24">
        <v>259</v>
      </c>
    </row>
    <row r="21" spans="1:10" ht="16.5" x14ac:dyDescent="0.15">
      <c r="A21" s="22" t="s">
        <v>65</v>
      </c>
      <c r="B21" s="20">
        <v>22</v>
      </c>
      <c r="C21" s="20">
        <v>19</v>
      </c>
      <c r="D21" s="20">
        <v>24</v>
      </c>
      <c r="E21" s="20">
        <v>30</v>
      </c>
      <c r="F21" s="20">
        <v>15</v>
      </c>
      <c r="G21" s="20">
        <v>23</v>
      </c>
      <c r="H21" s="20">
        <v>22</v>
      </c>
      <c r="I21" s="24">
        <v>155</v>
      </c>
    </row>
    <row r="22" spans="1:10" ht="16.5" x14ac:dyDescent="0.15">
      <c r="A22" s="22" t="s">
        <v>66</v>
      </c>
      <c r="B22" s="20">
        <v>22</v>
      </c>
      <c r="C22" s="20">
        <v>23</v>
      </c>
      <c r="D22" s="20">
        <v>25</v>
      </c>
      <c r="E22" s="20">
        <v>25</v>
      </c>
      <c r="F22" s="20">
        <v>29</v>
      </c>
      <c r="G22" s="20">
        <v>16</v>
      </c>
      <c r="H22" s="20">
        <v>35</v>
      </c>
      <c r="I22" s="24">
        <v>175</v>
      </c>
    </row>
    <row r="23" spans="1:10" ht="16.5" x14ac:dyDescent="0.15">
      <c r="A23" s="22" t="s">
        <v>67</v>
      </c>
      <c r="B23" s="20">
        <v>52</v>
      </c>
      <c r="C23" s="20">
        <v>23</v>
      </c>
      <c r="D23" s="20">
        <v>33</v>
      </c>
      <c r="E23" s="20">
        <v>36</v>
      </c>
      <c r="F23" s="20">
        <v>21</v>
      </c>
      <c r="G23" s="20">
        <v>42</v>
      </c>
      <c r="H23" s="20">
        <v>63</v>
      </c>
      <c r="I23" s="24">
        <v>270</v>
      </c>
    </row>
    <row r="24" spans="1:10" ht="16.5" x14ac:dyDescent="0.15">
      <c r="A24" s="22" t="s">
        <v>68</v>
      </c>
      <c r="B24" s="20">
        <v>57</v>
      </c>
      <c r="C24" s="20">
        <v>46</v>
      </c>
      <c r="D24" s="20">
        <v>32</v>
      </c>
      <c r="E24" s="20">
        <v>34</v>
      </c>
      <c r="F24" s="20">
        <v>31</v>
      </c>
      <c r="G24" s="20">
        <v>43</v>
      </c>
      <c r="H24" s="20">
        <v>63</v>
      </c>
      <c r="I24" s="24">
        <v>306</v>
      </c>
    </row>
    <row r="25" spans="1:10" ht="16.5" x14ac:dyDescent="0.15">
      <c r="A25" s="22" t="s">
        <v>69</v>
      </c>
      <c r="B25" s="20">
        <v>31</v>
      </c>
      <c r="C25" s="20">
        <v>27</v>
      </c>
      <c r="D25" s="20">
        <v>30</v>
      </c>
      <c r="E25" s="20">
        <v>25</v>
      </c>
      <c r="F25" s="20">
        <v>37</v>
      </c>
      <c r="G25" s="20">
        <v>24</v>
      </c>
      <c r="H25" s="20">
        <v>28</v>
      </c>
      <c r="I25" s="24">
        <v>202</v>
      </c>
    </row>
    <row r="26" spans="1:10" ht="16.5" x14ac:dyDescent="0.15">
      <c r="A26" s="22" t="s">
        <v>70</v>
      </c>
      <c r="B26" s="20">
        <v>24</v>
      </c>
      <c r="C26" s="20">
        <v>29</v>
      </c>
      <c r="D26" s="20">
        <v>45</v>
      </c>
      <c r="E26" s="20">
        <v>28</v>
      </c>
      <c r="F26" s="20">
        <v>32</v>
      </c>
      <c r="G26" s="20">
        <v>12</v>
      </c>
      <c r="H26" s="20">
        <v>19</v>
      </c>
      <c r="I26" s="25">
        <v>189</v>
      </c>
    </row>
    <row r="27" spans="1:10" ht="16.5" x14ac:dyDescent="0.15">
      <c r="A27" s="22" t="s">
        <v>46</v>
      </c>
      <c r="B27" s="24">
        <v>883</v>
      </c>
      <c r="C27" s="24">
        <v>451</v>
      </c>
      <c r="D27" s="24">
        <v>589</v>
      </c>
      <c r="E27" s="24">
        <v>599</v>
      </c>
      <c r="F27" s="24">
        <v>510</v>
      </c>
      <c r="G27" s="24">
        <v>559</v>
      </c>
      <c r="H27" s="24">
        <v>500</v>
      </c>
      <c r="I27" s="21"/>
    </row>
    <row r="29" spans="1:10" x14ac:dyDescent="0.15">
      <c r="A29" s="154" t="s">
        <v>84</v>
      </c>
      <c r="B29" s="154"/>
      <c r="C29" s="154"/>
      <c r="D29" s="154"/>
      <c r="E29" s="154"/>
      <c r="F29" s="154"/>
      <c r="G29" s="154"/>
      <c r="H29" s="154"/>
      <c r="I29" s="154"/>
      <c r="J29" s="154"/>
    </row>
    <row r="30" spans="1:10" ht="16.5" x14ac:dyDescent="0.15">
      <c r="A30" s="19">
        <v>0</v>
      </c>
      <c r="B30" s="19">
        <v>5</v>
      </c>
      <c r="C30" s="19">
        <v>10</v>
      </c>
      <c r="D30" s="19">
        <v>25</v>
      </c>
      <c r="E30" s="19">
        <v>50</v>
      </c>
    </row>
    <row r="31" spans="1:10" x14ac:dyDescent="0.15">
      <c r="B31" t="s">
        <v>80</v>
      </c>
      <c r="C31" t="s">
        <v>81</v>
      </c>
      <c r="D31" t="s">
        <v>79</v>
      </c>
    </row>
  </sheetData>
  <mergeCells count="3">
    <mergeCell ref="A1:A2"/>
    <mergeCell ref="I1:I2"/>
    <mergeCell ref="A29:J29"/>
  </mergeCells>
  <phoneticPr fontId="1" type="noConversion"/>
  <conditionalFormatting sqref="A30:E3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  <cfRule type="cellIs" dxfId="5" priority="8" stopIfTrue="1" operator="greaterThan">
      <formula>9</formula>
    </cfRule>
    <cfRule type="cellIs" dxfId="4" priority="9" stopIfTrue="1" operator="greaterThan">
      <formula>4</formula>
    </cfRule>
    <cfRule type="cellIs" dxfId="3" priority="10" operator="greaterThan">
      <formula>0</formula>
    </cfRule>
  </conditionalFormatting>
  <conditionalFormatting sqref="I3:I2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{12CE3326-488E-4C2C-A46D-6EDE9EE1388B}</x14:id>
        </ext>
      </extLst>
    </cfRule>
  </conditionalFormatting>
  <conditionalFormatting sqref="B3:H26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  <cfRule type="cellIs" dxfId="2" priority="12" stopIfTrue="1" operator="greaterThan">
      <formula>9</formula>
    </cfRule>
    <cfRule type="cellIs" dxfId="1" priority="13" stopIfTrue="1" operator="greaterThan">
      <formula>4</formula>
    </cfRule>
    <cfRule type="cellIs" dxfId="0" priority="14" operator="greaterThan">
      <formula>0</formula>
    </cfRule>
  </conditionalFormatting>
  <conditionalFormatting sqref="B27:H27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{D93D798B-528C-4E43-BFCD-8CC6B9D33FB2}</x14:id>
        </ext>
      </extLst>
    </cfRule>
  </conditionalFormatting>
  <pageMargins left="0.7" right="0.7" top="0.75" bottom="0.75" header="0.3" footer="0.3"/>
  <pageSetup orientation="portrait" horizontalDpi="300" verticalDpi="18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2CE3326-488E-4C2C-A46D-6EDE9EE138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I3:I26</xm:sqref>
        </x14:conditionalFormatting>
        <x14:conditionalFormatting xmlns:xm="http://schemas.microsoft.com/office/excel/2006/main">
          <x14:cfRule type="dataBar" id="{D93D798B-528C-4E43-BFCD-8CC6B9D33F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B27:H27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C000"/>
  </sheetPr>
  <dimension ref="A1"/>
  <sheetViews>
    <sheetView showGridLines="0"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rgb="FFFFFF00"/>
  </sheetPr>
  <dimension ref="A1:S20"/>
  <sheetViews>
    <sheetView showGridLines="0" workbookViewId="0">
      <selection activeCell="J1" sqref="J1"/>
    </sheetView>
  </sheetViews>
  <sheetFormatPr defaultRowHeight="13.5" x14ac:dyDescent="0.15"/>
  <cols>
    <col min="1" max="1" width="13.125" customWidth="1"/>
    <col min="2" max="2" width="9.375" customWidth="1"/>
    <col min="3" max="3" width="8.25" style="57" customWidth="1"/>
    <col min="4" max="4" width="10.25" style="13" customWidth="1"/>
    <col min="5" max="5" width="7.625" style="57" customWidth="1"/>
    <col min="6" max="6" width="12.375" style="13" customWidth="1"/>
    <col min="7" max="7" width="7.125" style="57" customWidth="1"/>
    <col min="8" max="8" width="9.125" style="13" customWidth="1"/>
    <col min="9" max="9" width="8.625" style="13" customWidth="1"/>
  </cols>
  <sheetData>
    <row r="1" spans="1:19" ht="24.75" customHeight="1" x14ac:dyDescent="0.15">
      <c r="A1" s="155" t="s">
        <v>128</v>
      </c>
      <c r="B1" s="155"/>
      <c r="C1" s="155"/>
      <c r="D1" s="155"/>
      <c r="E1" s="155"/>
      <c r="F1" s="155"/>
      <c r="G1" s="155"/>
      <c r="H1" s="155"/>
      <c r="I1" s="155"/>
      <c r="K1" s="149" t="s">
        <v>138</v>
      </c>
      <c r="L1" s="149"/>
    </row>
    <row r="2" spans="1:19" ht="17.25" x14ac:dyDescent="0.15">
      <c r="A2" s="78" t="s">
        <v>131</v>
      </c>
      <c r="B2" s="78" t="s">
        <v>137</v>
      </c>
      <c r="C2" s="79" t="s">
        <v>132</v>
      </c>
      <c r="D2" s="80" t="s">
        <v>133</v>
      </c>
      <c r="E2" s="79" t="s">
        <v>134</v>
      </c>
      <c r="F2" s="80" t="s">
        <v>135</v>
      </c>
      <c r="G2" s="79" t="s">
        <v>136</v>
      </c>
      <c r="H2" s="80" t="s">
        <v>129</v>
      </c>
      <c r="I2" s="80" t="s">
        <v>130</v>
      </c>
    </row>
    <row r="3" spans="1:19" ht="17.25" hidden="1" x14ac:dyDescent="0.15">
      <c r="A3" s="60"/>
      <c r="B3" s="60">
        <f>COUNTIF(计算关键词!A:A,"*"&amp;A3&amp;"*")</f>
        <v>2725</v>
      </c>
      <c r="C3" s="61">
        <f t="shared" ref="C3:C20" si="0">B3/B$3</f>
        <v>1</v>
      </c>
      <c r="D3" s="62">
        <f>SUMIFS(计算关键词!D:D,计算关键词!A:A,"*"&amp;A3&amp;"*")/10000</f>
        <v>114.3387</v>
      </c>
      <c r="E3" s="61">
        <f t="shared" ref="E3:E20" si="1">D3/D$3</f>
        <v>1</v>
      </c>
      <c r="F3" s="62">
        <f>SUMIFS(计算关键词!E:E,计算关键词!A:A,"*"&amp;A3&amp;"*")/10000</f>
        <v>13419.95343800001</v>
      </c>
      <c r="G3" s="61">
        <f t="shared" ref="G3:G20" si="2">F3/F$3</f>
        <v>1</v>
      </c>
      <c r="H3" s="62">
        <f>F3/D3</f>
        <v>117.37017683426529</v>
      </c>
      <c r="I3" s="62">
        <f>IFERROR(SUMIFS(计算关键词!C:C,计算关键词!A:A,"*"&amp;A3&amp;"*")/B3,"")</f>
        <v>1979.4070437840387</v>
      </c>
    </row>
    <row r="4" spans="1:19" ht="17.25" x14ac:dyDescent="0.15">
      <c r="A4" s="70"/>
      <c r="B4" s="71">
        <f>COUNTIF(计算关键词!A:A,"*"&amp;A4&amp;"*")</f>
        <v>2725</v>
      </c>
      <c r="C4" s="72">
        <f t="shared" si="0"/>
        <v>1</v>
      </c>
      <c r="D4" s="66">
        <f>SUMIFS(计算关键词!D:D,计算关键词!A:A,"*"&amp;A4&amp;"*")/10000</f>
        <v>114.3387</v>
      </c>
      <c r="E4" s="72">
        <f t="shared" si="1"/>
        <v>1</v>
      </c>
      <c r="F4" s="66">
        <f>SUMIFS(计算关键词!E:E,计算关键词!A:A,"*"&amp;A4&amp;"*")/10000</f>
        <v>13419.95343800001</v>
      </c>
      <c r="G4" s="72">
        <f t="shared" si="2"/>
        <v>1</v>
      </c>
      <c r="H4" s="66">
        <f t="shared" ref="H4:H20" si="3">IFERROR(F4/D4,"")</f>
        <v>117.37017683426529</v>
      </c>
      <c r="I4" s="64">
        <f>IFERROR(SUMIFS(计算关键词!C:C,计算关键词!A:A,"*"&amp;A4&amp;"*")/B4,"")</f>
        <v>1979.4070437840387</v>
      </c>
    </row>
    <row r="5" spans="1:19" ht="17.25" x14ac:dyDescent="0.15">
      <c r="A5" s="73"/>
      <c r="B5" s="67">
        <f>COUNTIF(计算关键词!A:A,"*"&amp;A5&amp;"*")</f>
        <v>2725</v>
      </c>
      <c r="C5" s="68">
        <f t="shared" si="0"/>
        <v>1</v>
      </c>
      <c r="D5" s="69">
        <f>SUMIFS(计算关键词!D:D,计算关键词!A:A,"*"&amp;A5&amp;"*")/10000</f>
        <v>114.3387</v>
      </c>
      <c r="E5" s="68">
        <f t="shared" si="1"/>
        <v>1</v>
      </c>
      <c r="F5" s="69">
        <f>SUMIFS(计算关键词!E:E,计算关键词!A:A,"*"&amp;A5&amp;"*")/10000</f>
        <v>13419.95343800001</v>
      </c>
      <c r="G5" s="68">
        <f t="shared" si="2"/>
        <v>1</v>
      </c>
      <c r="H5" s="69">
        <f t="shared" si="3"/>
        <v>117.37017683426529</v>
      </c>
      <c r="I5" s="74">
        <f>IFERROR(SUMIFS(计算关键词!C:C,计算关键词!A:A,"*"&amp;A5&amp;"*")/B5,"")</f>
        <v>1979.4070437840387</v>
      </c>
    </row>
    <row r="6" spans="1:19" ht="17.25" x14ac:dyDescent="0.15">
      <c r="A6" s="73"/>
      <c r="B6" s="67">
        <f>COUNTIF(计算关键词!A:A,"*"&amp;A6&amp;"*")</f>
        <v>2725</v>
      </c>
      <c r="C6" s="68">
        <f t="shared" si="0"/>
        <v>1</v>
      </c>
      <c r="D6" s="69">
        <f>SUMIFS(计算关键词!D:D,计算关键词!A:A,"*"&amp;A6&amp;"*")/10000</f>
        <v>114.3387</v>
      </c>
      <c r="E6" s="68">
        <f t="shared" si="1"/>
        <v>1</v>
      </c>
      <c r="F6" s="69">
        <f>SUMIFS(计算关键词!E:E,计算关键词!A:A,"*"&amp;A6&amp;"*")/10000</f>
        <v>13419.95343800001</v>
      </c>
      <c r="G6" s="68">
        <f t="shared" si="2"/>
        <v>1</v>
      </c>
      <c r="H6" s="69">
        <f t="shared" si="3"/>
        <v>117.37017683426529</v>
      </c>
      <c r="I6" s="74">
        <f>IFERROR(SUMIFS(计算关键词!C:C,计算关键词!A:A,"*"&amp;A6&amp;"*")/B6,"")</f>
        <v>1979.4070437840387</v>
      </c>
    </row>
    <row r="7" spans="1:19" ht="17.25" x14ac:dyDescent="0.15">
      <c r="A7" s="73"/>
      <c r="B7" s="67">
        <f>COUNTIF(计算关键词!A:A,"*"&amp;A7&amp;"*")</f>
        <v>2725</v>
      </c>
      <c r="C7" s="68">
        <f t="shared" si="0"/>
        <v>1</v>
      </c>
      <c r="D7" s="69">
        <f>SUMIFS(计算关键词!D:D,计算关键词!A:A,"*"&amp;A7&amp;"*")/10000</f>
        <v>114.3387</v>
      </c>
      <c r="E7" s="68">
        <f t="shared" si="1"/>
        <v>1</v>
      </c>
      <c r="F7" s="69">
        <f>SUMIFS(计算关键词!E:E,计算关键词!A:A,"*"&amp;A7&amp;"*")/10000</f>
        <v>13419.95343800001</v>
      </c>
      <c r="G7" s="68">
        <f t="shared" si="2"/>
        <v>1</v>
      </c>
      <c r="H7" s="69">
        <f t="shared" si="3"/>
        <v>117.37017683426529</v>
      </c>
      <c r="I7" s="74">
        <f>IFERROR(SUMIFS(计算关键词!C:C,计算关键词!A:A,"*"&amp;A7&amp;"*")/B7,"")</f>
        <v>1979.4070437840387</v>
      </c>
      <c r="R7" s="14"/>
      <c r="S7" s="14"/>
    </row>
    <row r="8" spans="1:19" ht="18" x14ac:dyDescent="0.15">
      <c r="A8" s="73"/>
      <c r="B8" s="67">
        <f>COUNTIF(计算关键词!A:A,"*"&amp;A8&amp;"*")</f>
        <v>2725</v>
      </c>
      <c r="C8" s="68">
        <f t="shared" si="0"/>
        <v>1</v>
      </c>
      <c r="D8" s="69">
        <f>SUMIFS(计算关键词!D:D,计算关键词!A:A,"*"&amp;A8&amp;"*")/10000</f>
        <v>114.3387</v>
      </c>
      <c r="E8" s="68">
        <f t="shared" si="1"/>
        <v>1</v>
      </c>
      <c r="F8" s="69">
        <f>SUMIFS(计算关键词!E:E,计算关键词!A:A,"*"&amp;A8&amp;"*")/10000</f>
        <v>13419.95343800001</v>
      </c>
      <c r="G8" s="68">
        <f t="shared" si="2"/>
        <v>1</v>
      </c>
      <c r="H8" s="69">
        <f t="shared" si="3"/>
        <v>117.37017683426529</v>
      </c>
      <c r="I8" s="74">
        <f>IFERROR(SUMIFS(计算关键词!C:C,计算关键词!A:A,"*"&amp;A8&amp;"*")/B8,"")</f>
        <v>1979.4070437840387</v>
      </c>
      <c r="R8" s="15"/>
      <c r="S8" s="15"/>
    </row>
    <row r="9" spans="1:19" ht="17.25" x14ac:dyDescent="0.15">
      <c r="A9" s="73"/>
      <c r="B9" s="67">
        <f>COUNTIF(计算关键词!A:A,"*"&amp;A9&amp;"*")</f>
        <v>2725</v>
      </c>
      <c r="C9" s="68">
        <f t="shared" si="0"/>
        <v>1</v>
      </c>
      <c r="D9" s="69">
        <f>SUMIFS(计算关键词!D:D,计算关键词!A:A,"*"&amp;A9&amp;"*")/10000</f>
        <v>114.3387</v>
      </c>
      <c r="E9" s="68">
        <f t="shared" si="1"/>
        <v>1</v>
      </c>
      <c r="F9" s="69">
        <f>SUMIFS(计算关键词!E:E,计算关键词!A:A,"*"&amp;A9&amp;"*")/10000</f>
        <v>13419.95343800001</v>
      </c>
      <c r="G9" s="68">
        <f t="shared" si="2"/>
        <v>1</v>
      </c>
      <c r="H9" s="69">
        <f t="shared" si="3"/>
        <v>117.37017683426529</v>
      </c>
      <c r="I9" s="74">
        <f>IFERROR(SUMIFS(计算关键词!C:C,计算关键词!A:A,"*"&amp;A9&amp;"*")/B9,"")</f>
        <v>1979.4070437840387</v>
      </c>
      <c r="K9" s="16"/>
      <c r="L9" s="17"/>
      <c r="M9" s="58"/>
      <c r="N9" s="14"/>
      <c r="O9" s="58"/>
      <c r="P9" s="14"/>
      <c r="Q9" s="58"/>
      <c r="R9" s="14"/>
      <c r="S9" s="14"/>
    </row>
    <row r="10" spans="1:19" ht="18" x14ac:dyDescent="0.15">
      <c r="A10" s="73"/>
      <c r="B10" s="67">
        <f>COUNTIF(计算关键词!A:A,"*"&amp;A10&amp;"*")</f>
        <v>2725</v>
      </c>
      <c r="C10" s="68">
        <f t="shared" si="0"/>
        <v>1</v>
      </c>
      <c r="D10" s="69">
        <f>SUMIFS(计算关键词!D:D,计算关键词!A:A,"*"&amp;A10&amp;"*")/10000</f>
        <v>114.3387</v>
      </c>
      <c r="E10" s="68">
        <f t="shared" si="1"/>
        <v>1</v>
      </c>
      <c r="F10" s="69">
        <f>SUMIFS(计算关键词!E:E,计算关键词!A:A,"*"&amp;A10&amp;"*")/10000</f>
        <v>13419.95343800001</v>
      </c>
      <c r="G10" s="68">
        <f t="shared" si="2"/>
        <v>1</v>
      </c>
      <c r="H10" s="69">
        <f t="shared" si="3"/>
        <v>117.37017683426529</v>
      </c>
      <c r="I10" s="74">
        <f>IFERROR(SUMIFS(计算关键词!C:C,计算关键词!A:A,"*"&amp;A10&amp;"*")/B10,"")</f>
        <v>1979.4070437840387</v>
      </c>
      <c r="K10" s="18"/>
      <c r="L10" s="18"/>
      <c r="M10" s="59"/>
      <c r="N10" s="15"/>
      <c r="O10" s="59"/>
      <c r="P10" s="15"/>
      <c r="Q10" s="59"/>
      <c r="R10" s="14"/>
      <c r="S10" s="14"/>
    </row>
    <row r="11" spans="1:19" ht="17.25" x14ac:dyDescent="0.15">
      <c r="A11" s="73"/>
      <c r="B11" s="67">
        <f>COUNTIF(计算关键词!A:A,"*"&amp;A11&amp;"*")</f>
        <v>2725</v>
      </c>
      <c r="C11" s="68">
        <f t="shared" si="0"/>
        <v>1</v>
      </c>
      <c r="D11" s="69">
        <f>SUMIFS(计算关键词!D:D,计算关键词!A:A,"*"&amp;A11&amp;"*")/10000</f>
        <v>114.3387</v>
      </c>
      <c r="E11" s="68">
        <f t="shared" si="1"/>
        <v>1</v>
      </c>
      <c r="F11" s="69">
        <f>SUMIFS(计算关键词!E:E,计算关键词!A:A,"*"&amp;A11&amp;"*")/10000</f>
        <v>13419.95343800001</v>
      </c>
      <c r="G11" s="68">
        <f t="shared" si="2"/>
        <v>1</v>
      </c>
      <c r="H11" s="69">
        <f t="shared" si="3"/>
        <v>117.37017683426529</v>
      </c>
      <c r="I11" s="74">
        <f>IFERROR(SUMIFS(计算关键词!C:C,计算关键词!A:A,"*"&amp;A11&amp;"*")/B11,"")</f>
        <v>1979.4070437840387</v>
      </c>
      <c r="K11" s="17"/>
      <c r="L11" s="17"/>
      <c r="M11" s="58"/>
      <c r="N11" s="14"/>
      <c r="O11" s="58"/>
      <c r="P11" s="14"/>
      <c r="Q11" s="58"/>
    </row>
    <row r="12" spans="1:19" ht="17.25" x14ac:dyDescent="0.15">
      <c r="A12" s="73"/>
      <c r="B12" s="67">
        <f>COUNTIF(计算关键词!A:A,"*"&amp;A12&amp;"*")</f>
        <v>2725</v>
      </c>
      <c r="C12" s="68">
        <f t="shared" si="0"/>
        <v>1</v>
      </c>
      <c r="D12" s="69">
        <f>SUMIFS(计算关键词!D:D,计算关键词!A:A,"*"&amp;A12&amp;"*")/10000</f>
        <v>114.3387</v>
      </c>
      <c r="E12" s="68">
        <f t="shared" si="1"/>
        <v>1</v>
      </c>
      <c r="F12" s="69">
        <f>SUMIFS(计算关键词!E:E,计算关键词!A:A,"*"&amp;A12&amp;"*")/10000</f>
        <v>13419.95343800001</v>
      </c>
      <c r="G12" s="68">
        <f t="shared" si="2"/>
        <v>1</v>
      </c>
      <c r="H12" s="69">
        <f t="shared" si="3"/>
        <v>117.37017683426529</v>
      </c>
      <c r="I12" s="74">
        <f>IFERROR(SUMIFS(计算关键词!C:C,计算关键词!A:A,"*"&amp;A12&amp;"*")/B12,"")</f>
        <v>1979.4070437840387</v>
      </c>
      <c r="K12" s="17"/>
      <c r="L12" s="17"/>
      <c r="M12" s="58"/>
      <c r="N12" s="14"/>
      <c r="O12" s="58"/>
      <c r="P12" s="14"/>
      <c r="Q12" s="58"/>
    </row>
    <row r="13" spans="1:19" ht="17.25" x14ac:dyDescent="0.15">
      <c r="A13" s="73"/>
      <c r="B13" s="67">
        <f>COUNTIF(计算关键词!A:A,"*"&amp;A13&amp;"*")</f>
        <v>2725</v>
      </c>
      <c r="C13" s="68">
        <f t="shared" si="0"/>
        <v>1</v>
      </c>
      <c r="D13" s="69">
        <f>SUMIFS(计算关键词!D:D,计算关键词!A:A,"*"&amp;A13&amp;"*")/10000</f>
        <v>114.3387</v>
      </c>
      <c r="E13" s="68">
        <f t="shared" si="1"/>
        <v>1</v>
      </c>
      <c r="F13" s="69">
        <f>SUMIFS(计算关键词!E:E,计算关键词!A:A,"*"&amp;A13&amp;"*")/10000</f>
        <v>13419.95343800001</v>
      </c>
      <c r="G13" s="68">
        <f t="shared" si="2"/>
        <v>1</v>
      </c>
      <c r="H13" s="69">
        <f t="shared" si="3"/>
        <v>117.37017683426529</v>
      </c>
      <c r="I13" s="74">
        <f>IFERROR(SUMIFS(计算关键词!C:C,计算关键词!A:A,"*"&amp;A13&amp;"*")/B13,"")</f>
        <v>1979.4070437840387</v>
      </c>
    </row>
    <row r="14" spans="1:19" ht="17.25" x14ac:dyDescent="0.15">
      <c r="A14" s="73"/>
      <c r="B14" s="67">
        <f>COUNTIF(计算关键词!A:A,"*"&amp;A14&amp;"*")</f>
        <v>2725</v>
      </c>
      <c r="C14" s="68">
        <f t="shared" si="0"/>
        <v>1</v>
      </c>
      <c r="D14" s="69">
        <f>SUMIFS(计算关键词!D:D,计算关键词!A:A,"*"&amp;A14&amp;"*")/10000</f>
        <v>114.3387</v>
      </c>
      <c r="E14" s="68">
        <f t="shared" si="1"/>
        <v>1</v>
      </c>
      <c r="F14" s="69">
        <f>SUMIFS(计算关键词!E:E,计算关键词!A:A,"*"&amp;A14&amp;"*")/10000</f>
        <v>13419.95343800001</v>
      </c>
      <c r="G14" s="68">
        <f t="shared" si="2"/>
        <v>1</v>
      </c>
      <c r="H14" s="69">
        <f t="shared" si="3"/>
        <v>117.37017683426529</v>
      </c>
      <c r="I14" s="74">
        <f>IFERROR(SUMIFS(计算关键词!C:C,计算关键词!A:A,"*"&amp;A14&amp;"*")/B14,"")</f>
        <v>1979.4070437840387</v>
      </c>
    </row>
    <row r="15" spans="1:19" ht="17.25" x14ac:dyDescent="0.15">
      <c r="A15" s="73"/>
      <c r="B15" s="67">
        <f>COUNTIF(计算关键词!A:A,"*"&amp;A15&amp;"*")</f>
        <v>2725</v>
      </c>
      <c r="C15" s="68">
        <f t="shared" si="0"/>
        <v>1</v>
      </c>
      <c r="D15" s="69">
        <f>SUMIFS(计算关键词!D:D,计算关键词!A:A,"*"&amp;A15&amp;"*")/10000</f>
        <v>114.3387</v>
      </c>
      <c r="E15" s="68">
        <f t="shared" si="1"/>
        <v>1</v>
      </c>
      <c r="F15" s="69">
        <f>SUMIFS(计算关键词!E:E,计算关键词!A:A,"*"&amp;A15&amp;"*")/10000</f>
        <v>13419.95343800001</v>
      </c>
      <c r="G15" s="68">
        <f t="shared" si="2"/>
        <v>1</v>
      </c>
      <c r="H15" s="69">
        <f t="shared" si="3"/>
        <v>117.37017683426529</v>
      </c>
      <c r="I15" s="74">
        <f>IFERROR(SUMIFS(计算关键词!C:C,计算关键词!A:A,"*"&amp;A15&amp;"*")/B15,"")</f>
        <v>1979.4070437840387</v>
      </c>
    </row>
    <row r="16" spans="1:19" ht="17.25" x14ac:dyDescent="0.15">
      <c r="A16" s="73"/>
      <c r="B16" s="67">
        <f>COUNTIF(计算关键词!A:A,"*"&amp;A16&amp;"*")</f>
        <v>2725</v>
      </c>
      <c r="C16" s="68">
        <f t="shared" si="0"/>
        <v>1</v>
      </c>
      <c r="D16" s="69">
        <f>SUMIFS(计算关键词!D:D,计算关键词!A:A,"*"&amp;A16&amp;"*")/10000</f>
        <v>114.3387</v>
      </c>
      <c r="E16" s="68">
        <f t="shared" si="1"/>
        <v>1</v>
      </c>
      <c r="F16" s="69">
        <f>SUMIFS(计算关键词!E:E,计算关键词!A:A,"*"&amp;A16&amp;"*")/10000</f>
        <v>13419.95343800001</v>
      </c>
      <c r="G16" s="68">
        <f t="shared" si="2"/>
        <v>1</v>
      </c>
      <c r="H16" s="69">
        <f t="shared" si="3"/>
        <v>117.37017683426529</v>
      </c>
      <c r="I16" s="74">
        <f>IFERROR(SUMIFS(计算关键词!C:C,计算关键词!A:A,"*"&amp;A16&amp;"*")/B16,"")</f>
        <v>1979.4070437840387</v>
      </c>
    </row>
    <row r="17" spans="1:9" ht="17.25" x14ac:dyDescent="0.15">
      <c r="A17" s="73"/>
      <c r="B17" s="67">
        <f>COUNTIF(计算关键词!A:A,"*"&amp;A17&amp;"*")</f>
        <v>2725</v>
      </c>
      <c r="C17" s="68">
        <f t="shared" si="0"/>
        <v>1</v>
      </c>
      <c r="D17" s="69">
        <f>SUMIFS(计算关键词!D:D,计算关键词!A:A,"*"&amp;A17&amp;"*")/10000</f>
        <v>114.3387</v>
      </c>
      <c r="E17" s="68">
        <f t="shared" si="1"/>
        <v>1</v>
      </c>
      <c r="F17" s="69">
        <f>SUMIFS(计算关键词!E:E,计算关键词!A:A,"*"&amp;A17&amp;"*")/10000</f>
        <v>13419.95343800001</v>
      </c>
      <c r="G17" s="68">
        <f t="shared" si="2"/>
        <v>1</v>
      </c>
      <c r="H17" s="69">
        <f t="shared" si="3"/>
        <v>117.37017683426529</v>
      </c>
      <c r="I17" s="74">
        <f>IFERROR(SUMIFS(计算关键词!C:C,计算关键词!A:A,"*"&amp;A17&amp;"*")/B17,"")</f>
        <v>1979.4070437840387</v>
      </c>
    </row>
    <row r="18" spans="1:9" ht="17.25" x14ac:dyDescent="0.15">
      <c r="A18" s="73"/>
      <c r="B18" s="67">
        <f>COUNTIF(计算关键词!A:A,"*"&amp;A18&amp;"*")</f>
        <v>2725</v>
      </c>
      <c r="C18" s="68">
        <f t="shared" si="0"/>
        <v>1</v>
      </c>
      <c r="D18" s="69">
        <f>SUMIFS(计算关键词!D:D,计算关键词!A:A,"*"&amp;A18&amp;"*")/10000</f>
        <v>114.3387</v>
      </c>
      <c r="E18" s="68">
        <f t="shared" si="1"/>
        <v>1</v>
      </c>
      <c r="F18" s="69">
        <f>SUMIFS(计算关键词!E:E,计算关键词!A:A,"*"&amp;A18&amp;"*")/10000</f>
        <v>13419.95343800001</v>
      </c>
      <c r="G18" s="68">
        <f t="shared" si="2"/>
        <v>1</v>
      </c>
      <c r="H18" s="69">
        <f t="shared" si="3"/>
        <v>117.37017683426529</v>
      </c>
      <c r="I18" s="74">
        <f>IFERROR(SUMIFS(计算关键词!C:C,计算关键词!A:A,"*"&amp;A18&amp;"*")/B18,"")</f>
        <v>1979.4070437840387</v>
      </c>
    </row>
    <row r="19" spans="1:9" ht="17.25" x14ac:dyDescent="0.15">
      <c r="A19" s="73"/>
      <c r="B19" s="67">
        <f>COUNTIF(计算关键词!A:A,"*"&amp;A19&amp;"*")</f>
        <v>2725</v>
      </c>
      <c r="C19" s="68">
        <f t="shared" si="0"/>
        <v>1</v>
      </c>
      <c r="D19" s="69">
        <f>SUMIFS(计算关键词!D:D,计算关键词!A:A,"*"&amp;A19&amp;"*")/10000</f>
        <v>114.3387</v>
      </c>
      <c r="E19" s="68">
        <f t="shared" si="1"/>
        <v>1</v>
      </c>
      <c r="F19" s="69">
        <f>SUMIFS(计算关键词!E:E,计算关键词!A:A,"*"&amp;A19&amp;"*")/10000</f>
        <v>13419.95343800001</v>
      </c>
      <c r="G19" s="68">
        <f t="shared" si="2"/>
        <v>1</v>
      </c>
      <c r="H19" s="69">
        <f t="shared" si="3"/>
        <v>117.37017683426529</v>
      </c>
      <c r="I19" s="74">
        <f>IFERROR(SUMIFS(计算关键词!C:C,计算关键词!A:A,"*"&amp;A19&amp;"*")/B19,"")</f>
        <v>1979.4070437840387</v>
      </c>
    </row>
    <row r="20" spans="1:9" ht="17.25" x14ac:dyDescent="0.15">
      <c r="A20" s="75"/>
      <c r="B20" s="76">
        <f>COUNTIF(计算关键词!A:A,"*"&amp;A20&amp;"*")</f>
        <v>2725</v>
      </c>
      <c r="C20" s="77">
        <f t="shared" si="0"/>
        <v>1</v>
      </c>
      <c r="D20" s="65">
        <f>SUMIFS(计算关键词!D:D,计算关键词!A:A,"*"&amp;A20&amp;"*")/10000</f>
        <v>114.3387</v>
      </c>
      <c r="E20" s="77">
        <f t="shared" si="1"/>
        <v>1</v>
      </c>
      <c r="F20" s="65">
        <f>SUMIFS(计算关键词!E:E,计算关键词!A:A,"*"&amp;A20&amp;"*")/10000</f>
        <v>13419.95343800001</v>
      </c>
      <c r="G20" s="77">
        <f t="shared" si="2"/>
        <v>1</v>
      </c>
      <c r="H20" s="65">
        <f t="shared" si="3"/>
        <v>117.37017683426529</v>
      </c>
      <c r="I20" s="63">
        <f>IFERROR(SUMIFS(计算关键词!C:C,计算关键词!A:A,"*"&amp;A20&amp;"*")/B20,"")</f>
        <v>1979.4070437840387</v>
      </c>
    </row>
  </sheetData>
  <sheetProtection password="A52D" sheet="1" scenarios="1"/>
  <protectedRanges>
    <protectedRange sqref="A4:A20" name="关键词填写"/>
  </protectedRanges>
  <mergeCells count="2">
    <mergeCell ref="A1:I1"/>
    <mergeCell ref="K1:L1"/>
  </mergeCells>
  <phoneticPr fontId="1" type="noConversion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6" r:id="rId3" name="Button 2">
              <controlPr defaultSize="0" print="0" autoFill="0" autoPict="0" macro="[0]!ReKeyWord" altText="计算工作表">
                <anchor moveWithCells="1" sizeWithCells="1">
                  <from>
                    <xdr:col>10</xdr:col>
                    <xdr:colOff>0</xdr:colOff>
                    <xdr:row>8</xdr:row>
                    <xdr:rowOff>9525</xdr:rowOff>
                  </from>
                  <to>
                    <xdr:col>12</xdr:col>
                    <xdr:colOff>0</xdr:colOff>
                    <xdr:row>9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9"/>
    <pageSetUpPr fitToPage="1"/>
  </sheetPr>
  <dimension ref="A1:H314"/>
  <sheetViews>
    <sheetView showGridLines="0" workbookViewId="0">
      <selection activeCell="G1" sqref="G1"/>
    </sheetView>
  </sheetViews>
  <sheetFormatPr defaultRowHeight="13.5" x14ac:dyDescent="0.15"/>
  <cols>
    <col min="1" max="1" width="29.75" style="40" customWidth="1"/>
    <col min="2" max="2" width="13" style="40" bestFit="1" customWidth="1"/>
    <col min="3" max="3" width="16.125" style="40" bestFit="1" customWidth="1"/>
    <col min="4" max="4" width="19.125" style="40" bestFit="1" customWidth="1"/>
    <col min="5" max="5" width="9.625" style="40" bestFit="1" customWidth="1"/>
    <col min="6" max="6" width="9.625" bestFit="1" customWidth="1"/>
    <col min="7" max="7" width="9.125" customWidth="1"/>
    <col min="8" max="8" width="7.5" customWidth="1"/>
    <col min="9" max="9" width="10.5" bestFit="1" customWidth="1"/>
    <col min="10" max="10" width="7.125" customWidth="1"/>
    <col min="11" max="11" width="7.5" customWidth="1"/>
  </cols>
  <sheetData>
    <row r="1" spans="1:6" ht="22.5" x14ac:dyDescent="0.15">
      <c r="A1" s="162" t="s">
        <v>14</v>
      </c>
      <c r="B1" s="162"/>
      <c r="C1" s="162"/>
      <c r="D1" s="162"/>
      <c r="E1" s="162"/>
      <c r="F1" s="162"/>
    </row>
    <row r="2" spans="1:6" ht="18" x14ac:dyDescent="0.15">
      <c r="A2" s="117" t="s">
        <v>15</v>
      </c>
      <c r="B2" s="117"/>
      <c r="C2" s="117"/>
      <c r="D2" s="117"/>
      <c r="E2" s="117"/>
      <c r="F2" s="117"/>
    </row>
    <row r="3" spans="1:6" ht="17.25" x14ac:dyDescent="0.15">
      <c r="A3" s="111" t="s">
        <v>155</v>
      </c>
      <c r="B3" s="111"/>
      <c r="C3" s="111"/>
      <c r="D3" s="111"/>
      <c r="E3" s="111"/>
      <c r="F3" s="111"/>
    </row>
    <row r="4" spans="1:6" ht="17.25" x14ac:dyDescent="0.15">
      <c r="A4" s="111" t="s">
        <v>157</v>
      </c>
      <c r="B4" s="111"/>
      <c r="C4" s="111"/>
      <c r="D4" s="111"/>
      <c r="E4" s="111"/>
      <c r="F4" s="111"/>
    </row>
    <row r="5" spans="1:6" ht="17.25" x14ac:dyDescent="0.15">
      <c r="A5" s="111" t="s">
        <v>156</v>
      </c>
      <c r="B5" s="111"/>
      <c r="C5" s="111"/>
      <c r="D5" s="111"/>
      <c r="E5" s="111"/>
      <c r="F5" s="111"/>
    </row>
    <row r="6" spans="1:6" ht="18" x14ac:dyDescent="0.15">
      <c r="A6" s="117" t="s">
        <v>16</v>
      </c>
      <c r="B6" s="117"/>
      <c r="C6" s="117"/>
      <c r="D6" s="117"/>
      <c r="E6" s="117"/>
      <c r="F6" s="117"/>
    </row>
    <row r="7" spans="1:6" ht="17.25" x14ac:dyDescent="0.15">
      <c r="A7" s="111" t="s">
        <v>110</v>
      </c>
      <c r="B7" s="111"/>
      <c r="C7" s="111"/>
      <c r="D7" s="111"/>
      <c r="E7" s="111"/>
      <c r="F7" s="111"/>
    </row>
    <row r="8" spans="1:6" ht="18" x14ac:dyDescent="0.15">
      <c r="A8" s="117" t="s">
        <v>77</v>
      </c>
      <c r="B8" s="117"/>
      <c r="C8" s="117"/>
      <c r="D8" s="117"/>
      <c r="E8" s="117"/>
      <c r="F8" s="117"/>
    </row>
    <row r="9" spans="1:6" ht="17.25" x14ac:dyDescent="0.15">
      <c r="A9" s="111" t="s">
        <v>159</v>
      </c>
      <c r="B9" s="111"/>
      <c r="C9" s="111"/>
      <c r="D9" s="111"/>
      <c r="E9" s="111"/>
      <c r="F9" s="111"/>
    </row>
    <row r="10" spans="1:6" ht="17.25" x14ac:dyDescent="0.15">
      <c r="A10" s="111" t="s">
        <v>158</v>
      </c>
      <c r="B10" s="111"/>
      <c r="C10" s="111"/>
      <c r="D10" s="111"/>
      <c r="E10" s="111"/>
      <c r="F10" s="111"/>
    </row>
    <row r="11" spans="1:6" ht="17.25" x14ac:dyDescent="0.15">
      <c r="A11" s="111" t="s">
        <v>114</v>
      </c>
      <c r="B11" s="111"/>
      <c r="C11" s="111"/>
      <c r="D11" s="111"/>
      <c r="E11" s="111"/>
      <c r="F11" s="111"/>
    </row>
    <row r="12" spans="1:6" ht="17.25" x14ac:dyDescent="0.15">
      <c r="A12" s="93" t="s">
        <v>111</v>
      </c>
      <c r="B12" s="93"/>
      <c r="C12" s="93"/>
      <c r="D12" s="93"/>
      <c r="E12" s="93"/>
      <c r="F12" s="109"/>
    </row>
    <row r="13" spans="1:6" ht="18" x14ac:dyDescent="0.15">
      <c r="A13" s="94" t="s">
        <v>17</v>
      </c>
      <c r="B13" s="94"/>
      <c r="C13" s="94"/>
      <c r="D13" s="94"/>
      <c r="E13" s="94"/>
      <c r="F13" s="109"/>
    </row>
    <row r="14" spans="1:6" ht="17.25" x14ac:dyDescent="0.15">
      <c r="A14" s="93" t="s">
        <v>112</v>
      </c>
      <c r="B14" s="93"/>
      <c r="C14" s="93"/>
      <c r="D14" s="93"/>
      <c r="E14" s="93"/>
      <c r="F14" s="109"/>
    </row>
    <row r="15" spans="1:6" ht="18" x14ac:dyDescent="0.15">
      <c r="A15" s="94" t="s">
        <v>18</v>
      </c>
      <c r="B15" s="94"/>
      <c r="C15" s="94"/>
      <c r="D15" s="94"/>
      <c r="E15" s="94"/>
      <c r="F15" s="109"/>
    </row>
    <row r="16" spans="1:6" ht="17.25" x14ac:dyDescent="0.15">
      <c r="A16" s="93" t="s">
        <v>113</v>
      </c>
      <c r="B16" s="93"/>
      <c r="C16" s="93"/>
      <c r="D16" s="93"/>
      <c r="E16" s="93"/>
      <c r="F16" s="109"/>
    </row>
    <row r="17" spans="1:8" ht="18" x14ac:dyDescent="0.15">
      <c r="A17" s="116" t="s">
        <v>117</v>
      </c>
      <c r="B17" s="117"/>
      <c r="C17" s="117"/>
      <c r="D17" s="117"/>
      <c r="E17" s="117"/>
      <c r="F17" s="117"/>
      <c r="G17" s="42"/>
      <c r="H17" s="42"/>
    </row>
    <row r="18" spans="1:8" ht="17.25" x14ac:dyDescent="0.15">
      <c r="A18" s="92" t="s">
        <v>121</v>
      </c>
      <c r="B18" s="93"/>
      <c r="C18" s="93"/>
      <c r="D18" s="93"/>
      <c r="E18" s="93"/>
      <c r="F18" s="93"/>
      <c r="G18" s="41"/>
      <c r="H18" s="41"/>
    </row>
    <row r="19" spans="1:8" ht="17.25" x14ac:dyDescent="0.15">
      <c r="A19" s="92" t="s">
        <v>122</v>
      </c>
      <c r="B19" s="93"/>
      <c r="C19" s="93"/>
      <c r="D19" s="93"/>
      <c r="E19" s="93"/>
      <c r="F19" s="93"/>
      <c r="G19" s="41"/>
      <c r="H19" s="41"/>
    </row>
    <row r="20" spans="1:8" ht="17.25" x14ac:dyDescent="0.15">
      <c r="A20" s="92" t="s">
        <v>123</v>
      </c>
      <c r="B20" s="93"/>
      <c r="C20" s="93"/>
      <c r="D20" s="93"/>
      <c r="E20" s="93"/>
      <c r="F20" s="93"/>
      <c r="G20" s="41"/>
      <c r="H20" s="41"/>
    </row>
    <row r="21" spans="1:8" ht="17.25" x14ac:dyDescent="0.15">
      <c r="A21" s="92" t="s">
        <v>124</v>
      </c>
      <c r="B21" s="93"/>
      <c r="C21" s="93"/>
      <c r="D21" s="93"/>
      <c r="E21" s="93"/>
      <c r="F21" s="93"/>
      <c r="G21" s="41"/>
      <c r="H21" s="41"/>
    </row>
    <row r="22" spans="1:8" x14ac:dyDescent="0.15">
      <c r="A22" s="156" t="s">
        <v>11</v>
      </c>
      <c r="B22" s="156"/>
      <c r="C22" s="156"/>
      <c r="D22" s="156"/>
      <c r="E22" s="156"/>
      <c r="F22" s="156"/>
    </row>
    <row r="23" spans="1:8" ht="14.25" thickBot="1" x14ac:dyDescent="0.2">
      <c r="A23" s="156"/>
      <c r="B23" s="156"/>
      <c r="C23" s="156"/>
      <c r="D23" s="156"/>
      <c r="E23" s="156"/>
      <c r="F23" s="156"/>
    </row>
    <row r="24" spans="1:8" ht="18.75" x14ac:dyDescent="0.15">
      <c r="A24" s="51" t="s">
        <v>5</v>
      </c>
      <c r="B24" s="44" t="s">
        <v>148</v>
      </c>
      <c r="C24" s="54" t="s">
        <v>1</v>
      </c>
      <c r="D24" s="45" t="s">
        <v>106</v>
      </c>
      <c r="E24" s="107" t="s">
        <v>160</v>
      </c>
      <c r="F24" s="107" t="s">
        <v>161</v>
      </c>
    </row>
    <row r="25" spans="1:8" ht="18.75" x14ac:dyDescent="0.15">
      <c r="A25" s="52" t="s">
        <v>104</v>
      </c>
      <c r="B25" s="47">
        <v>308427</v>
      </c>
      <c r="C25" s="48">
        <v>763449</v>
      </c>
      <c r="D25" s="49">
        <v>105461423.61999997</v>
      </c>
      <c r="E25" s="108">
        <f>D25/C25</f>
        <v>138.138138395623</v>
      </c>
      <c r="F25" s="108">
        <f>D25/B25</f>
        <v>341.93317582442512</v>
      </c>
    </row>
    <row r="26" spans="1:8" ht="18.75" x14ac:dyDescent="0.15">
      <c r="A26" s="53" t="s">
        <v>103</v>
      </c>
      <c r="B26" s="50">
        <v>89644</v>
      </c>
      <c r="C26" s="43">
        <v>342375</v>
      </c>
      <c r="D26" s="46">
        <v>26004225.770000011</v>
      </c>
      <c r="E26" s="108">
        <f t="shared" ref="E26:E28" si="0">D26/C26</f>
        <v>75.952466652062824</v>
      </c>
      <c r="F26" s="108">
        <f t="shared" ref="F26:F28" si="1">D26/B26</f>
        <v>290.08328242827196</v>
      </c>
    </row>
    <row r="27" spans="1:8" ht="18.75" x14ac:dyDescent="0.15">
      <c r="A27" s="53" t="s">
        <v>163</v>
      </c>
      <c r="B27" s="50">
        <v>15708</v>
      </c>
      <c r="C27" s="43">
        <v>36791</v>
      </c>
      <c r="D27" s="46">
        <v>2639926.8899999997</v>
      </c>
      <c r="E27" s="108">
        <f t="shared" si="0"/>
        <v>71.754692451958348</v>
      </c>
      <c r="F27" s="108">
        <f t="shared" si="1"/>
        <v>168.06257257448431</v>
      </c>
    </row>
    <row r="28" spans="1:8" ht="18.75" x14ac:dyDescent="0.15">
      <c r="A28" s="53" t="s">
        <v>146</v>
      </c>
      <c r="B28" s="50">
        <v>228</v>
      </c>
      <c r="C28" s="43">
        <v>618</v>
      </c>
      <c r="D28" s="46">
        <v>76903.100000000006</v>
      </c>
      <c r="E28" s="108">
        <f t="shared" ref="E28:E30" si="2">D28/C28</f>
        <v>124.43867313915858</v>
      </c>
      <c r="F28" s="108">
        <f t="shared" ref="F28:F30" si="3">D28/B28</f>
        <v>337.29429824561407</v>
      </c>
    </row>
    <row r="29" spans="1:8" ht="18.75" x14ac:dyDescent="0.15">
      <c r="A29" s="53" t="s">
        <v>162</v>
      </c>
      <c r="B29" s="50">
        <v>69</v>
      </c>
      <c r="C29" s="43">
        <v>154</v>
      </c>
      <c r="D29" s="46">
        <v>17055</v>
      </c>
      <c r="E29" s="108">
        <f t="shared" si="2"/>
        <v>110.74675324675324</v>
      </c>
      <c r="F29" s="108">
        <f t="shared" si="3"/>
        <v>247.17391304347825</v>
      </c>
    </row>
    <row r="30" spans="1:8" ht="18.75" x14ac:dyDescent="0.15">
      <c r="A30" s="52" t="s">
        <v>108</v>
      </c>
      <c r="B30" s="50">
        <v>414076</v>
      </c>
      <c r="C30" s="43">
        <v>1143387</v>
      </c>
      <c r="D30" s="46">
        <v>134199534.37999998</v>
      </c>
      <c r="E30" s="108">
        <f t="shared" si="2"/>
        <v>117.37017683426519</v>
      </c>
      <c r="F30" s="108">
        <f t="shared" si="3"/>
        <v>324.09396917474083</v>
      </c>
    </row>
    <row r="66" spans="1:6" x14ac:dyDescent="0.15">
      <c r="A66" s="156" t="s">
        <v>125</v>
      </c>
      <c r="B66" s="156"/>
      <c r="C66" s="156"/>
      <c r="D66" s="156"/>
      <c r="E66" s="156"/>
      <c r="F66" s="156"/>
    </row>
    <row r="67" spans="1:6" x14ac:dyDescent="0.15">
      <c r="A67" s="156"/>
      <c r="B67" s="156"/>
      <c r="C67" s="156"/>
      <c r="D67" s="156"/>
      <c r="E67" s="156"/>
      <c r="F67" s="156"/>
    </row>
    <row r="110" spans="1:6" x14ac:dyDescent="0.15">
      <c r="A110" s="156" t="s">
        <v>116</v>
      </c>
      <c r="B110" s="156"/>
      <c r="C110" s="156"/>
      <c r="D110" s="156"/>
      <c r="E110" s="156"/>
      <c r="F110" s="156"/>
    </row>
    <row r="111" spans="1:6" x14ac:dyDescent="0.15">
      <c r="A111" s="156"/>
      <c r="B111" s="156"/>
      <c r="C111" s="156"/>
      <c r="D111" s="156"/>
      <c r="E111" s="156"/>
      <c r="F111" s="156"/>
    </row>
    <row r="112" spans="1:6" x14ac:dyDescent="0.15">
      <c r="A112"/>
      <c r="B112"/>
      <c r="C112"/>
      <c r="D112"/>
      <c r="E112"/>
    </row>
    <row r="170" spans="1:6" x14ac:dyDescent="0.15">
      <c r="A170" s="156" t="s">
        <v>115</v>
      </c>
      <c r="B170" s="156"/>
      <c r="C170" s="156"/>
      <c r="D170" s="156"/>
      <c r="E170" s="156"/>
      <c r="F170" s="156"/>
    </row>
    <row r="171" spans="1:6" x14ac:dyDescent="0.15">
      <c r="A171" s="156"/>
      <c r="B171" s="156"/>
      <c r="C171" s="156"/>
      <c r="D171" s="156"/>
      <c r="E171" s="156"/>
      <c r="F171" s="156"/>
    </row>
    <row r="172" spans="1:6" x14ac:dyDescent="0.15">
      <c r="A172"/>
      <c r="B172"/>
      <c r="C172"/>
      <c r="D172"/>
      <c r="E172"/>
    </row>
    <row r="237" spans="1:6" x14ac:dyDescent="0.15">
      <c r="A237" s="156" t="s">
        <v>126</v>
      </c>
      <c r="B237" s="156"/>
      <c r="C237" s="156"/>
      <c r="D237" s="156"/>
      <c r="E237" s="156"/>
      <c r="F237" s="156"/>
    </row>
    <row r="238" spans="1:6" x14ac:dyDescent="0.15">
      <c r="A238" s="156"/>
      <c r="B238" s="156"/>
      <c r="C238" s="156"/>
      <c r="D238" s="156"/>
      <c r="E238" s="156"/>
      <c r="F238" s="156"/>
    </row>
    <row r="239" spans="1:6" x14ac:dyDescent="0.15">
      <c r="A239"/>
      <c r="B239"/>
      <c r="C239"/>
      <c r="D239"/>
      <c r="E239"/>
    </row>
    <row r="240" spans="1:6" x14ac:dyDescent="0.15">
      <c r="A240"/>
      <c r="B240"/>
      <c r="C240"/>
      <c r="D240"/>
      <c r="E240"/>
    </row>
    <row r="275" spans="1:6" x14ac:dyDescent="0.15">
      <c r="A275" s="156" t="s">
        <v>82</v>
      </c>
      <c r="B275" s="156"/>
      <c r="C275" s="156"/>
      <c r="D275" s="156"/>
      <c r="E275" s="156"/>
      <c r="F275" s="156"/>
    </row>
    <row r="276" spans="1:6" x14ac:dyDescent="0.15">
      <c r="A276" s="156"/>
      <c r="B276" s="156"/>
      <c r="C276" s="156"/>
      <c r="D276" s="156"/>
      <c r="E276" s="156"/>
      <c r="F276" s="156"/>
    </row>
    <row r="277" spans="1:6" x14ac:dyDescent="0.15">
      <c r="A277" s="157" t="str">
        <f>属性分析!A1</f>
        <v>产品剂型</v>
      </c>
      <c r="B277" s="157"/>
      <c r="C277" s="157"/>
      <c r="D277" s="157"/>
      <c r="E277" s="157"/>
      <c r="F277" s="157"/>
    </row>
    <row r="278" spans="1:6" x14ac:dyDescent="0.15">
      <c r="A278" s="4" t="s">
        <v>40</v>
      </c>
      <c r="B278" t="s">
        <v>1</v>
      </c>
      <c r="C278" t="s">
        <v>106</v>
      </c>
      <c r="D278" t="s">
        <v>3</v>
      </c>
      <c r="E278" t="s">
        <v>4</v>
      </c>
    </row>
    <row r="279" spans="1:6" x14ac:dyDescent="0.15">
      <c r="A279" t="s">
        <v>195</v>
      </c>
      <c r="B279" s="8">
        <v>470052</v>
      </c>
      <c r="C279" s="8">
        <v>53536228.160000004</v>
      </c>
      <c r="D279" s="8">
        <v>140.11508360222945</v>
      </c>
      <c r="E279" s="8">
        <v>766.61531840917496</v>
      </c>
    </row>
    <row r="280" spans="1:6" x14ac:dyDescent="0.15">
      <c r="A280" t="s">
        <v>196</v>
      </c>
      <c r="B280" s="8">
        <v>221935</v>
      </c>
      <c r="C280" s="8">
        <v>32649117.979999989</v>
      </c>
      <c r="D280" s="8">
        <v>150.60969318772729</v>
      </c>
      <c r="E280" s="8">
        <v>576.93154100557615</v>
      </c>
    </row>
    <row r="281" spans="1:6" x14ac:dyDescent="0.15">
      <c r="A281" t="s">
        <v>197</v>
      </c>
      <c r="B281" s="8">
        <v>91480</v>
      </c>
      <c r="C281" s="8">
        <v>13497555.810000002</v>
      </c>
      <c r="D281" s="8">
        <v>173.96241435562806</v>
      </c>
      <c r="E281" s="8">
        <v>491.2797317565865</v>
      </c>
    </row>
    <row r="282" spans="1:6" x14ac:dyDescent="0.15">
      <c r="A282" t="s">
        <v>198</v>
      </c>
      <c r="B282" s="8">
        <v>91007</v>
      </c>
      <c r="C282" s="8">
        <v>11656195.890000001</v>
      </c>
      <c r="D282" s="8">
        <v>137.64972098214287</v>
      </c>
      <c r="E282" s="8">
        <v>568.08419955097941</v>
      </c>
    </row>
    <row r="283" spans="1:6" x14ac:dyDescent="0.15">
      <c r="A283" t="s">
        <v>199</v>
      </c>
      <c r="B283" s="8">
        <v>153914</v>
      </c>
      <c r="C283" s="8">
        <v>9200839.0099999961</v>
      </c>
      <c r="D283" s="8">
        <v>107.33437837837857</v>
      </c>
      <c r="E283" s="8">
        <v>409.69897658416727</v>
      </c>
    </row>
    <row r="284" spans="1:6" ht="14.25" x14ac:dyDescent="0.15">
      <c r="A284" s="158" t="str">
        <f>属性分析!H1</f>
        <v>是否礼盒装</v>
      </c>
      <c r="B284" s="158"/>
      <c r="C284" s="158"/>
      <c r="D284" s="158"/>
      <c r="E284" s="158"/>
      <c r="F284" s="158"/>
    </row>
    <row r="285" spans="1:6" x14ac:dyDescent="0.15">
      <c r="A285" s="35" t="s">
        <v>41</v>
      </c>
      <c r="B285" s="36" t="s">
        <v>1</v>
      </c>
      <c r="C285" s="36" t="s">
        <v>106</v>
      </c>
      <c r="D285" s="36" t="s">
        <v>3</v>
      </c>
      <c r="E285" s="36" t="s">
        <v>4</v>
      </c>
    </row>
    <row r="286" spans="1:6" x14ac:dyDescent="0.15">
      <c r="A286" s="36" t="s">
        <v>188</v>
      </c>
      <c r="B286" s="37">
        <v>1015285</v>
      </c>
      <c r="C286" s="37">
        <v>114607299.74000004</v>
      </c>
      <c r="D286" s="37">
        <v>131.54679952330559</v>
      </c>
      <c r="E286" s="37">
        <v>586.35837283742978</v>
      </c>
    </row>
    <row r="287" spans="1:6" x14ac:dyDescent="0.15">
      <c r="A287" s="36" t="s">
        <v>189</v>
      </c>
      <c r="B287" s="37">
        <v>127270</v>
      </c>
      <c r="C287" s="37">
        <v>19502434.039999995</v>
      </c>
      <c r="D287" s="37">
        <v>230.81719190140822</v>
      </c>
      <c r="E287" s="37">
        <v>839.27068708582374</v>
      </c>
    </row>
    <row r="288" spans="1:6" x14ac:dyDescent="0.15">
      <c r="A288" s="36" t="s">
        <v>140</v>
      </c>
      <c r="B288" s="37">
        <v>832</v>
      </c>
      <c r="C288" s="37">
        <v>89800.6</v>
      </c>
      <c r="D288" s="37">
        <v>117.70434782608694</v>
      </c>
      <c r="E288" s="37">
        <v>267.26656769018081</v>
      </c>
    </row>
    <row r="289" spans="1:6" x14ac:dyDescent="0.15">
      <c r="A289"/>
      <c r="B289"/>
      <c r="C289"/>
      <c r="D289"/>
      <c r="E289"/>
    </row>
    <row r="290" spans="1:6" x14ac:dyDescent="0.15">
      <c r="A290"/>
      <c r="B290"/>
      <c r="C290"/>
      <c r="D290"/>
      <c r="E290"/>
    </row>
    <row r="291" spans="1:6" ht="14.25" x14ac:dyDescent="0.15">
      <c r="A291" s="159" t="str">
        <f>属性分析!O1</f>
        <v>是否进口</v>
      </c>
      <c r="B291" s="159"/>
      <c r="C291" s="159"/>
      <c r="D291" s="159"/>
      <c r="E291" s="159"/>
      <c r="F291" s="159"/>
    </row>
    <row r="292" spans="1:6" x14ac:dyDescent="0.15">
      <c r="A292" s="38" t="s">
        <v>42</v>
      </c>
      <c r="B292" s="39" t="s">
        <v>1</v>
      </c>
      <c r="C292" s="39" t="s">
        <v>106</v>
      </c>
      <c r="D292" s="39" t="s">
        <v>3</v>
      </c>
      <c r="E292" s="39" t="s">
        <v>4</v>
      </c>
    </row>
    <row r="293" spans="1:6" x14ac:dyDescent="0.15">
      <c r="A293" s="36" t="s">
        <v>188</v>
      </c>
      <c r="B293" s="37">
        <v>1107273</v>
      </c>
      <c r="C293" s="37">
        <v>126329895.78000002</v>
      </c>
      <c r="D293" s="37">
        <v>142.1986510684018</v>
      </c>
      <c r="E293" s="37">
        <v>602.78174173391824</v>
      </c>
    </row>
    <row r="294" spans="1:6" x14ac:dyDescent="0.15">
      <c r="A294" s="36" t="s">
        <v>189</v>
      </c>
      <c r="B294" s="37">
        <v>35282</v>
      </c>
      <c r="C294" s="37">
        <v>7779837.9999999991</v>
      </c>
      <c r="D294" s="37">
        <v>207.24006430868172</v>
      </c>
      <c r="E294" s="37">
        <v>1067.8047642853066</v>
      </c>
    </row>
    <row r="295" spans="1:6" x14ac:dyDescent="0.15">
      <c r="A295" s="36" t="s">
        <v>140</v>
      </c>
      <c r="B295" s="37">
        <v>832</v>
      </c>
      <c r="C295" s="37">
        <v>89800.6</v>
      </c>
      <c r="D295" s="37">
        <v>117.70434782608694</v>
      </c>
      <c r="E295" s="37">
        <v>267.26656769018081</v>
      </c>
    </row>
    <row r="296" spans="1:6" x14ac:dyDescent="0.15">
      <c r="A296"/>
      <c r="B296"/>
      <c r="C296"/>
      <c r="D296"/>
      <c r="E296"/>
    </row>
    <row r="297" spans="1:6" x14ac:dyDescent="0.15">
      <c r="A297"/>
      <c r="B297"/>
      <c r="C297"/>
      <c r="D297"/>
      <c r="E297"/>
    </row>
    <row r="298" spans="1:6" ht="14.25" x14ac:dyDescent="0.15">
      <c r="A298" s="160" t="str">
        <f>属性分析!V1</f>
        <v>功能</v>
      </c>
      <c r="B298" s="160"/>
      <c r="C298" s="160"/>
      <c r="D298" s="160"/>
      <c r="E298" s="160"/>
      <c r="F298" s="160"/>
    </row>
    <row r="299" spans="1:6" x14ac:dyDescent="0.15">
      <c r="A299" s="35" t="s">
        <v>43</v>
      </c>
      <c r="B299" s="36" t="s">
        <v>1</v>
      </c>
      <c r="C299" s="36" t="s">
        <v>106</v>
      </c>
      <c r="D299" s="36" t="s">
        <v>3</v>
      </c>
      <c r="E299" s="36" t="s">
        <v>4</v>
      </c>
    </row>
    <row r="300" spans="1:6" x14ac:dyDescent="0.15">
      <c r="A300" s="36" t="s">
        <v>183</v>
      </c>
      <c r="B300" s="37">
        <v>201573</v>
      </c>
      <c r="C300" s="37">
        <v>31669716.770000007</v>
      </c>
      <c r="D300" s="37">
        <v>172.13047976011987</v>
      </c>
      <c r="E300" s="37">
        <v>619.03876942433578</v>
      </c>
    </row>
    <row r="301" spans="1:6" x14ac:dyDescent="0.15">
      <c r="A301" s="36" t="s">
        <v>184</v>
      </c>
      <c r="B301" s="37">
        <v>237561</v>
      </c>
      <c r="C301" s="37">
        <v>25006084.049999993</v>
      </c>
      <c r="D301" s="37">
        <v>121.01195369030407</v>
      </c>
      <c r="E301" s="37">
        <v>1521.1628870697384</v>
      </c>
    </row>
    <row r="302" spans="1:6" x14ac:dyDescent="0.15">
      <c r="A302" s="36" t="s">
        <v>185</v>
      </c>
      <c r="B302" s="37">
        <v>140908</v>
      </c>
      <c r="C302" s="37">
        <v>11894769.24</v>
      </c>
      <c r="D302" s="37">
        <v>116.79165064102567</v>
      </c>
      <c r="E302" s="37">
        <v>476.83883273182903</v>
      </c>
    </row>
    <row r="303" spans="1:6" x14ac:dyDescent="0.15">
      <c r="A303" s="36" t="s">
        <v>186</v>
      </c>
      <c r="B303" s="37">
        <v>41087</v>
      </c>
      <c r="C303" s="37">
        <v>7761375.9599999972</v>
      </c>
      <c r="D303" s="37">
        <v>166.29496503496509</v>
      </c>
      <c r="E303" s="37">
        <v>976.28477792306262</v>
      </c>
    </row>
    <row r="304" spans="1:6" x14ac:dyDescent="0.15">
      <c r="A304" s="36" t="s">
        <v>187</v>
      </c>
      <c r="B304" s="37">
        <v>49441</v>
      </c>
      <c r="C304" s="37">
        <v>4636943.3400000008</v>
      </c>
      <c r="D304" s="37">
        <v>106.74732413793103</v>
      </c>
      <c r="E304" s="37">
        <v>386.80532672653004</v>
      </c>
    </row>
    <row r="305" spans="1:6" ht="14.25" x14ac:dyDescent="0.15">
      <c r="A305" s="161" t="str">
        <f>属性分析!AC1</f>
        <v>保质期</v>
      </c>
      <c r="B305" s="161"/>
      <c r="C305" s="161"/>
      <c r="D305" s="161"/>
      <c r="E305" s="161"/>
      <c r="F305" s="161"/>
    </row>
    <row r="306" spans="1:6" x14ac:dyDescent="0.15">
      <c r="A306" s="35" t="s">
        <v>44</v>
      </c>
      <c r="B306" s="36" t="s">
        <v>1</v>
      </c>
      <c r="C306" s="36" t="s">
        <v>106</v>
      </c>
      <c r="D306" s="36" t="s">
        <v>3</v>
      </c>
      <c r="E306" s="36" t="s">
        <v>4</v>
      </c>
    </row>
    <row r="307" spans="1:6" x14ac:dyDescent="0.15">
      <c r="A307" s="36" t="s">
        <v>190</v>
      </c>
      <c r="B307" s="37">
        <v>542516</v>
      </c>
      <c r="C307" s="37">
        <v>76601202.879999965</v>
      </c>
      <c r="D307" s="37">
        <v>178.61279828609096</v>
      </c>
      <c r="E307" s="37">
        <v>651.34957179085586</v>
      </c>
    </row>
    <row r="308" spans="1:6" x14ac:dyDescent="0.15">
      <c r="A308" s="36" t="s">
        <v>191</v>
      </c>
      <c r="B308" s="37">
        <v>128495</v>
      </c>
      <c r="C308" s="37">
        <v>15702802.730000004</v>
      </c>
      <c r="D308" s="37">
        <v>162.37590801886796</v>
      </c>
      <c r="E308" s="37">
        <v>610.95591064963389</v>
      </c>
    </row>
    <row r="309" spans="1:6" x14ac:dyDescent="0.15">
      <c r="A309" s="36" t="s">
        <v>192</v>
      </c>
      <c r="B309" s="37">
        <v>132772</v>
      </c>
      <c r="C309" s="37">
        <v>12048844.339999998</v>
      </c>
      <c r="D309" s="37">
        <v>121.23404900064479</v>
      </c>
      <c r="E309" s="37">
        <v>451.8991815498548</v>
      </c>
    </row>
    <row r="310" spans="1:6" x14ac:dyDescent="0.15">
      <c r="A310" s="36" t="s">
        <v>193</v>
      </c>
      <c r="B310" s="37">
        <v>62477</v>
      </c>
      <c r="C310" s="37">
        <v>7122410.6599999983</v>
      </c>
      <c r="D310" s="37">
        <v>151.6392665036675</v>
      </c>
      <c r="E310" s="37">
        <v>427.36807914791399</v>
      </c>
    </row>
    <row r="311" spans="1:6" x14ac:dyDescent="0.15">
      <c r="A311" s="36" t="s">
        <v>194</v>
      </c>
      <c r="B311" s="37">
        <v>79037</v>
      </c>
      <c r="C311" s="37">
        <v>3970459.7199999997</v>
      </c>
      <c r="D311" s="37">
        <v>92.5729009762901</v>
      </c>
      <c r="E311" s="37">
        <v>373.65072307843377</v>
      </c>
    </row>
    <row r="313" spans="1:6" x14ac:dyDescent="0.15">
      <c r="A313" s="156" t="s">
        <v>144</v>
      </c>
      <c r="B313" s="156"/>
      <c r="C313" s="156"/>
      <c r="D313" s="156"/>
      <c r="E313" s="156"/>
      <c r="F313" s="156"/>
    </row>
    <row r="314" spans="1:6" x14ac:dyDescent="0.15">
      <c r="A314" s="156"/>
      <c r="B314" s="156"/>
      <c r="C314" s="156"/>
      <c r="D314" s="156"/>
      <c r="E314" s="156"/>
      <c r="F314" s="156"/>
    </row>
  </sheetData>
  <mergeCells count="24"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313:F314"/>
    <mergeCell ref="A11:F11"/>
    <mergeCell ref="A17:F17"/>
    <mergeCell ref="A22:F23"/>
    <mergeCell ref="A66:F67"/>
    <mergeCell ref="A110:F111"/>
    <mergeCell ref="A170:F171"/>
    <mergeCell ref="A237:F238"/>
    <mergeCell ref="A275:F276"/>
    <mergeCell ref="A277:F277"/>
    <mergeCell ref="A284:F284"/>
    <mergeCell ref="A291:F291"/>
    <mergeCell ref="A298:F298"/>
    <mergeCell ref="A305:F305"/>
  </mergeCells>
  <phoneticPr fontId="6" type="noConversion"/>
  <pageMargins left="0.98425196850393704" right="0.98425196850393704" top="0.98425196850393704" bottom="0.98425196850393704" header="0.51181102362204722" footer="0.51181102362204722"/>
  <pageSetup paperSize="9" scale="12" orientation="portrait" horizontalDpi="180" verticalDpi="180" r:id="rId7"/>
  <rowBreaks count="2" manualBreakCount="2">
    <brk id="13" max="16383" man="1"/>
    <brk id="171" max="16383" man="1"/>
  </rowBreaks>
  <colBreaks count="1" manualBreakCount="1">
    <brk id="6" max="1048575" man="1"/>
  </colBreaks>
  <drawing r:id="rId8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E3360"/>
  <sheetViews>
    <sheetView workbookViewId="0">
      <selection activeCell="D19" sqref="D19"/>
    </sheetView>
  </sheetViews>
  <sheetFormatPr defaultRowHeight="13.5" x14ac:dyDescent="0.15"/>
  <cols>
    <col min="1" max="1" width="20.5" style="85" bestFit="1" customWidth="1"/>
    <col min="2" max="2" width="5" style="85" customWidth="1"/>
  </cols>
  <sheetData>
    <row r="1" spans="1:5" x14ac:dyDescent="0.15">
      <c r="A1" s="84" t="s">
        <v>0</v>
      </c>
      <c r="B1" s="88" t="s">
        <v>141</v>
      </c>
      <c r="D1" s="86" t="s">
        <v>142</v>
      </c>
      <c r="E1" s="86" t="s">
        <v>143</v>
      </c>
    </row>
    <row r="2" spans="1:5" x14ac:dyDescent="0.15">
      <c r="A2" s="87" t="s">
        <v>200</v>
      </c>
      <c r="B2" s="89">
        <v>2008</v>
      </c>
      <c r="D2" s="86">
        <v>2003</v>
      </c>
      <c r="E2" s="86">
        <f>COUNTIFS(B:B,D2)</f>
        <v>0</v>
      </c>
    </row>
    <row r="3" spans="1:5" x14ac:dyDescent="0.15">
      <c r="A3" s="87" t="s">
        <v>201</v>
      </c>
      <c r="B3" s="89">
        <v>2010</v>
      </c>
      <c r="D3" s="86">
        <v>2004</v>
      </c>
      <c r="E3" s="86">
        <f t="shared" ref="E3:E14" si="0">COUNTIFS(B:B,D3)</f>
        <v>4</v>
      </c>
    </row>
    <row r="4" spans="1:5" x14ac:dyDescent="0.15">
      <c r="A4" s="87" t="s">
        <v>202</v>
      </c>
      <c r="B4" s="89">
        <v>2014</v>
      </c>
      <c r="D4" s="86">
        <v>2005</v>
      </c>
      <c r="E4" s="86">
        <f t="shared" si="0"/>
        <v>36</v>
      </c>
    </row>
    <row r="5" spans="1:5" x14ac:dyDescent="0.15">
      <c r="A5" s="87" t="s">
        <v>203</v>
      </c>
      <c r="B5" s="89">
        <v>2014</v>
      </c>
      <c r="D5" s="86">
        <v>2006</v>
      </c>
      <c r="E5" s="86">
        <f t="shared" si="0"/>
        <v>83</v>
      </c>
    </row>
    <row r="6" spans="1:5" x14ac:dyDescent="0.15">
      <c r="A6" s="87" t="s">
        <v>204</v>
      </c>
      <c r="B6" s="89">
        <v>2012</v>
      </c>
      <c r="D6" s="86">
        <v>2007</v>
      </c>
      <c r="E6" s="86">
        <f t="shared" si="0"/>
        <v>101</v>
      </c>
    </row>
    <row r="7" spans="1:5" x14ac:dyDescent="0.15">
      <c r="A7" s="87" t="s">
        <v>205</v>
      </c>
      <c r="B7" s="89">
        <v>2012</v>
      </c>
      <c r="D7" s="86">
        <v>2008</v>
      </c>
      <c r="E7" s="86">
        <f t="shared" si="0"/>
        <v>140</v>
      </c>
    </row>
    <row r="8" spans="1:5" x14ac:dyDescent="0.15">
      <c r="A8" s="87" t="s">
        <v>206</v>
      </c>
      <c r="B8" s="89">
        <v>2013</v>
      </c>
      <c r="D8" s="86">
        <v>2009</v>
      </c>
      <c r="E8" s="86">
        <f t="shared" si="0"/>
        <v>211</v>
      </c>
    </row>
    <row r="9" spans="1:5" x14ac:dyDescent="0.15">
      <c r="A9" s="87" t="s">
        <v>207</v>
      </c>
      <c r="B9" s="89">
        <v>2014</v>
      </c>
      <c r="D9" s="86">
        <v>2010</v>
      </c>
      <c r="E9" s="86">
        <f t="shared" si="0"/>
        <v>196</v>
      </c>
    </row>
    <row r="10" spans="1:5" x14ac:dyDescent="0.15">
      <c r="A10" s="87" t="s">
        <v>208</v>
      </c>
      <c r="B10" s="89">
        <v>2013</v>
      </c>
      <c r="D10" s="86">
        <v>2011</v>
      </c>
      <c r="E10" s="86">
        <f t="shared" si="0"/>
        <v>185</v>
      </c>
    </row>
    <row r="11" spans="1:5" x14ac:dyDescent="0.15">
      <c r="A11" s="87" t="s">
        <v>209</v>
      </c>
      <c r="B11" s="89">
        <v>2013</v>
      </c>
      <c r="D11" s="86">
        <v>2012</v>
      </c>
      <c r="E11" s="86">
        <f t="shared" si="0"/>
        <v>205</v>
      </c>
    </row>
    <row r="12" spans="1:5" x14ac:dyDescent="0.15">
      <c r="A12" s="87" t="s">
        <v>210</v>
      </c>
      <c r="B12" s="89">
        <v>2009</v>
      </c>
      <c r="D12" s="86">
        <v>2013</v>
      </c>
      <c r="E12" s="86">
        <f t="shared" si="0"/>
        <v>223</v>
      </c>
    </row>
    <row r="13" spans="1:5" x14ac:dyDescent="0.15">
      <c r="A13" s="87" t="s">
        <v>211</v>
      </c>
      <c r="B13" s="89">
        <v>2010</v>
      </c>
      <c r="D13" s="86">
        <v>2014</v>
      </c>
      <c r="E13" s="86">
        <f t="shared" si="0"/>
        <v>257</v>
      </c>
    </row>
    <row r="14" spans="1:5" x14ac:dyDescent="0.15">
      <c r="A14" s="87" t="s">
        <v>212</v>
      </c>
      <c r="B14" s="89">
        <v>2014</v>
      </c>
      <c r="D14" s="86">
        <v>2015</v>
      </c>
      <c r="E14" s="86">
        <f t="shared" si="0"/>
        <v>10</v>
      </c>
    </row>
    <row r="15" spans="1:5" x14ac:dyDescent="0.15">
      <c r="A15" s="87" t="s">
        <v>213</v>
      </c>
      <c r="B15" s="89">
        <v>2010</v>
      </c>
    </row>
    <row r="16" spans="1:5" x14ac:dyDescent="0.15">
      <c r="A16" s="87" t="s">
        <v>214</v>
      </c>
      <c r="B16" s="89">
        <v>2014</v>
      </c>
    </row>
    <row r="17" spans="1:2" x14ac:dyDescent="0.15">
      <c r="A17" s="87" t="s">
        <v>215</v>
      </c>
      <c r="B17" s="89">
        <v>2006</v>
      </c>
    </row>
    <row r="18" spans="1:2" x14ac:dyDescent="0.15">
      <c r="A18" s="87" t="s">
        <v>216</v>
      </c>
      <c r="B18" s="89">
        <v>2010</v>
      </c>
    </row>
    <row r="19" spans="1:2" x14ac:dyDescent="0.15">
      <c r="A19" s="87" t="s">
        <v>217</v>
      </c>
      <c r="B19" s="89">
        <v>2010</v>
      </c>
    </row>
    <row r="20" spans="1:2" x14ac:dyDescent="0.15">
      <c r="A20" s="87" t="s">
        <v>218</v>
      </c>
      <c r="B20" s="89">
        <v>2013</v>
      </c>
    </row>
    <row r="21" spans="1:2" x14ac:dyDescent="0.15">
      <c r="A21" s="87" t="s">
        <v>219</v>
      </c>
      <c r="B21" s="89">
        <v>2010</v>
      </c>
    </row>
    <row r="22" spans="1:2" x14ac:dyDescent="0.15">
      <c r="A22" s="87" t="s">
        <v>220</v>
      </c>
      <c r="B22" s="89">
        <v>2014</v>
      </c>
    </row>
    <row r="23" spans="1:2" x14ac:dyDescent="0.15">
      <c r="A23" s="87" t="s">
        <v>221</v>
      </c>
      <c r="B23" s="89">
        <v>2014</v>
      </c>
    </row>
    <row r="24" spans="1:2" x14ac:dyDescent="0.15">
      <c r="A24" s="87" t="s">
        <v>222</v>
      </c>
      <c r="B24" s="89">
        <v>2012</v>
      </c>
    </row>
    <row r="25" spans="1:2" x14ac:dyDescent="0.15">
      <c r="A25" s="87" t="s">
        <v>223</v>
      </c>
      <c r="B25" s="89">
        <v>2012</v>
      </c>
    </row>
    <row r="26" spans="1:2" x14ac:dyDescent="0.15">
      <c r="A26" s="87" t="s">
        <v>224</v>
      </c>
      <c r="B26" s="89">
        <v>2013</v>
      </c>
    </row>
    <row r="27" spans="1:2" x14ac:dyDescent="0.15">
      <c r="A27" s="87" t="s">
        <v>225</v>
      </c>
      <c r="B27" s="89">
        <v>2005</v>
      </c>
    </row>
    <row r="28" spans="1:2" x14ac:dyDescent="0.15">
      <c r="A28" s="87" t="s">
        <v>226</v>
      </c>
      <c r="B28" s="89">
        <v>2010</v>
      </c>
    </row>
    <row r="29" spans="1:2" x14ac:dyDescent="0.15">
      <c r="A29" s="87" t="s">
        <v>227</v>
      </c>
      <c r="B29" s="89">
        <v>2013</v>
      </c>
    </row>
    <row r="30" spans="1:2" x14ac:dyDescent="0.15">
      <c r="A30" s="87" t="s">
        <v>228</v>
      </c>
      <c r="B30" s="89">
        <v>2007</v>
      </c>
    </row>
    <row r="31" spans="1:2" x14ac:dyDescent="0.15">
      <c r="A31" s="87" t="s">
        <v>229</v>
      </c>
      <c r="B31" s="89">
        <v>2013</v>
      </c>
    </row>
    <row r="32" spans="1:2" x14ac:dyDescent="0.15">
      <c r="A32" s="87" t="s">
        <v>230</v>
      </c>
      <c r="B32" s="89">
        <v>2013</v>
      </c>
    </row>
    <row r="33" spans="1:2" x14ac:dyDescent="0.15">
      <c r="A33" s="87" t="s">
        <v>231</v>
      </c>
      <c r="B33" s="89">
        <v>2014</v>
      </c>
    </row>
    <row r="34" spans="1:2" x14ac:dyDescent="0.15">
      <c r="A34" s="87" t="s">
        <v>232</v>
      </c>
      <c r="B34" s="89">
        <v>2014</v>
      </c>
    </row>
    <row r="35" spans="1:2" x14ac:dyDescent="0.15">
      <c r="A35" s="87" t="s">
        <v>233</v>
      </c>
      <c r="B35" s="89">
        <v>2014</v>
      </c>
    </row>
    <row r="36" spans="1:2" x14ac:dyDescent="0.15">
      <c r="A36" s="87" t="s">
        <v>234</v>
      </c>
      <c r="B36" s="89">
        <v>2009</v>
      </c>
    </row>
    <row r="37" spans="1:2" x14ac:dyDescent="0.15">
      <c r="A37" s="87" t="s">
        <v>235</v>
      </c>
      <c r="B37" s="89">
        <v>2012</v>
      </c>
    </row>
    <row r="38" spans="1:2" x14ac:dyDescent="0.15">
      <c r="A38" s="87" t="s">
        <v>236</v>
      </c>
      <c r="B38" s="89">
        <v>2014</v>
      </c>
    </row>
    <row r="39" spans="1:2" x14ac:dyDescent="0.15">
      <c r="A39" s="87" t="s">
        <v>237</v>
      </c>
      <c r="B39" s="89">
        <v>2012</v>
      </c>
    </row>
    <row r="40" spans="1:2" x14ac:dyDescent="0.15">
      <c r="A40" s="87" t="s">
        <v>238</v>
      </c>
      <c r="B40" s="89">
        <v>2010</v>
      </c>
    </row>
    <row r="41" spans="1:2" x14ac:dyDescent="0.15">
      <c r="A41" s="87" t="s">
        <v>239</v>
      </c>
      <c r="B41" s="89">
        <v>2014</v>
      </c>
    </row>
    <row r="42" spans="1:2" x14ac:dyDescent="0.15">
      <c r="A42" s="87" t="s">
        <v>240</v>
      </c>
      <c r="B42" s="89">
        <v>2008</v>
      </c>
    </row>
    <row r="43" spans="1:2" x14ac:dyDescent="0.15">
      <c r="A43" s="87" t="s">
        <v>241</v>
      </c>
      <c r="B43" s="89">
        <v>2014</v>
      </c>
    </row>
    <row r="44" spans="1:2" x14ac:dyDescent="0.15">
      <c r="A44" s="87" t="s">
        <v>242</v>
      </c>
      <c r="B44" s="89">
        <v>2010</v>
      </c>
    </row>
    <row r="45" spans="1:2" x14ac:dyDescent="0.15">
      <c r="A45" s="87" t="s">
        <v>243</v>
      </c>
      <c r="B45" s="89">
        <v>2009</v>
      </c>
    </row>
    <row r="46" spans="1:2" x14ac:dyDescent="0.15">
      <c r="A46" s="87" t="s">
        <v>244</v>
      </c>
      <c r="B46" s="89">
        <v>2006</v>
      </c>
    </row>
    <row r="47" spans="1:2" x14ac:dyDescent="0.15">
      <c r="A47" s="87" t="s">
        <v>245</v>
      </c>
      <c r="B47" s="89">
        <v>2012</v>
      </c>
    </row>
    <row r="48" spans="1:2" x14ac:dyDescent="0.15">
      <c r="A48" s="87" t="s">
        <v>246</v>
      </c>
      <c r="B48" s="89">
        <v>2008</v>
      </c>
    </row>
    <row r="49" spans="1:2" x14ac:dyDescent="0.15">
      <c r="A49" s="87" t="s">
        <v>247</v>
      </c>
      <c r="B49" s="89">
        <v>2011</v>
      </c>
    </row>
    <row r="50" spans="1:2" x14ac:dyDescent="0.15">
      <c r="A50" s="87" t="s">
        <v>248</v>
      </c>
      <c r="B50" s="89">
        <v>2014</v>
      </c>
    </row>
    <row r="51" spans="1:2" x14ac:dyDescent="0.15">
      <c r="A51" s="87" t="s">
        <v>249</v>
      </c>
      <c r="B51" s="89">
        <v>2011</v>
      </c>
    </row>
    <row r="52" spans="1:2" x14ac:dyDescent="0.15">
      <c r="A52" s="87" t="s">
        <v>250</v>
      </c>
      <c r="B52" s="89">
        <v>2006</v>
      </c>
    </row>
    <row r="53" spans="1:2" x14ac:dyDescent="0.15">
      <c r="A53" s="87" t="s">
        <v>251</v>
      </c>
      <c r="B53" s="89">
        <v>2008</v>
      </c>
    </row>
    <row r="54" spans="1:2" x14ac:dyDescent="0.15">
      <c r="A54" s="87" t="s">
        <v>252</v>
      </c>
      <c r="B54" s="89">
        <v>2010</v>
      </c>
    </row>
    <row r="55" spans="1:2" x14ac:dyDescent="0.15">
      <c r="A55" s="87" t="s">
        <v>253</v>
      </c>
      <c r="B55" s="89">
        <v>2008</v>
      </c>
    </row>
    <row r="56" spans="1:2" x14ac:dyDescent="0.15">
      <c r="A56" s="87" t="s">
        <v>254</v>
      </c>
      <c r="B56" s="89">
        <v>2014</v>
      </c>
    </row>
    <row r="57" spans="1:2" x14ac:dyDescent="0.15">
      <c r="A57" s="87" t="s">
        <v>255</v>
      </c>
      <c r="B57" s="89">
        <v>2005</v>
      </c>
    </row>
    <row r="58" spans="1:2" x14ac:dyDescent="0.15">
      <c r="A58" s="87" t="s">
        <v>256</v>
      </c>
      <c r="B58" s="89">
        <v>2011</v>
      </c>
    </row>
    <row r="59" spans="1:2" x14ac:dyDescent="0.15">
      <c r="A59" s="87" t="s">
        <v>257</v>
      </c>
      <c r="B59" s="89">
        <v>2008</v>
      </c>
    </row>
    <row r="60" spans="1:2" x14ac:dyDescent="0.15">
      <c r="A60" s="87" t="s">
        <v>258</v>
      </c>
      <c r="B60" s="89">
        <v>2008</v>
      </c>
    </row>
    <row r="61" spans="1:2" x14ac:dyDescent="0.15">
      <c r="A61" s="87" t="s">
        <v>259</v>
      </c>
      <c r="B61" s="89">
        <v>2004</v>
      </c>
    </row>
    <row r="62" spans="1:2" x14ac:dyDescent="0.15">
      <c r="A62" s="87" t="s">
        <v>260</v>
      </c>
      <c r="B62" s="89">
        <v>2012</v>
      </c>
    </row>
    <row r="63" spans="1:2" x14ac:dyDescent="0.15">
      <c r="A63" s="87" t="s">
        <v>261</v>
      </c>
      <c r="B63" s="89">
        <v>2008</v>
      </c>
    </row>
    <row r="64" spans="1:2" x14ac:dyDescent="0.15">
      <c r="A64" s="87" t="s">
        <v>262</v>
      </c>
      <c r="B64" s="89">
        <v>2013</v>
      </c>
    </row>
    <row r="65" spans="1:2" x14ac:dyDescent="0.15">
      <c r="A65" s="87" t="s">
        <v>263</v>
      </c>
      <c r="B65" s="89">
        <v>1900</v>
      </c>
    </row>
    <row r="66" spans="1:2" x14ac:dyDescent="0.15">
      <c r="A66" s="87" t="s">
        <v>264</v>
      </c>
      <c r="B66" s="89">
        <v>2006</v>
      </c>
    </row>
    <row r="67" spans="1:2" x14ac:dyDescent="0.15">
      <c r="A67" s="87" t="s">
        <v>265</v>
      </c>
      <c r="B67" s="89">
        <v>2009</v>
      </c>
    </row>
    <row r="68" spans="1:2" x14ac:dyDescent="0.15">
      <c r="A68" s="87" t="s">
        <v>266</v>
      </c>
      <c r="B68" s="89">
        <v>1900</v>
      </c>
    </row>
    <row r="69" spans="1:2" x14ac:dyDescent="0.15">
      <c r="A69" s="87" t="s">
        <v>267</v>
      </c>
      <c r="B69" s="89">
        <v>2014</v>
      </c>
    </row>
    <row r="70" spans="1:2" x14ac:dyDescent="0.15">
      <c r="A70" s="87" t="s">
        <v>268</v>
      </c>
      <c r="B70" s="89">
        <v>2006</v>
      </c>
    </row>
    <row r="71" spans="1:2" x14ac:dyDescent="0.15">
      <c r="A71" s="87" t="s">
        <v>269</v>
      </c>
      <c r="B71" s="89">
        <v>1900</v>
      </c>
    </row>
    <row r="72" spans="1:2" x14ac:dyDescent="0.15">
      <c r="A72" s="87" t="s">
        <v>270</v>
      </c>
      <c r="B72" s="89">
        <v>2006</v>
      </c>
    </row>
    <row r="73" spans="1:2" x14ac:dyDescent="0.15">
      <c r="A73" s="87" t="s">
        <v>271</v>
      </c>
      <c r="B73" s="89">
        <v>2011</v>
      </c>
    </row>
    <row r="74" spans="1:2" x14ac:dyDescent="0.15">
      <c r="A74" s="87" t="s">
        <v>272</v>
      </c>
      <c r="B74" s="89">
        <v>2008</v>
      </c>
    </row>
    <row r="75" spans="1:2" x14ac:dyDescent="0.15">
      <c r="A75" s="87" t="s">
        <v>273</v>
      </c>
      <c r="B75" s="89">
        <v>2007</v>
      </c>
    </row>
    <row r="76" spans="1:2" x14ac:dyDescent="0.15">
      <c r="A76" s="87" t="s">
        <v>274</v>
      </c>
      <c r="B76" s="89">
        <v>2013</v>
      </c>
    </row>
    <row r="77" spans="1:2" x14ac:dyDescent="0.15">
      <c r="A77" s="87" t="s">
        <v>275</v>
      </c>
      <c r="B77" s="89">
        <v>2013</v>
      </c>
    </row>
    <row r="78" spans="1:2" x14ac:dyDescent="0.15">
      <c r="A78" s="87" t="s">
        <v>276</v>
      </c>
      <c r="B78" s="89">
        <v>2011</v>
      </c>
    </row>
    <row r="79" spans="1:2" x14ac:dyDescent="0.15">
      <c r="A79" s="87" t="s">
        <v>277</v>
      </c>
      <c r="B79" s="89">
        <v>2014</v>
      </c>
    </row>
    <row r="80" spans="1:2" x14ac:dyDescent="0.15">
      <c r="A80" s="87" t="s">
        <v>278</v>
      </c>
      <c r="B80" s="89">
        <v>2009</v>
      </c>
    </row>
    <row r="81" spans="1:2" x14ac:dyDescent="0.15">
      <c r="A81" s="87" t="s">
        <v>279</v>
      </c>
      <c r="B81" s="89">
        <v>2009</v>
      </c>
    </row>
    <row r="82" spans="1:2" x14ac:dyDescent="0.15">
      <c r="A82" s="87" t="s">
        <v>280</v>
      </c>
      <c r="B82" s="89">
        <v>2011</v>
      </c>
    </row>
    <row r="83" spans="1:2" x14ac:dyDescent="0.15">
      <c r="A83" s="87" t="s">
        <v>281</v>
      </c>
      <c r="B83" s="89">
        <v>2013</v>
      </c>
    </row>
    <row r="84" spans="1:2" x14ac:dyDescent="0.15">
      <c r="A84" s="87" t="s">
        <v>282</v>
      </c>
      <c r="B84" s="89">
        <v>2006</v>
      </c>
    </row>
    <row r="85" spans="1:2" x14ac:dyDescent="0.15">
      <c r="A85" s="87" t="s">
        <v>283</v>
      </c>
      <c r="B85" s="89">
        <v>2009</v>
      </c>
    </row>
    <row r="86" spans="1:2" x14ac:dyDescent="0.15">
      <c r="A86" s="87" t="s">
        <v>284</v>
      </c>
      <c r="B86" s="89">
        <v>2011</v>
      </c>
    </row>
    <row r="87" spans="1:2" x14ac:dyDescent="0.15">
      <c r="A87" s="87" t="s">
        <v>285</v>
      </c>
      <c r="B87" s="89">
        <v>2010</v>
      </c>
    </row>
    <row r="88" spans="1:2" x14ac:dyDescent="0.15">
      <c r="A88" s="87" t="s">
        <v>286</v>
      </c>
      <c r="B88" s="89">
        <v>2007</v>
      </c>
    </row>
    <row r="89" spans="1:2" x14ac:dyDescent="0.15">
      <c r="A89" s="87" t="s">
        <v>287</v>
      </c>
      <c r="B89" s="89">
        <v>2009</v>
      </c>
    </row>
    <row r="90" spans="1:2" x14ac:dyDescent="0.15">
      <c r="A90" s="87" t="s">
        <v>288</v>
      </c>
      <c r="B90" s="89">
        <v>2012</v>
      </c>
    </row>
    <row r="91" spans="1:2" x14ac:dyDescent="0.15">
      <c r="A91" s="87" t="s">
        <v>289</v>
      </c>
      <c r="B91" s="89">
        <v>2013</v>
      </c>
    </row>
    <row r="92" spans="1:2" x14ac:dyDescent="0.15">
      <c r="A92" s="87" t="s">
        <v>290</v>
      </c>
      <c r="B92" s="89">
        <v>2011</v>
      </c>
    </row>
    <row r="93" spans="1:2" x14ac:dyDescent="0.15">
      <c r="A93" s="87" t="s">
        <v>291</v>
      </c>
      <c r="B93" s="89">
        <v>2013</v>
      </c>
    </row>
    <row r="94" spans="1:2" x14ac:dyDescent="0.15">
      <c r="A94" s="87" t="s">
        <v>292</v>
      </c>
      <c r="B94" s="89">
        <v>2010</v>
      </c>
    </row>
    <row r="95" spans="1:2" x14ac:dyDescent="0.15">
      <c r="A95" s="87" t="s">
        <v>293</v>
      </c>
      <c r="B95" s="89">
        <v>2012</v>
      </c>
    </row>
    <row r="96" spans="1:2" x14ac:dyDescent="0.15">
      <c r="A96" s="87" t="s">
        <v>294</v>
      </c>
      <c r="B96" s="89">
        <v>2008</v>
      </c>
    </row>
    <row r="97" spans="1:2" x14ac:dyDescent="0.15">
      <c r="A97" s="87" t="s">
        <v>295</v>
      </c>
      <c r="B97" s="89">
        <v>2013</v>
      </c>
    </row>
    <row r="98" spans="1:2" x14ac:dyDescent="0.15">
      <c r="A98" s="87" t="s">
        <v>296</v>
      </c>
      <c r="B98" s="89">
        <v>2009</v>
      </c>
    </row>
    <row r="99" spans="1:2" x14ac:dyDescent="0.15">
      <c r="A99" s="87" t="s">
        <v>297</v>
      </c>
      <c r="B99" s="89">
        <v>2007</v>
      </c>
    </row>
    <row r="100" spans="1:2" x14ac:dyDescent="0.15">
      <c r="A100" s="87" t="s">
        <v>298</v>
      </c>
      <c r="B100" s="89">
        <v>2011</v>
      </c>
    </row>
    <row r="101" spans="1:2" x14ac:dyDescent="0.15">
      <c r="A101" s="87" t="s">
        <v>299</v>
      </c>
      <c r="B101" s="89">
        <v>2009</v>
      </c>
    </row>
    <row r="102" spans="1:2" x14ac:dyDescent="0.15">
      <c r="A102" s="87" t="s">
        <v>300</v>
      </c>
      <c r="B102" s="89">
        <v>2008</v>
      </c>
    </row>
    <row r="103" spans="1:2" x14ac:dyDescent="0.15">
      <c r="A103" s="87" t="s">
        <v>301</v>
      </c>
      <c r="B103" s="89">
        <v>2012</v>
      </c>
    </row>
    <row r="104" spans="1:2" x14ac:dyDescent="0.15">
      <c r="A104" s="87" t="s">
        <v>302</v>
      </c>
      <c r="B104" s="89">
        <v>2012</v>
      </c>
    </row>
    <row r="105" spans="1:2" x14ac:dyDescent="0.15">
      <c r="A105" s="87" t="s">
        <v>303</v>
      </c>
      <c r="B105" s="89">
        <v>2014</v>
      </c>
    </row>
    <row r="106" spans="1:2" x14ac:dyDescent="0.15">
      <c r="A106" s="87" t="s">
        <v>304</v>
      </c>
      <c r="B106" s="89">
        <v>2007</v>
      </c>
    </row>
    <row r="107" spans="1:2" x14ac:dyDescent="0.15">
      <c r="A107" s="87" t="s">
        <v>305</v>
      </c>
      <c r="B107" s="89">
        <v>2014</v>
      </c>
    </row>
    <row r="108" spans="1:2" x14ac:dyDescent="0.15">
      <c r="A108" s="87" t="s">
        <v>306</v>
      </c>
      <c r="B108" s="89">
        <v>2009</v>
      </c>
    </row>
    <row r="109" spans="1:2" x14ac:dyDescent="0.15">
      <c r="A109" s="87" t="s">
        <v>307</v>
      </c>
      <c r="B109" s="89">
        <v>2014</v>
      </c>
    </row>
    <row r="110" spans="1:2" x14ac:dyDescent="0.15">
      <c r="A110" s="87" t="s">
        <v>308</v>
      </c>
      <c r="B110" s="89">
        <v>2013</v>
      </c>
    </row>
    <row r="111" spans="1:2" x14ac:dyDescent="0.15">
      <c r="A111" s="87" t="s">
        <v>309</v>
      </c>
      <c r="B111" s="89">
        <v>2010</v>
      </c>
    </row>
    <row r="112" spans="1:2" x14ac:dyDescent="0.15">
      <c r="A112" s="87" t="s">
        <v>310</v>
      </c>
      <c r="B112" s="89">
        <v>2014</v>
      </c>
    </row>
    <row r="113" spans="1:2" x14ac:dyDescent="0.15">
      <c r="A113" s="87" t="s">
        <v>311</v>
      </c>
      <c r="B113" s="89">
        <v>2006</v>
      </c>
    </row>
    <row r="114" spans="1:2" x14ac:dyDescent="0.15">
      <c r="A114" s="87" t="s">
        <v>312</v>
      </c>
      <c r="B114" s="89">
        <v>1900</v>
      </c>
    </row>
    <row r="115" spans="1:2" x14ac:dyDescent="0.15">
      <c r="A115" s="87" t="s">
        <v>313</v>
      </c>
      <c r="B115" s="89">
        <v>1900</v>
      </c>
    </row>
    <row r="116" spans="1:2" x14ac:dyDescent="0.15">
      <c r="A116" s="87" t="s">
        <v>314</v>
      </c>
      <c r="B116" s="89">
        <v>2010</v>
      </c>
    </row>
    <row r="117" spans="1:2" x14ac:dyDescent="0.15">
      <c r="A117" s="87" t="s">
        <v>315</v>
      </c>
      <c r="B117" s="89">
        <v>2006</v>
      </c>
    </row>
    <row r="118" spans="1:2" x14ac:dyDescent="0.15">
      <c r="A118" s="87" t="s">
        <v>316</v>
      </c>
      <c r="B118" s="89">
        <v>2006</v>
      </c>
    </row>
    <row r="119" spans="1:2" x14ac:dyDescent="0.15">
      <c r="A119" s="87" t="s">
        <v>317</v>
      </c>
      <c r="B119" s="89">
        <v>2010</v>
      </c>
    </row>
    <row r="120" spans="1:2" x14ac:dyDescent="0.15">
      <c r="A120" s="87" t="s">
        <v>318</v>
      </c>
      <c r="B120" s="89">
        <v>2007</v>
      </c>
    </row>
    <row r="121" spans="1:2" x14ac:dyDescent="0.15">
      <c r="A121" s="87" t="s">
        <v>319</v>
      </c>
      <c r="B121" s="89">
        <v>2009</v>
      </c>
    </row>
    <row r="122" spans="1:2" x14ac:dyDescent="0.15">
      <c r="A122" s="87" t="s">
        <v>320</v>
      </c>
      <c r="B122" s="89">
        <v>2011</v>
      </c>
    </row>
    <row r="123" spans="1:2" x14ac:dyDescent="0.15">
      <c r="A123" s="87" t="s">
        <v>321</v>
      </c>
      <c r="B123" s="89">
        <v>2007</v>
      </c>
    </row>
    <row r="124" spans="1:2" x14ac:dyDescent="0.15">
      <c r="A124" s="87" t="s">
        <v>322</v>
      </c>
      <c r="B124" s="89">
        <v>2009</v>
      </c>
    </row>
    <row r="125" spans="1:2" x14ac:dyDescent="0.15">
      <c r="A125" s="87" t="s">
        <v>323</v>
      </c>
      <c r="B125" s="89">
        <v>2005</v>
      </c>
    </row>
    <row r="126" spans="1:2" x14ac:dyDescent="0.15">
      <c r="A126" s="87" t="s">
        <v>324</v>
      </c>
      <c r="B126" s="89">
        <v>1900</v>
      </c>
    </row>
    <row r="127" spans="1:2" x14ac:dyDescent="0.15">
      <c r="A127" s="87" t="s">
        <v>325</v>
      </c>
      <c r="B127" s="89">
        <v>2009</v>
      </c>
    </row>
    <row r="128" spans="1:2" x14ac:dyDescent="0.15">
      <c r="A128" s="87" t="s">
        <v>326</v>
      </c>
      <c r="B128" s="89">
        <v>2005</v>
      </c>
    </row>
    <row r="129" spans="1:2" x14ac:dyDescent="0.15">
      <c r="A129" s="87" t="s">
        <v>327</v>
      </c>
      <c r="B129" s="89">
        <v>2008</v>
      </c>
    </row>
    <row r="130" spans="1:2" x14ac:dyDescent="0.15">
      <c r="A130" s="87" t="s">
        <v>328</v>
      </c>
      <c r="B130" s="89">
        <v>2012</v>
      </c>
    </row>
    <row r="131" spans="1:2" x14ac:dyDescent="0.15">
      <c r="A131" s="87" t="s">
        <v>329</v>
      </c>
      <c r="B131" s="89">
        <v>2008</v>
      </c>
    </row>
    <row r="132" spans="1:2" x14ac:dyDescent="0.15">
      <c r="A132" s="87" t="s">
        <v>330</v>
      </c>
      <c r="B132" s="89">
        <v>2014</v>
      </c>
    </row>
    <row r="133" spans="1:2" x14ac:dyDescent="0.15">
      <c r="A133" s="87" t="s">
        <v>331</v>
      </c>
      <c r="B133" s="89">
        <v>2008</v>
      </c>
    </row>
    <row r="134" spans="1:2" x14ac:dyDescent="0.15">
      <c r="A134" s="87" t="s">
        <v>332</v>
      </c>
      <c r="B134" s="89">
        <v>2005</v>
      </c>
    </row>
    <row r="135" spans="1:2" x14ac:dyDescent="0.15">
      <c r="A135" s="87" t="s">
        <v>333</v>
      </c>
      <c r="B135" s="89">
        <v>2005</v>
      </c>
    </row>
    <row r="136" spans="1:2" x14ac:dyDescent="0.15">
      <c r="A136" s="87" t="s">
        <v>334</v>
      </c>
      <c r="B136" s="89">
        <v>2009</v>
      </c>
    </row>
    <row r="137" spans="1:2" x14ac:dyDescent="0.15">
      <c r="A137" s="87" t="s">
        <v>335</v>
      </c>
      <c r="B137" s="89">
        <v>2010</v>
      </c>
    </row>
    <row r="138" spans="1:2" x14ac:dyDescent="0.15">
      <c r="A138" s="87" t="s">
        <v>336</v>
      </c>
      <c r="B138" s="89">
        <v>2007</v>
      </c>
    </row>
    <row r="139" spans="1:2" x14ac:dyDescent="0.15">
      <c r="A139" s="87" t="s">
        <v>337</v>
      </c>
      <c r="B139" s="89">
        <v>2010</v>
      </c>
    </row>
    <row r="140" spans="1:2" x14ac:dyDescent="0.15">
      <c r="A140" s="87" t="s">
        <v>338</v>
      </c>
      <c r="B140" s="89">
        <v>1900</v>
      </c>
    </row>
    <row r="141" spans="1:2" x14ac:dyDescent="0.15">
      <c r="A141" s="87" t="s">
        <v>339</v>
      </c>
      <c r="B141" s="89">
        <v>1900</v>
      </c>
    </row>
    <row r="142" spans="1:2" x14ac:dyDescent="0.15">
      <c r="A142" s="87" t="s">
        <v>340</v>
      </c>
      <c r="B142" s="89">
        <v>2012</v>
      </c>
    </row>
    <row r="143" spans="1:2" x14ac:dyDescent="0.15">
      <c r="A143" s="87" t="s">
        <v>341</v>
      </c>
      <c r="B143" s="89">
        <v>2013</v>
      </c>
    </row>
    <row r="144" spans="1:2" x14ac:dyDescent="0.15">
      <c r="A144" s="87" t="s">
        <v>342</v>
      </c>
      <c r="B144" s="89">
        <v>2011</v>
      </c>
    </row>
    <row r="145" spans="1:2" x14ac:dyDescent="0.15">
      <c r="A145" s="87" t="s">
        <v>343</v>
      </c>
      <c r="B145" s="89">
        <v>2011</v>
      </c>
    </row>
    <row r="146" spans="1:2" x14ac:dyDescent="0.15">
      <c r="A146" s="87" t="s">
        <v>344</v>
      </c>
      <c r="B146" s="89">
        <v>2010</v>
      </c>
    </row>
    <row r="147" spans="1:2" x14ac:dyDescent="0.15">
      <c r="A147" s="87" t="s">
        <v>345</v>
      </c>
      <c r="B147" s="89">
        <v>2007</v>
      </c>
    </row>
    <row r="148" spans="1:2" x14ac:dyDescent="0.15">
      <c r="A148" s="87" t="s">
        <v>346</v>
      </c>
      <c r="B148" s="89">
        <v>2011</v>
      </c>
    </row>
    <row r="149" spans="1:2" x14ac:dyDescent="0.15">
      <c r="A149" s="87" t="s">
        <v>347</v>
      </c>
      <c r="B149" s="89">
        <v>2009</v>
      </c>
    </row>
    <row r="150" spans="1:2" x14ac:dyDescent="0.15">
      <c r="A150" s="87" t="s">
        <v>348</v>
      </c>
      <c r="B150" s="89">
        <v>2014</v>
      </c>
    </row>
    <row r="151" spans="1:2" x14ac:dyDescent="0.15">
      <c r="A151" s="87" t="s">
        <v>349</v>
      </c>
      <c r="B151" s="89">
        <v>2012</v>
      </c>
    </row>
    <row r="152" spans="1:2" x14ac:dyDescent="0.15">
      <c r="A152" s="87" t="s">
        <v>350</v>
      </c>
      <c r="B152" s="89">
        <v>2007</v>
      </c>
    </row>
    <row r="153" spans="1:2" x14ac:dyDescent="0.15">
      <c r="A153" s="87" t="s">
        <v>351</v>
      </c>
      <c r="B153" s="89">
        <v>2008</v>
      </c>
    </row>
    <row r="154" spans="1:2" x14ac:dyDescent="0.15">
      <c r="A154" s="87" t="s">
        <v>352</v>
      </c>
      <c r="B154" s="89">
        <v>2005</v>
      </c>
    </row>
    <row r="155" spans="1:2" x14ac:dyDescent="0.15">
      <c r="A155" s="87" t="s">
        <v>353</v>
      </c>
      <c r="B155" s="89">
        <v>2007</v>
      </c>
    </row>
    <row r="156" spans="1:2" x14ac:dyDescent="0.15">
      <c r="A156" s="87" t="s">
        <v>354</v>
      </c>
      <c r="B156" s="89">
        <v>1900</v>
      </c>
    </row>
    <row r="157" spans="1:2" x14ac:dyDescent="0.15">
      <c r="A157" s="87" t="s">
        <v>355</v>
      </c>
      <c r="B157" s="89">
        <v>2004</v>
      </c>
    </row>
    <row r="158" spans="1:2" x14ac:dyDescent="0.15">
      <c r="A158" s="87" t="s">
        <v>356</v>
      </c>
      <c r="B158" s="89">
        <v>2006</v>
      </c>
    </row>
    <row r="159" spans="1:2" x14ac:dyDescent="0.15">
      <c r="A159" s="87" t="s">
        <v>357</v>
      </c>
      <c r="B159" s="89">
        <v>2010</v>
      </c>
    </row>
    <row r="160" spans="1:2" x14ac:dyDescent="0.15">
      <c r="A160" s="87" t="s">
        <v>358</v>
      </c>
      <c r="B160" s="89">
        <v>2011</v>
      </c>
    </row>
    <row r="161" spans="1:2" x14ac:dyDescent="0.15">
      <c r="A161" s="87" t="s">
        <v>359</v>
      </c>
      <c r="B161" s="89">
        <v>2006</v>
      </c>
    </row>
    <row r="162" spans="1:2" x14ac:dyDescent="0.15">
      <c r="A162" s="87" t="s">
        <v>360</v>
      </c>
      <c r="B162" s="89">
        <v>2013</v>
      </c>
    </row>
    <row r="163" spans="1:2" x14ac:dyDescent="0.15">
      <c r="A163" s="87" t="s">
        <v>361</v>
      </c>
      <c r="B163" s="89">
        <v>2007</v>
      </c>
    </row>
    <row r="164" spans="1:2" x14ac:dyDescent="0.15">
      <c r="A164" s="87" t="s">
        <v>362</v>
      </c>
      <c r="B164" s="89">
        <v>2011</v>
      </c>
    </row>
    <row r="165" spans="1:2" x14ac:dyDescent="0.15">
      <c r="A165" s="87" t="s">
        <v>363</v>
      </c>
      <c r="B165" s="89">
        <v>2007</v>
      </c>
    </row>
    <row r="166" spans="1:2" x14ac:dyDescent="0.15">
      <c r="A166" s="87" t="s">
        <v>364</v>
      </c>
      <c r="B166" s="89">
        <v>2012</v>
      </c>
    </row>
    <row r="167" spans="1:2" x14ac:dyDescent="0.15">
      <c r="A167" s="87" t="s">
        <v>365</v>
      </c>
      <c r="B167" s="89">
        <v>2008</v>
      </c>
    </row>
    <row r="168" spans="1:2" x14ac:dyDescent="0.15">
      <c r="A168" s="87" t="s">
        <v>366</v>
      </c>
      <c r="B168" s="89">
        <v>2010</v>
      </c>
    </row>
    <row r="169" spans="1:2" x14ac:dyDescent="0.15">
      <c r="A169" s="87" t="s">
        <v>367</v>
      </c>
      <c r="B169" s="89">
        <v>2009</v>
      </c>
    </row>
    <row r="170" spans="1:2" x14ac:dyDescent="0.15">
      <c r="A170" s="87" t="s">
        <v>368</v>
      </c>
      <c r="B170" s="89">
        <v>1900</v>
      </c>
    </row>
    <row r="171" spans="1:2" x14ac:dyDescent="0.15">
      <c r="A171" s="87" t="s">
        <v>369</v>
      </c>
      <c r="B171" s="89">
        <v>2014</v>
      </c>
    </row>
    <row r="172" spans="1:2" x14ac:dyDescent="0.15">
      <c r="A172" s="87" t="s">
        <v>370</v>
      </c>
      <c r="B172" s="89">
        <v>2014</v>
      </c>
    </row>
    <row r="173" spans="1:2" x14ac:dyDescent="0.15">
      <c r="A173" s="87" t="s">
        <v>371</v>
      </c>
      <c r="B173" s="89">
        <v>2012</v>
      </c>
    </row>
    <row r="174" spans="1:2" x14ac:dyDescent="0.15">
      <c r="A174" s="87" t="s">
        <v>372</v>
      </c>
      <c r="B174" s="89">
        <v>2013</v>
      </c>
    </row>
    <row r="175" spans="1:2" x14ac:dyDescent="0.15">
      <c r="A175" s="87" t="s">
        <v>373</v>
      </c>
      <c r="B175" s="89">
        <v>2012</v>
      </c>
    </row>
    <row r="176" spans="1:2" x14ac:dyDescent="0.15">
      <c r="A176" s="87" t="s">
        <v>374</v>
      </c>
      <c r="B176" s="89">
        <v>2008</v>
      </c>
    </row>
    <row r="177" spans="1:2" x14ac:dyDescent="0.15">
      <c r="A177" s="87" t="s">
        <v>375</v>
      </c>
      <c r="B177" s="89">
        <v>2009</v>
      </c>
    </row>
    <row r="178" spans="1:2" x14ac:dyDescent="0.15">
      <c r="A178" s="87" t="s">
        <v>376</v>
      </c>
      <c r="B178" s="89">
        <v>2014</v>
      </c>
    </row>
    <row r="179" spans="1:2" x14ac:dyDescent="0.15">
      <c r="A179" s="87" t="s">
        <v>377</v>
      </c>
      <c r="B179" s="89">
        <v>2013</v>
      </c>
    </row>
    <row r="180" spans="1:2" x14ac:dyDescent="0.15">
      <c r="A180" s="87" t="s">
        <v>378</v>
      </c>
      <c r="B180" s="89">
        <v>2011</v>
      </c>
    </row>
    <row r="181" spans="1:2" x14ac:dyDescent="0.15">
      <c r="A181" s="87" t="s">
        <v>379</v>
      </c>
      <c r="B181" s="89">
        <v>2014</v>
      </c>
    </row>
    <row r="182" spans="1:2" x14ac:dyDescent="0.15">
      <c r="A182" s="87" t="s">
        <v>380</v>
      </c>
      <c r="B182" s="89">
        <v>2013</v>
      </c>
    </row>
    <row r="183" spans="1:2" x14ac:dyDescent="0.15">
      <c r="A183" s="87" t="s">
        <v>381</v>
      </c>
      <c r="B183" s="89">
        <v>2009</v>
      </c>
    </row>
    <row r="184" spans="1:2" x14ac:dyDescent="0.15">
      <c r="A184" s="87" t="s">
        <v>382</v>
      </c>
      <c r="B184" s="89">
        <v>2013</v>
      </c>
    </row>
    <row r="185" spans="1:2" x14ac:dyDescent="0.15">
      <c r="A185" s="87" t="s">
        <v>383</v>
      </c>
      <c r="B185" s="89">
        <v>2014</v>
      </c>
    </row>
    <row r="186" spans="1:2" x14ac:dyDescent="0.15">
      <c r="A186" s="87" t="s">
        <v>384</v>
      </c>
      <c r="B186" s="89">
        <v>2008</v>
      </c>
    </row>
    <row r="187" spans="1:2" x14ac:dyDescent="0.15">
      <c r="A187" s="87" t="s">
        <v>385</v>
      </c>
      <c r="B187" s="89">
        <v>2008</v>
      </c>
    </row>
    <row r="188" spans="1:2" x14ac:dyDescent="0.15">
      <c r="A188" s="87" t="s">
        <v>386</v>
      </c>
      <c r="B188" s="89">
        <v>2011</v>
      </c>
    </row>
    <row r="189" spans="1:2" x14ac:dyDescent="0.15">
      <c r="A189" s="87" t="s">
        <v>387</v>
      </c>
      <c r="B189" s="89">
        <v>2013</v>
      </c>
    </row>
    <row r="190" spans="1:2" x14ac:dyDescent="0.15">
      <c r="A190" s="87" t="s">
        <v>388</v>
      </c>
      <c r="B190" s="89">
        <v>2014</v>
      </c>
    </row>
    <row r="191" spans="1:2" x14ac:dyDescent="0.15">
      <c r="A191" s="87" t="s">
        <v>389</v>
      </c>
      <c r="B191" s="89">
        <v>2008</v>
      </c>
    </row>
    <row r="192" spans="1:2" x14ac:dyDescent="0.15">
      <c r="A192" s="87" t="s">
        <v>390</v>
      </c>
      <c r="B192" s="89">
        <v>2010</v>
      </c>
    </row>
    <row r="193" spans="1:2" x14ac:dyDescent="0.15">
      <c r="A193" s="87" t="s">
        <v>391</v>
      </c>
      <c r="B193" s="89">
        <v>2011</v>
      </c>
    </row>
    <row r="194" spans="1:2" x14ac:dyDescent="0.15">
      <c r="A194" s="87" t="s">
        <v>392</v>
      </c>
      <c r="B194" s="89">
        <v>2008</v>
      </c>
    </row>
    <row r="195" spans="1:2" x14ac:dyDescent="0.15">
      <c r="A195" s="87" t="s">
        <v>393</v>
      </c>
      <c r="B195" s="89">
        <v>2010</v>
      </c>
    </row>
    <row r="196" spans="1:2" x14ac:dyDescent="0.15">
      <c r="A196" s="87" t="s">
        <v>394</v>
      </c>
      <c r="B196" s="89">
        <v>2012</v>
      </c>
    </row>
    <row r="197" spans="1:2" x14ac:dyDescent="0.15">
      <c r="A197" s="87" t="s">
        <v>395</v>
      </c>
      <c r="B197" s="89">
        <v>2014</v>
      </c>
    </row>
    <row r="198" spans="1:2" x14ac:dyDescent="0.15">
      <c r="A198" s="87" t="s">
        <v>396</v>
      </c>
      <c r="B198" s="89">
        <v>2005</v>
      </c>
    </row>
    <row r="199" spans="1:2" x14ac:dyDescent="0.15">
      <c r="A199" s="87" t="s">
        <v>397</v>
      </c>
      <c r="B199" s="89">
        <v>2007</v>
      </c>
    </row>
    <row r="200" spans="1:2" x14ac:dyDescent="0.15">
      <c r="A200" s="87" t="s">
        <v>398</v>
      </c>
      <c r="B200" s="89">
        <v>2008</v>
      </c>
    </row>
    <row r="201" spans="1:2" x14ac:dyDescent="0.15">
      <c r="A201" s="87" t="s">
        <v>399</v>
      </c>
      <c r="B201" s="89">
        <v>2009</v>
      </c>
    </row>
    <row r="202" spans="1:2" x14ac:dyDescent="0.15">
      <c r="A202" s="87" t="s">
        <v>400</v>
      </c>
      <c r="B202" s="89">
        <v>2011</v>
      </c>
    </row>
    <row r="203" spans="1:2" x14ac:dyDescent="0.15">
      <c r="A203" s="87" t="s">
        <v>401</v>
      </c>
      <c r="B203" s="89">
        <v>2006</v>
      </c>
    </row>
    <row r="204" spans="1:2" x14ac:dyDescent="0.15">
      <c r="A204" s="87" t="s">
        <v>402</v>
      </c>
      <c r="B204" s="89">
        <v>2011</v>
      </c>
    </row>
    <row r="205" spans="1:2" x14ac:dyDescent="0.15">
      <c r="A205" s="87" t="s">
        <v>403</v>
      </c>
      <c r="B205" s="89">
        <v>2006</v>
      </c>
    </row>
    <row r="206" spans="1:2" x14ac:dyDescent="0.15">
      <c r="A206" s="87" t="s">
        <v>404</v>
      </c>
      <c r="B206" s="89">
        <v>2007</v>
      </c>
    </row>
    <row r="207" spans="1:2" x14ac:dyDescent="0.15">
      <c r="A207" s="87" t="s">
        <v>405</v>
      </c>
      <c r="B207" s="89">
        <v>2011</v>
      </c>
    </row>
    <row r="208" spans="1:2" x14ac:dyDescent="0.15">
      <c r="A208" s="87" t="s">
        <v>406</v>
      </c>
      <c r="B208" s="89">
        <v>2014</v>
      </c>
    </row>
    <row r="209" spans="1:2" x14ac:dyDescent="0.15">
      <c r="A209" s="87" t="s">
        <v>407</v>
      </c>
      <c r="B209" s="89">
        <v>2008</v>
      </c>
    </row>
    <row r="210" spans="1:2" x14ac:dyDescent="0.15">
      <c r="A210" s="87" t="s">
        <v>408</v>
      </c>
      <c r="B210" s="89">
        <v>2010</v>
      </c>
    </row>
    <row r="211" spans="1:2" x14ac:dyDescent="0.15">
      <c r="A211" s="87" t="s">
        <v>409</v>
      </c>
      <c r="B211" s="89">
        <v>2007</v>
      </c>
    </row>
    <row r="212" spans="1:2" x14ac:dyDescent="0.15">
      <c r="A212" s="87" t="s">
        <v>410</v>
      </c>
      <c r="B212" s="89">
        <v>2014</v>
      </c>
    </row>
    <row r="213" spans="1:2" x14ac:dyDescent="0.15">
      <c r="A213" s="87" t="s">
        <v>411</v>
      </c>
      <c r="B213" s="89">
        <v>2010</v>
      </c>
    </row>
    <row r="214" spans="1:2" x14ac:dyDescent="0.15">
      <c r="A214" s="87" t="s">
        <v>412</v>
      </c>
      <c r="B214" s="89">
        <v>2006</v>
      </c>
    </row>
    <row r="215" spans="1:2" x14ac:dyDescent="0.15">
      <c r="A215" s="87" t="s">
        <v>413</v>
      </c>
      <c r="B215" s="89">
        <v>2013</v>
      </c>
    </row>
    <row r="216" spans="1:2" x14ac:dyDescent="0.15">
      <c r="A216" s="87" t="s">
        <v>414</v>
      </c>
      <c r="B216" s="89">
        <v>2010</v>
      </c>
    </row>
    <row r="217" spans="1:2" x14ac:dyDescent="0.15">
      <c r="A217" s="87" t="s">
        <v>415</v>
      </c>
      <c r="B217" s="89">
        <v>2007</v>
      </c>
    </row>
    <row r="218" spans="1:2" x14ac:dyDescent="0.15">
      <c r="A218" s="87" t="s">
        <v>416</v>
      </c>
      <c r="B218" s="89">
        <v>2013</v>
      </c>
    </row>
    <row r="219" spans="1:2" x14ac:dyDescent="0.15">
      <c r="A219" s="87" t="s">
        <v>417</v>
      </c>
      <c r="B219" s="89">
        <v>2008</v>
      </c>
    </row>
    <row r="220" spans="1:2" x14ac:dyDescent="0.15">
      <c r="A220" s="87" t="s">
        <v>418</v>
      </c>
      <c r="B220" s="89">
        <v>2014</v>
      </c>
    </row>
    <row r="221" spans="1:2" x14ac:dyDescent="0.15">
      <c r="A221" s="87" t="s">
        <v>419</v>
      </c>
      <c r="B221" s="89">
        <v>2012</v>
      </c>
    </row>
    <row r="222" spans="1:2" x14ac:dyDescent="0.15">
      <c r="A222" s="87" t="s">
        <v>420</v>
      </c>
      <c r="B222" s="89">
        <v>2011</v>
      </c>
    </row>
    <row r="223" spans="1:2" x14ac:dyDescent="0.15">
      <c r="A223" s="87" t="s">
        <v>421</v>
      </c>
      <c r="B223" s="89">
        <v>2014</v>
      </c>
    </row>
    <row r="224" spans="1:2" x14ac:dyDescent="0.15">
      <c r="A224" s="87" t="s">
        <v>422</v>
      </c>
      <c r="B224" s="89">
        <v>2010</v>
      </c>
    </row>
    <row r="225" spans="1:2" x14ac:dyDescent="0.15">
      <c r="A225" s="87" t="s">
        <v>423</v>
      </c>
      <c r="B225" s="89">
        <v>2010</v>
      </c>
    </row>
    <row r="226" spans="1:2" x14ac:dyDescent="0.15">
      <c r="A226" s="87" t="s">
        <v>424</v>
      </c>
      <c r="B226" s="89">
        <v>2014</v>
      </c>
    </row>
    <row r="227" spans="1:2" x14ac:dyDescent="0.15">
      <c r="A227" s="87" t="s">
        <v>425</v>
      </c>
      <c r="B227" s="89">
        <v>2010</v>
      </c>
    </row>
    <row r="228" spans="1:2" x14ac:dyDescent="0.15">
      <c r="A228" s="87" t="s">
        <v>426</v>
      </c>
      <c r="B228" s="89">
        <v>2010</v>
      </c>
    </row>
    <row r="229" spans="1:2" x14ac:dyDescent="0.15">
      <c r="A229" s="87" t="s">
        <v>427</v>
      </c>
      <c r="B229" s="89">
        <v>2012</v>
      </c>
    </row>
    <row r="230" spans="1:2" x14ac:dyDescent="0.15">
      <c r="A230" s="87" t="s">
        <v>428</v>
      </c>
      <c r="B230" s="89">
        <v>2005</v>
      </c>
    </row>
    <row r="231" spans="1:2" x14ac:dyDescent="0.15">
      <c r="A231" s="87" t="s">
        <v>429</v>
      </c>
      <c r="B231" s="89">
        <v>2005</v>
      </c>
    </row>
    <row r="232" spans="1:2" x14ac:dyDescent="0.15">
      <c r="A232" s="87" t="s">
        <v>430</v>
      </c>
      <c r="B232" s="89">
        <v>2010</v>
      </c>
    </row>
    <row r="233" spans="1:2" x14ac:dyDescent="0.15">
      <c r="A233" s="87" t="s">
        <v>431</v>
      </c>
      <c r="B233" s="89">
        <v>2014</v>
      </c>
    </row>
    <row r="234" spans="1:2" x14ac:dyDescent="0.15">
      <c r="A234" s="87" t="s">
        <v>432</v>
      </c>
      <c r="B234" s="89">
        <v>2014</v>
      </c>
    </row>
    <row r="235" spans="1:2" x14ac:dyDescent="0.15">
      <c r="A235" s="87" t="s">
        <v>433</v>
      </c>
      <c r="B235" s="89">
        <v>2006</v>
      </c>
    </row>
    <row r="236" spans="1:2" x14ac:dyDescent="0.15">
      <c r="A236" s="87" t="s">
        <v>434</v>
      </c>
      <c r="B236" s="89">
        <v>2010</v>
      </c>
    </row>
    <row r="237" spans="1:2" x14ac:dyDescent="0.15">
      <c r="A237" s="87" t="s">
        <v>435</v>
      </c>
      <c r="B237" s="89">
        <v>2012</v>
      </c>
    </row>
    <row r="238" spans="1:2" x14ac:dyDescent="0.15">
      <c r="A238" s="87" t="s">
        <v>436</v>
      </c>
      <c r="B238" s="89">
        <v>2011</v>
      </c>
    </row>
    <row r="239" spans="1:2" x14ac:dyDescent="0.15">
      <c r="A239" s="87" t="s">
        <v>437</v>
      </c>
      <c r="B239" s="89">
        <v>1900</v>
      </c>
    </row>
    <row r="240" spans="1:2" x14ac:dyDescent="0.15">
      <c r="A240" s="87" t="s">
        <v>438</v>
      </c>
      <c r="B240" s="89">
        <v>2008</v>
      </c>
    </row>
    <row r="241" spans="1:2" x14ac:dyDescent="0.15">
      <c r="A241" s="87" t="s">
        <v>439</v>
      </c>
      <c r="B241" s="89">
        <v>2013</v>
      </c>
    </row>
    <row r="242" spans="1:2" x14ac:dyDescent="0.15">
      <c r="A242" s="87" t="s">
        <v>440</v>
      </c>
      <c r="B242" s="89">
        <v>1900</v>
      </c>
    </row>
    <row r="243" spans="1:2" x14ac:dyDescent="0.15">
      <c r="A243" s="87" t="s">
        <v>441</v>
      </c>
      <c r="B243" s="89">
        <v>2009</v>
      </c>
    </row>
    <row r="244" spans="1:2" x14ac:dyDescent="0.15">
      <c r="A244" s="87" t="s">
        <v>442</v>
      </c>
      <c r="B244" s="89">
        <v>2010</v>
      </c>
    </row>
    <row r="245" spans="1:2" x14ac:dyDescent="0.15">
      <c r="A245" s="87" t="s">
        <v>443</v>
      </c>
      <c r="B245" s="89">
        <v>2007</v>
      </c>
    </row>
    <row r="246" spans="1:2" x14ac:dyDescent="0.15">
      <c r="A246" s="87" t="s">
        <v>444</v>
      </c>
      <c r="B246" s="89">
        <v>2012</v>
      </c>
    </row>
    <row r="247" spans="1:2" x14ac:dyDescent="0.15">
      <c r="A247" s="87" t="s">
        <v>445</v>
      </c>
      <c r="B247" s="89">
        <v>2013</v>
      </c>
    </row>
    <row r="248" spans="1:2" x14ac:dyDescent="0.15">
      <c r="A248" s="87" t="s">
        <v>446</v>
      </c>
      <c r="B248" s="89">
        <v>2014</v>
      </c>
    </row>
    <row r="249" spans="1:2" x14ac:dyDescent="0.15">
      <c r="A249" s="87" t="s">
        <v>447</v>
      </c>
      <c r="B249" s="89">
        <v>2010</v>
      </c>
    </row>
    <row r="250" spans="1:2" x14ac:dyDescent="0.15">
      <c r="A250" s="87" t="s">
        <v>448</v>
      </c>
      <c r="B250" s="89">
        <v>2011</v>
      </c>
    </row>
    <row r="251" spans="1:2" x14ac:dyDescent="0.15">
      <c r="A251" s="87" t="s">
        <v>449</v>
      </c>
      <c r="B251" s="89">
        <v>2013</v>
      </c>
    </row>
    <row r="252" spans="1:2" x14ac:dyDescent="0.15">
      <c r="A252" s="87" t="s">
        <v>450</v>
      </c>
      <c r="B252" s="89">
        <v>2014</v>
      </c>
    </row>
    <row r="253" spans="1:2" x14ac:dyDescent="0.15">
      <c r="A253" s="87" t="s">
        <v>451</v>
      </c>
      <c r="B253" s="89">
        <v>2014</v>
      </c>
    </row>
    <row r="254" spans="1:2" x14ac:dyDescent="0.15">
      <c r="A254" s="87" t="s">
        <v>452</v>
      </c>
      <c r="B254" s="89">
        <v>2012</v>
      </c>
    </row>
    <row r="255" spans="1:2" x14ac:dyDescent="0.15">
      <c r="A255" s="87" t="s">
        <v>453</v>
      </c>
      <c r="B255" s="89">
        <v>2005</v>
      </c>
    </row>
    <row r="256" spans="1:2" x14ac:dyDescent="0.15">
      <c r="A256" s="87" t="s">
        <v>454</v>
      </c>
      <c r="B256" s="89">
        <v>2013</v>
      </c>
    </row>
    <row r="257" spans="1:2" x14ac:dyDescent="0.15">
      <c r="A257" s="87" t="s">
        <v>455</v>
      </c>
      <c r="B257" s="89">
        <v>2006</v>
      </c>
    </row>
    <row r="258" spans="1:2" x14ac:dyDescent="0.15">
      <c r="A258" s="87" t="s">
        <v>456</v>
      </c>
      <c r="B258" s="89">
        <v>2012</v>
      </c>
    </row>
    <row r="259" spans="1:2" x14ac:dyDescent="0.15">
      <c r="A259" s="87" t="s">
        <v>457</v>
      </c>
      <c r="B259" s="89">
        <v>2009</v>
      </c>
    </row>
    <row r="260" spans="1:2" x14ac:dyDescent="0.15">
      <c r="A260" s="87" t="s">
        <v>458</v>
      </c>
      <c r="B260" s="89">
        <v>2009</v>
      </c>
    </row>
    <row r="261" spans="1:2" x14ac:dyDescent="0.15">
      <c r="A261" s="87" t="s">
        <v>459</v>
      </c>
      <c r="B261" s="89">
        <v>2010</v>
      </c>
    </row>
    <row r="262" spans="1:2" x14ac:dyDescent="0.15">
      <c r="A262" s="87" t="s">
        <v>460</v>
      </c>
      <c r="B262" s="89">
        <v>2009</v>
      </c>
    </row>
    <row r="263" spans="1:2" x14ac:dyDescent="0.15">
      <c r="A263" s="87" t="s">
        <v>461</v>
      </c>
      <c r="B263" s="89">
        <v>2013</v>
      </c>
    </row>
    <row r="264" spans="1:2" x14ac:dyDescent="0.15">
      <c r="A264" s="87" t="s">
        <v>462</v>
      </c>
      <c r="B264" s="89">
        <v>2013</v>
      </c>
    </row>
    <row r="265" spans="1:2" x14ac:dyDescent="0.15">
      <c r="A265" s="87" t="s">
        <v>463</v>
      </c>
      <c r="B265" s="89">
        <v>2009</v>
      </c>
    </row>
    <row r="266" spans="1:2" x14ac:dyDescent="0.15">
      <c r="A266" s="87" t="s">
        <v>464</v>
      </c>
      <c r="B266" s="89">
        <v>2013</v>
      </c>
    </row>
    <row r="267" spans="1:2" x14ac:dyDescent="0.15">
      <c r="A267" s="87" t="s">
        <v>465</v>
      </c>
      <c r="B267" s="89">
        <v>2014</v>
      </c>
    </row>
    <row r="268" spans="1:2" x14ac:dyDescent="0.15">
      <c r="A268" s="87" t="s">
        <v>466</v>
      </c>
      <c r="B268" s="89">
        <v>2007</v>
      </c>
    </row>
    <row r="269" spans="1:2" x14ac:dyDescent="0.15">
      <c r="A269" s="87" t="s">
        <v>467</v>
      </c>
      <c r="B269" s="89">
        <v>2009</v>
      </c>
    </row>
    <row r="270" spans="1:2" x14ac:dyDescent="0.15">
      <c r="A270" s="87" t="s">
        <v>468</v>
      </c>
      <c r="B270" s="89">
        <v>2014</v>
      </c>
    </row>
    <row r="271" spans="1:2" x14ac:dyDescent="0.15">
      <c r="A271" s="87" t="s">
        <v>469</v>
      </c>
      <c r="B271" s="89">
        <v>2013</v>
      </c>
    </row>
    <row r="272" spans="1:2" x14ac:dyDescent="0.15">
      <c r="A272" s="87" t="s">
        <v>470</v>
      </c>
      <c r="B272" s="89">
        <v>2008</v>
      </c>
    </row>
    <row r="273" spans="1:2" x14ac:dyDescent="0.15">
      <c r="A273" s="87" t="s">
        <v>471</v>
      </c>
      <c r="B273" s="89">
        <v>2010</v>
      </c>
    </row>
    <row r="274" spans="1:2" x14ac:dyDescent="0.15">
      <c r="A274" s="87" t="s">
        <v>472</v>
      </c>
      <c r="B274" s="89">
        <v>2012</v>
      </c>
    </row>
    <row r="275" spans="1:2" x14ac:dyDescent="0.15">
      <c r="A275" s="87" t="s">
        <v>473</v>
      </c>
      <c r="B275" s="89">
        <v>2006</v>
      </c>
    </row>
    <row r="276" spans="1:2" x14ac:dyDescent="0.15">
      <c r="A276" s="87" t="s">
        <v>474</v>
      </c>
      <c r="B276" s="89">
        <v>2010</v>
      </c>
    </row>
    <row r="277" spans="1:2" x14ac:dyDescent="0.15">
      <c r="A277" s="87" t="s">
        <v>475</v>
      </c>
      <c r="B277" s="89">
        <v>2014</v>
      </c>
    </row>
    <row r="278" spans="1:2" x14ac:dyDescent="0.15">
      <c r="A278" s="87" t="s">
        <v>476</v>
      </c>
      <c r="B278" s="89">
        <v>2014</v>
      </c>
    </row>
    <row r="279" spans="1:2" x14ac:dyDescent="0.15">
      <c r="A279" s="87" t="s">
        <v>477</v>
      </c>
      <c r="B279" s="89">
        <v>2010</v>
      </c>
    </row>
    <row r="280" spans="1:2" x14ac:dyDescent="0.15">
      <c r="A280" s="87" t="s">
        <v>478</v>
      </c>
      <c r="B280" s="89">
        <v>2011</v>
      </c>
    </row>
    <row r="281" spans="1:2" x14ac:dyDescent="0.15">
      <c r="A281" s="87" t="s">
        <v>479</v>
      </c>
      <c r="B281" s="89">
        <v>2011</v>
      </c>
    </row>
    <row r="282" spans="1:2" x14ac:dyDescent="0.15">
      <c r="A282" s="87" t="s">
        <v>480</v>
      </c>
      <c r="B282" s="89">
        <v>2006</v>
      </c>
    </row>
    <row r="283" spans="1:2" x14ac:dyDescent="0.15">
      <c r="A283" s="87" t="s">
        <v>481</v>
      </c>
      <c r="B283" s="89">
        <v>2014</v>
      </c>
    </row>
    <row r="284" spans="1:2" x14ac:dyDescent="0.15">
      <c r="A284" s="87" t="s">
        <v>482</v>
      </c>
      <c r="B284" s="89">
        <v>2014</v>
      </c>
    </row>
    <row r="285" spans="1:2" x14ac:dyDescent="0.15">
      <c r="A285" s="87" t="s">
        <v>483</v>
      </c>
      <c r="B285" s="89">
        <v>1900</v>
      </c>
    </row>
    <row r="286" spans="1:2" x14ac:dyDescent="0.15">
      <c r="A286" s="87" t="s">
        <v>484</v>
      </c>
      <c r="B286" s="89">
        <v>2011</v>
      </c>
    </row>
    <row r="287" spans="1:2" x14ac:dyDescent="0.15">
      <c r="A287" s="87" t="s">
        <v>485</v>
      </c>
      <c r="B287" s="89">
        <v>2013</v>
      </c>
    </row>
    <row r="288" spans="1:2" x14ac:dyDescent="0.15">
      <c r="A288" s="87" t="s">
        <v>486</v>
      </c>
      <c r="B288" s="89">
        <v>2007</v>
      </c>
    </row>
    <row r="289" spans="1:2" x14ac:dyDescent="0.15">
      <c r="A289" s="87" t="s">
        <v>487</v>
      </c>
      <c r="B289" s="89">
        <v>2014</v>
      </c>
    </row>
    <row r="290" spans="1:2" x14ac:dyDescent="0.15">
      <c r="A290" s="87" t="s">
        <v>488</v>
      </c>
      <c r="B290" s="89">
        <v>2012</v>
      </c>
    </row>
    <row r="291" spans="1:2" x14ac:dyDescent="0.15">
      <c r="A291" s="87" t="s">
        <v>489</v>
      </c>
      <c r="B291" s="89">
        <v>2013</v>
      </c>
    </row>
    <row r="292" spans="1:2" x14ac:dyDescent="0.15">
      <c r="A292" s="87" t="s">
        <v>490</v>
      </c>
      <c r="B292" s="89">
        <v>2014</v>
      </c>
    </row>
    <row r="293" spans="1:2" x14ac:dyDescent="0.15">
      <c r="A293" s="87" t="s">
        <v>491</v>
      </c>
      <c r="B293" s="89">
        <v>2010</v>
      </c>
    </row>
    <row r="294" spans="1:2" x14ac:dyDescent="0.15">
      <c r="A294" s="87" t="s">
        <v>492</v>
      </c>
      <c r="B294" s="89">
        <v>1900</v>
      </c>
    </row>
    <row r="295" spans="1:2" x14ac:dyDescent="0.15">
      <c r="A295" s="87" t="s">
        <v>493</v>
      </c>
      <c r="B295" s="89">
        <v>1900</v>
      </c>
    </row>
    <row r="296" spans="1:2" x14ac:dyDescent="0.15">
      <c r="A296" s="87" t="s">
        <v>494</v>
      </c>
      <c r="B296" s="89">
        <v>2008</v>
      </c>
    </row>
    <row r="297" spans="1:2" x14ac:dyDescent="0.15">
      <c r="A297" s="87" t="s">
        <v>495</v>
      </c>
      <c r="B297" s="89">
        <v>2010</v>
      </c>
    </row>
    <row r="298" spans="1:2" x14ac:dyDescent="0.15">
      <c r="A298" s="87" t="s">
        <v>496</v>
      </c>
      <c r="B298" s="89">
        <v>2008</v>
      </c>
    </row>
    <row r="299" spans="1:2" x14ac:dyDescent="0.15">
      <c r="A299" s="87" t="s">
        <v>497</v>
      </c>
      <c r="B299" s="89">
        <v>2009</v>
      </c>
    </row>
    <row r="300" spans="1:2" x14ac:dyDescent="0.15">
      <c r="A300" s="87" t="s">
        <v>498</v>
      </c>
      <c r="B300" s="89">
        <v>2009</v>
      </c>
    </row>
    <row r="301" spans="1:2" x14ac:dyDescent="0.15">
      <c r="A301" s="87" t="s">
        <v>499</v>
      </c>
      <c r="B301" s="89">
        <v>2010</v>
      </c>
    </row>
    <row r="302" spans="1:2" x14ac:dyDescent="0.15">
      <c r="A302" s="87" t="s">
        <v>500</v>
      </c>
      <c r="B302" s="89">
        <v>2014</v>
      </c>
    </row>
    <row r="303" spans="1:2" x14ac:dyDescent="0.15">
      <c r="A303" s="87" t="s">
        <v>501</v>
      </c>
      <c r="B303" s="89">
        <v>2009</v>
      </c>
    </row>
    <row r="304" spans="1:2" x14ac:dyDescent="0.15">
      <c r="A304" s="87" t="s">
        <v>502</v>
      </c>
      <c r="B304" s="89">
        <v>2011</v>
      </c>
    </row>
    <row r="305" spans="1:2" x14ac:dyDescent="0.15">
      <c r="A305" s="87" t="s">
        <v>503</v>
      </c>
      <c r="B305" s="89">
        <v>2011</v>
      </c>
    </row>
    <row r="306" spans="1:2" x14ac:dyDescent="0.15">
      <c r="A306" s="87" t="s">
        <v>504</v>
      </c>
      <c r="B306" s="89">
        <v>2008</v>
      </c>
    </row>
    <row r="307" spans="1:2" x14ac:dyDescent="0.15">
      <c r="A307" s="87" t="s">
        <v>505</v>
      </c>
      <c r="B307" s="89">
        <v>2008</v>
      </c>
    </row>
    <row r="308" spans="1:2" x14ac:dyDescent="0.15">
      <c r="A308" s="87" t="s">
        <v>506</v>
      </c>
      <c r="B308" s="89">
        <v>2012</v>
      </c>
    </row>
    <row r="309" spans="1:2" x14ac:dyDescent="0.15">
      <c r="A309" s="87" t="s">
        <v>507</v>
      </c>
      <c r="B309" s="89">
        <v>2013</v>
      </c>
    </row>
    <row r="310" spans="1:2" x14ac:dyDescent="0.15">
      <c r="A310" s="87" t="s">
        <v>508</v>
      </c>
      <c r="B310" s="89">
        <v>2009</v>
      </c>
    </row>
    <row r="311" spans="1:2" x14ac:dyDescent="0.15">
      <c r="A311" s="87" t="s">
        <v>509</v>
      </c>
      <c r="B311" s="89">
        <v>2006</v>
      </c>
    </row>
    <row r="312" spans="1:2" x14ac:dyDescent="0.15">
      <c r="A312" s="87" t="s">
        <v>510</v>
      </c>
      <c r="B312" s="89">
        <v>2014</v>
      </c>
    </row>
    <row r="313" spans="1:2" x14ac:dyDescent="0.15">
      <c r="A313" s="87" t="s">
        <v>511</v>
      </c>
      <c r="B313" s="89">
        <v>2009</v>
      </c>
    </row>
    <row r="314" spans="1:2" x14ac:dyDescent="0.15">
      <c r="A314" s="87" t="s">
        <v>512</v>
      </c>
      <c r="B314" s="89">
        <v>2014</v>
      </c>
    </row>
    <row r="315" spans="1:2" x14ac:dyDescent="0.15">
      <c r="A315" s="87" t="s">
        <v>513</v>
      </c>
      <c r="B315" s="89">
        <v>1900</v>
      </c>
    </row>
    <row r="316" spans="1:2" x14ac:dyDescent="0.15">
      <c r="A316" s="87" t="s">
        <v>514</v>
      </c>
      <c r="B316" s="89">
        <v>2010</v>
      </c>
    </row>
    <row r="317" spans="1:2" x14ac:dyDescent="0.15">
      <c r="A317" s="87" t="s">
        <v>515</v>
      </c>
      <c r="B317" s="89">
        <v>2012</v>
      </c>
    </row>
    <row r="318" spans="1:2" x14ac:dyDescent="0.15">
      <c r="A318" s="87" t="s">
        <v>516</v>
      </c>
      <c r="B318" s="89">
        <v>1900</v>
      </c>
    </row>
    <row r="319" spans="1:2" x14ac:dyDescent="0.15">
      <c r="A319" s="87" t="s">
        <v>517</v>
      </c>
      <c r="B319" s="89">
        <v>2014</v>
      </c>
    </row>
    <row r="320" spans="1:2" x14ac:dyDescent="0.15">
      <c r="A320" s="87" t="s">
        <v>518</v>
      </c>
      <c r="B320" s="89">
        <v>1900</v>
      </c>
    </row>
    <row r="321" spans="1:2" x14ac:dyDescent="0.15">
      <c r="A321" s="87" t="s">
        <v>519</v>
      </c>
      <c r="B321" s="89">
        <v>2013</v>
      </c>
    </row>
    <row r="322" spans="1:2" x14ac:dyDescent="0.15">
      <c r="A322" s="87" t="s">
        <v>520</v>
      </c>
      <c r="B322" s="89">
        <v>2009</v>
      </c>
    </row>
    <row r="323" spans="1:2" x14ac:dyDescent="0.15">
      <c r="A323" s="87" t="s">
        <v>521</v>
      </c>
      <c r="B323" s="89">
        <v>1900</v>
      </c>
    </row>
    <row r="324" spans="1:2" x14ac:dyDescent="0.15">
      <c r="A324" s="87" t="s">
        <v>522</v>
      </c>
      <c r="B324" s="89">
        <v>2008</v>
      </c>
    </row>
    <row r="325" spans="1:2" x14ac:dyDescent="0.15">
      <c r="A325" s="87" t="s">
        <v>523</v>
      </c>
      <c r="B325" s="89">
        <v>2014</v>
      </c>
    </row>
    <row r="326" spans="1:2" x14ac:dyDescent="0.15">
      <c r="A326" s="87" t="s">
        <v>524</v>
      </c>
      <c r="B326" s="89">
        <v>2011</v>
      </c>
    </row>
    <row r="327" spans="1:2" x14ac:dyDescent="0.15">
      <c r="A327" s="87" t="s">
        <v>525</v>
      </c>
      <c r="B327" s="89">
        <v>2011</v>
      </c>
    </row>
    <row r="328" spans="1:2" x14ac:dyDescent="0.15">
      <c r="A328" s="87" t="s">
        <v>526</v>
      </c>
      <c r="B328" s="89">
        <v>2014</v>
      </c>
    </row>
    <row r="329" spans="1:2" x14ac:dyDescent="0.15">
      <c r="A329" s="87" t="s">
        <v>527</v>
      </c>
      <c r="B329" s="89">
        <v>2009</v>
      </c>
    </row>
    <row r="330" spans="1:2" x14ac:dyDescent="0.15">
      <c r="A330" s="87" t="s">
        <v>528</v>
      </c>
      <c r="B330" s="89">
        <v>2009</v>
      </c>
    </row>
    <row r="331" spans="1:2" x14ac:dyDescent="0.15">
      <c r="A331" s="87" t="s">
        <v>529</v>
      </c>
      <c r="B331" s="89">
        <v>2011</v>
      </c>
    </row>
    <row r="332" spans="1:2" x14ac:dyDescent="0.15">
      <c r="A332" s="87" t="s">
        <v>530</v>
      </c>
      <c r="B332" s="89">
        <v>2011</v>
      </c>
    </row>
    <row r="333" spans="1:2" x14ac:dyDescent="0.15">
      <c r="A333" s="87" t="s">
        <v>531</v>
      </c>
      <c r="B333" s="89">
        <v>2007</v>
      </c>
    </row>
    <row r="334" spans="1:2" x14ac:dyDescent="0.15">
      <c r="A334" s="87" t="s">
        <v>532</v>
      </c>
      <c r="B334" s="89">
        <v>2012</v>
      </c>
    </row>
    <row r="335" spans="1:2" x14ac:dyDescent="0.15">
      <c r="A335" s="87" t="s">
        <v>533</v>
      </c>
      <c r="B335" s="89">
        <v>2013</v>
      </c>
    </row>
    <row r="336" spans="1:2" x14ac:dyDescent="0.15">
      <c r="A336" s="87" t="s">
        <v>534</v>
      </c>
      <c r="B336" s="89">
        <v>2013</v>
      </c>
    </row>
    <row r="337" spans="1:2" x14ac:dyDescent="0.15">
      <c r="A337" s="87" t="s">
        <v>535</v>
      </c>
      <c r="B337" s="89">
        <v>2009</v>
      </c>
    </row>
    <row r="338" spans="1:2" x14ac:dyDescent="0.15">
      <c r="A338" s="87" t="s">
        <v>536</v>
      </c>
      <c r="B338" s="89">
        <v>2007</v>
      </c>
    </row>
    <row r="339" spans="1:2" x14ac:dyDescent="0.15">
      <c r="A339" s="87" t="s">
        <v>537</v>
      </c>
      <c r="B339" s="89">
        <v>2006</v>
      </c>
    </row>
    <row r="340" spans="1:2" x14ac:dyDescent="0.15">
      <c r="A340" s="87" t="s">
        <v>538</v>
      </c>
      <c r="B340" s="89">
        <v>2007</v>
      </c>
    </row>
    <row r="341" spans="1:2" x14ac:dyDescent="0.15">
      <c r="A341" s="87" t="s">
        <v>539</v>
      </c>
      <c r="B341" s="89">
        <v>2012</v>
      </c>
    </row>
    <row r="342" spans="1:2" x14ac:dyDescent="0.15">
      <c r="A342" s="87" t="s">
        <v>540</v>
      </c>
      <c r="B342" s="89">
        <v>2009</v>
      </c>
    </row>
    <row r="343" spans="1:2" x14ac:dyDescent="0.15">
      <c r="A343" s="87" t="s">
        <v>541</v>
      </c>
      <c r="B343" s="89">
        <v>2008</v>
      </c>
    </row>
    <row r="344" spans="1:2" x14ac:dyDescent="0.15">
      <c r="A344" s="87" t="s">
        <v>542</v>
      </c>
      <c r="B344" s="89">
        <v>2007</v>
      </c>
    </row>
    <row r="345" spans="1:2" x14ac:dyDescent="0.15">
      <c r="A345" s="87" t="s">
        <v>543</v>
      </c>
      <c r="B345" s="89">
        <v>2010</v>
      </c>
    </row>
    <row r="346" spans="1:2" x14ac:dyDescent="0.15">
      <c r="A346" s="87" t="s">
        <v>544</v>
      </c>
      <c r="B346" s="89">
        <v>2014</v>
      </c>
    </row>
    <row r="347" spans="1:2" x14ac:dyDescent="0.15">
      <c r="A347" s="87" t="s">
        <v>545</v>
      </c>
      <c r="B347" s="89">
        <v>2009</v>
      </c>
    </row>
    <row r="348" spans="1:2" x14ac:dyDescent="0.15">
      <c r="A348" s="87" t="s">
        <v>546</v>
      </c>
      <c r="B348" s="89">
        <v>2014</v>
      </c>
    </row>
    <row r="349" spans="1:2" x14ac:dyDescent="0.15">
      <c r="A349" s="87" t="s">
        <v>547</v>
      </c>
      <c r="B349" s="89">
        <v>2013</v>
      </c>
    </row>
    <row r="350" spans="1:2" x14ac:dyDescent="0.15">
      <c r="A350" s="87" t="s">
        <v>548</v>
      </c>
      <c r="B350" s="89">
        <v>2011</v>
      </c>
    </row>
    <row r="351" spans="1:2" x14ac:dyDescent="0.15">
      <c r="A351" s="87" t="s">
        <v>549</v>
      </c>
      <c r="B351" s="89">
        <v>2007</v>
      </c>
    </row>
    <row r="352" spans="1:2" x14ac:dyDescent="0.15">
      <c r="A352" s="87" t="s">
        <v>550</v>
      </c>
      <c r="B352" s="89">
        <v>2008</v>
      </c>
    </row>
    <row r="353" spans="1:2" x14ac:dyDescent="0.15">
      <c r="A353" s="87" t="s">
        <v>551</v>
      </c>
      <c r="B353" s="89">
        <v>2005</v>
      </c>
    </row>
    <row r="354" spans="1:2" x14ac:dyDescent="0.15">
      <c r="A354" s="87" t="s">
        <v>552</v>
      </c>
      <c r="B354" s="89">
        <v>2014</v>
      </c>
    </row>
    <row r="355" spans="1:2" x14ac:dyDescent="0.15">
      <c r="A355" s="87" t="s">
        <v>553</v>
      </c>
      <c r="B355" s="89">
        <v>2010</v>
      </c>
    </row>
    <row r="356" spans="1:2" x14ac:dyDescent="0.15">
      <c r="A356" s="87" t="s">
        <v>554</v>
      </c>
      <c r="B356" s="89">
        <v>2010</v>
      </c>
    </row>
    <row r="357" spans="1:2" x14ac:dyDescent="0.15">
      <c r="A357" s="87" t="s">
        <v>555</v>
      </c>
      <c r="B357" s="89">
        <v>2006</v>
      </c>
    </row>
    <row r="358" spans="1:2" x14ac:dyDescent="0.15">
      <c r="A358" s="87" t="s">
        <v>556</v>
      </c>
      <c r="B358" s="89">
        <v>2008</v>
      </c>
    </row>
    <row r="359" spans="1:2" x14ac:dyDescent="0.15">
      <c r="A359" s="87" t="s">
        <v>557</v>
      </c>
      <c r="B359" s="89">
        <v>2011</v>
      </c>
    </row>
    <row r="360" spans="1:2" x14ac:dyDescent="0.15">
      <c r="A360" s="87" t="s">
        <v>558</v>
      </c>
      <c r="B360" s="89">
        <v>2008</v>
      </c>
    </row>
    <row r="361" spans="1:2" x14ac:dyDescent="0.15">
      <c r="A361" s="87" t="s">
        <v>559</v>
      </c>
      <c r="B361" s="89">
        <v>2014</v>
      </c>
    </row>
    <row r="362" spans="1:2" x14ac:dyDescent="0.15">
      <c r="A362" s="87" t="s">
        <v>560</v>
      </c>
      <c r="B362" s="89">
        <v>2010</v>
      </c>
    </row>
    <row r="363" spans="1:2" x14ac:dyDescent="0.15">
      <c r="A363" s="87" t="s">
        <v>561</v>
      </c>
      <c r="B363" s="89">
        <v>2007</v>
      </c>
    </row>
    <row r="364" spans="1:2" x14ac:dyDescent="0.15">
      <c r="A364" s="87" t="s">
        <v>562</v>
      </c>
      <c r="B364" s="89">
        <v>2010</v>
      </c>
    </row>
    <row r="365" spans="1:2" x14ac:dyDescent="0.15">
      <c r="A365" s="87" t="s">
        <v>563</v>
      </c>
      <c r="B365" s="89">
        <v>2006</v>
      </c>
    </row>
    <row r="366" spans="1:2" x14ac:dyDescent="0.15">
      <c r="A366" s="87" t="s">
        <v>564</v>
      </c>
      <c r="B366" s="89">
        <v>2014</v>
      </c>
    </row>
    <row r="367" spans="1:2" x14ac:dyDescent="0.15">
      <c r="A367" s="87" t="s">
        <v>565</v>
      </c>
      <c r="B367" s="89">
        <v>2009</v>
      </c>
    </row>
    <row r="368" spans="1:2" x14ac:dyDescent="0.15">
      <c r="A368" s="87" t="s">
        <v>566</v>
      </c>
      <c r="B368" s="89">
        <v>2009</v>
      </c>
    </row>
    <row r="369" spans="1:2" x14ac:dyDescent="0.15">
      <c r="A369" s="87" t="s">
        <v>567</v>
      </c>
      <c r="B369" s="89">
        <v>2008</v>
      </c>
    </row>
    <row r="370" spans="1:2" x14ac:dyDescent="0.15">
      <c r="A370" s="87" t="s">
        <v>568</v>
      </c>
      <c r="B370" s="89">
        <v>2007</v>
      </c>
    </row>
    <row r="371" spans="1:2" x14ac:dyDescent="0.15">
      <c r="A371" s="87" t="s">
        <v>569</v>
      </c>
      <c r="B371" s="89">
        <v>2014</v>
      </c>
    </row>
    <row r="372" spans="1:2" x14ac:dyDescent="0.15">
      <c r="A372" s="87" t="s">
        <v>570</v>
      </c>
      <c r="B372" s="89">
        <v>2014</v>
      </c>
    </row>
    <row r="373" spans="1:2" x14ac:dyDescent="0.15">
      <c r="A373" s="87" t="s">
        <v>571</v>
      </c>
      <c r="B373" s="89">
        <v>2010</v>
      </c>
    </row>
    <row r="374" spans="1:2" x14ac:dyDescent="0.15">
      <c r="A374" s="87" t="s">
        <v>572</v>
      </c>
      <c r="B374" s="89">
        <v>2008</v>
      </c>
    </row>
    <row r="375" spans="1:2" x14ac:dyDescent="0.15">
      <c r="A375" s="87" t="s">
        <v>573</v>
      </c>
      <c r="B375" s="89">
        <v>2009</v>
      </c>
    </row>
    <row r="376" spans="1:2" x14ac:dyDescent="0.15">
      <c r="A376" s="87" t="s">
        <v>574</v>
      </c>
      <c r="B376" s="89">
        <v>2009</v>
      </c>
    </row>
    <row r="377" spans="1:2" x14ac:dyDescent="0.15">
      <c r="A377" s="87" t="s">
        <v>575</v>
      </c>
      <c r="B377" s="89">
        <v>2011</v>
      </c>
    </row>
    <row r="378" spans="1:2" x14ac:dyDescent="0.15">
      <c r="A378" s="87" t="s">
        <v>576</v>
      </c>
      <c r="B378" s="89">
        <v>2006</v>
      </c>
    </row>
    <row r="379" spans="1:2" x14ac:dyDescent="0.15">
      <c r="A379" s="87" t="s">
        <v>577</v>
      </c>
      <c r="B379" s="89">
        <v>2006</v>
      </c>
    </row>
    <row r="380" spans="1:2" x14ac:dyDescent="0.15">
      <c r="A380" s="87" t="s">
        <v>578</v>
      </c>
      <c r="B380" s="89">
        <v>2008</v>
      </c>
    </row>
    <row r="381" spans="1:2" x14ac:dyDescent="0.15">
      <c r="A381" s="87" t="s">
        <v>579</v>
      </c>
      <c r="B381" s="89">
        <v>2013</v>
      </c>
    </row>
    <row r="382" spans="1:2" x14ac:dyDescent="0.15">
      <c r="A382" s="87" t="s">
        <v>580</v>
      </c>
      <c r="B382" s="89">
        <v>2013</v>
      </c>
    </row>
    <row r="383" spans="1:2" x14ac:dyDescent="0.15">
      <c r="A383" s="87" t="s">
        <v>581</v>
      </c>
      <c r="B383" s="89">
        <v>2013</v>
      </c>
    </row>
    <row r="384" spans="1:2" x14ac:dyDescent="0.15">
      <c r="A384" s="87" t="s">
        <v>582</v>
      </c>
      <c r="B384" s="89">
        <v>2013</v>
      </c>
    </row>
    <row r="385" spans="1:2" x14ac:dyDescent="0.15">
      <c r="A385" s="87" t="s">
        <v>583</v>
      </c>
      <c r="B385" s="89">
        <v>2014</v>
      </c>
    </row>
    <row r="386" spans="1:2" x14ac:dyDescent="0.15">
      <c r="A386" s="87" t="s">
        <v>584</v>
      </c>
      <c r="B386" s="89">
        <v>2011</v>
      </c>
    </row>
    <row r="387" spans="1:2" x14ac:dyDescent="0.15">
      <c r="A387" s="87" t="s">
        <v>585</v>
      </c>
      <c r="B387" s="89">
        <v>2010</v>
      </c>
    </row>
    <row r="388" spans="1:2" x14ac:dyDescent="0.15">
      <c r="A388" s="87" t="s">
        <v>586</v>
      </c>
      <c r="B388" s="89">
        <v>2014</v>
      </c>
    </row>
    <row r="389" spans="1:2" x14ac:dyDescent="0.15">
      <c r="A389" s="87" t="s">
        <v>587</v>
      </c>
      <c r="B389" s="89">
        <v>2013</v>
      </c>
    </row>
    <row r="390" spans="1:2" x14ac:dyDescent="0.15">
      <c r="A390" s="87" t="s">
        <v>588</v>
      </c>
      <c r="B390" s="89">
        <v>2009</v>
      </c>
    </row>
    <row r="391" spans="1:2" x14ac:dyDescent="0.15">
      <c r="A391" s="87" t="s">
        <v>589</v>
      </c>
      <c r="B391" s="89">
        <v>2009</v>
      </c>
    </row>
    <row r="392" spans="1:2" x14ac:dyDescent="0.15">
      <c r="A392" s="87" t="s">
        <v>590</v>
      </c>
      <c r="B392" s="89">
        <v>2008</v>
      </c>
    </row>
    <row r="393" spans="1:2" x14ac:dyDescent="0.15">
      <c r="A393" s="87" t="s">
        <v>591</v>
      </c>
      <c r="B393" s="89">
        <v>2012</v>
      </c>
    </row>
    <row r="394" spans="1:2" x14ac:dyDescent="0.15">
      <c r="A394" s="87" t="s">
        <v>592</v>
      </c>
      <c r="B394" s="89">
        <v>2008</v>
      </c>
    </row>
    <row r="395" spans="1:2" x14ac:dyDescent="0.15">
      <c r="A395" s="87" t="s">
        <v>593</v>
      </c>
      <c r="B395" s="89">
        <v>2011</v>
      </c>
    </row>
    <row r="396" spans="1:2" x14ac:dyDescent="0.15">
      <c r="A396" s="87" t="s">
        <v>594</v>
      </c>
      <c r="B396" s="89">
        <v>2015</v>
      </c>
    </row>
    <row r="397" spans="1:2" x14ac:dyDescent="0.15">
      <c r="A397" s="87" t="s">
        <v>595</v>
      </c>
      <c r="B397" s="89">
        <v>2011</v>
      </c>
    </row>
    <row r="398" spans="1:2" x14ac:dyDescent="0.15">
      <c r="A398" s="87" t="s">
        <v>596</v>
      </c>
      <c r="B398" s="89">
        <v>2011</v>
      </c>
    </row>
    <row r="399" spans="1:2" x14ac:dyDescent="0.15">
      <c r="A399" s="87" t="s">
        <v>597</v>
      </c>
      <c r="B399" s="89">
        <v>2010</v>
      </c>
    </row>
    <row r="400" spans="1:2" x14ac:dyDescent="0.15">
      <c r="A400" s="87" t="s">
        <v>598</v>
      </c>
      <c r="B400" s="89">
        <v>2008</v>
      </c>
    </row>
    <row r="401" spans="1:2" x14ac:dyDescent="0.15">
      <c r="A401" s="87" t="s">
        <v>599</v>
      </c>
      <c r="B401" s="89">
        <v>2013</v>
      </c>
    </row>
    <row r="402" spans="1:2" x14ac:dyDescent="0.15">
      <c r="A402" s="87" t="s">
        <v>600</v>
      </c>
      <c r="B402" s="89">
        <v>2013</v>
      </c>
    </row>
    <row r="403" spans="1:2" x14ac:dyDescent="0.15">
      <c r="A403" s="87" t="s">
        <v>601</v>
      </c>
      <c r="B403" s="89">
        <v>2012</v>
      </c>
    </row>
    <row r="404" spans="1:2" x14ac:dyDescent="0.15">
      <c r="A404" s="87" t="s">
        <v>602</v>
      </c>
      <c r="B404" s="89">
        <v>2013</v>
      </c>
    </row>
    <row r="405" spans="1:2" x14ac:dyDescent="0.15">
      <c r="A405" s="87" t="s">
        <v>603</v>
      </c>
      <c r="B405" s="89">
        <v>2014</v>
      </c>
    </row>
    <row r="406" spans="1:2" x14ac:dyDescent="0.15">
      <c r="A406" s="87" t="s">
        <v>604</v>
      </c>
      <c r="B406" s="89">
        <v>2014</v>
      </c>
    </row>
    <row r="407" spans="1:2" x14ac:dyDescent="0.15">
      <c r="A407" s="87" t="s">
        <v>605</v>
      </c>
      <c r="B407" s="89">
        <v>2012</v>
      </c>
    </row>
    <row r="408" spans="1:2" x14ac:dyDescent="0.15">
      <c r="A408" s="87" t="s">
        <v>606</v>
      </c>
      <c r="B408" s="89">
        <v>2011</v>
      </c>
    </row>
    <row r="409" spans="1:2" x14ac:dyDescent="0.15">
      <c r="A409" s="87" t="s">
        <v>607</v>
      </c>
      <c r="B409" s="89">
        <v>2015</v>
      </c>
    </row>
    <row r="410" spans="1:2" x14ac:dyDescent="0.15">
      <c r="A410" s="87" t="s">
        <v>608</v>
      </c>
      <c r="B410" s="89">
        <v>2013</v>
      </c>
    </row>
    <row r="411" spans="1:2" x14ac:dyDescent="0.15">
      <c r="A411" s="87" t="s">
        <v>609</v>
      </c>
      <c r="B411" s="89">
        <v>2011</v>
      </c>
    </row>
    <row r="412" spans="1:2" x14ac:dyDescent="0.15">
      <c r="A412" s="87" t="s">
        <v>610</v>
      </c>
      <c r="B412" s="89">
        <v>2014</v>
      </c>
    </row>
    <row r="413" spans="1:2" x14ac:dyDescent="0.15">
      <c r="A413" s="87" t="s">
        <v>611</v>
      </c>
      <c r="B413" s="89">
        <v>2012</v>
      </c>
    </row>
    <row r="414" spans="1:2" x14ac:dyDescent="0.15">
      <c r="A414" s="87" t="s">
        <v>612</v>
      </c>
      <c r="B414" s="89">
        <v>2014</v>
      </c>
    </row>
    <row r="415" spans="1:2" x14ac:dyDescent="0.15">
      <c r="A415" s="87" t="s">
        <v>613</v>
      </c>
      <c r="B415" s="89">
        <v>2013</v>
      </c>
    </row>
    <row r="416" spans="1:2" x14ac:dyDescent="0.15">
      <c r="A416" s="87" t="s">
        <v>614</v>
      </c>
      <c r="B416" s="89">
        <v>2014</v>
      </c>
    </row>
    <row r="417" spans="1:2" x14ac:dyDescent="0.15">
      <c r="A417" s="87" t="s">
        <v>615</v>
      </c>
      <c r="B417" s="89">
        <v>2012</v>
      </c>
    </row>
    <row r="418" spans="1:2" x14ac:dyDescent="0.15">
      <c r="A418" s="87" t="s">
        <v>616</v>
      </c>
      <c r="B418" s="89">
        <v>2013</v>
      </c>
    </row>
    <row r="419" spans="1:2" x14ac:dyDescent="0.15">
      <c r="A419" s="87" t="s">
        <v>617</v>
      </c>
      <c r="B419" s="89">
        <v>2012</v>
      </c>
    </row>
    <row r="420" spans="1:2" x14ac:dyDescent="0.15">
      <c r="A420" s="87" t="s">
        <v>618</v>
      </c>
      <c r="B420" s="89">
        <v>2012</v>
      </c>
    </row>
    <row r="421" spans="1:2" x14ac:dyDescent="0.15">
      <c r="A421" s="87" t="s">
        <v>619</v>
      </c>
      <c r="B421" s="89">
        <v>2012</v>
      </c>
    </row>
    <row r="422" spans="1:2" x14ac:dyDescent="0.15">
      <c r="A422" s="87" t="s">
        <v>620</v>
      </c>
      <c r="B422" s="89">
        <v>2010</v>
      </c>
    </row>
    <row r="423" spans="1:2" x14ac:dyDescent="0.15">
      <c r="A423" s="87" t="s">
        <v>621</v>
      </c>
      <c r="B423" s="89">
        <v>2008</v>
      </c>
    </row>
    <row r="424" spans="1:2" x14ac:dyDescent="0.15">
      <c r="A424" s="87" t="s">
        <v>622</v>
      </c>
      <c r="B424" s="89">
        <v>2009</v>
      </c>
    </row>
    <row r="425" spans="1:2" x14ac:dyDescent="0.15">
      <c r="A425" s="87" t="s">
        <v>623</v>
      </c>
      <c r="B425" s="89">
        <v>2007</v>
      </c>
    </row>
    <row r="426" spans="1:2" x14ac:dyDescent="0.15">
      <c r="A426" s="87" t="s">
        <v>624</v>
      </c>
      <c r="B426" s="89">
        <v>2014</v>
      </c>
    </row>
    <row r="427" spans="1:2" x14ac:dyDescent="0.15">
      <c r="A427" s="87" t="s">
        <v>625</v>
      </c>
      <c r="B427" s="89">
        <v>2014</v>
      </c>
    </row>
    <row r="428" spans="1:2" x14ac:dyDescent="0.15">
      <c r="A428" s="87" t="s">
        <v>626</v>
      </c>
      <c r="B428" s="89">
        <v>2008</v>
      </c>
    </row>
    <row r="429" spans="1:2" x14ac:dyDescent="0.15">
      <c r="A429" s="87" t="s">
        <v>627</v>
      </c>
      <c r="B429" s="89">
        <v>2006</v>
      </c>
    </row>
    <row r="430" spans="1:2" x14ac:dyDescent="0.15">
      <c r="A430" s="87" t="s">
        <v>628</v>
      </c>
      <c r="B430" s="89">
        <v>2014</v>
      </c>
    </row>
    <row r="431" spans="1:2" x14ac:dyDescent="0.15">
      <c r="A431" s="87" t="s">
        <v>629</v>
      </c>
      <c r="B431" s="89">
        <v>2010</v>
      </c>
    </row>
    <row r="432" spans="1:2" x14ac:dyDescent="0.15">
      <c r="A432" s="87" t="s">
        <v>630</v>
      </c>
      <c r="B432" s="89">
        <v>2012</v>
      </c>
    </row>
    <row r="433" spans="1:2" x14ac:dyDescent="0.15">
      <c r="A433" s="87" t="s">
        <v>631</v>
      </c>
      <c r="B433" s="89">
        <v>2014</v>
      </c>
    </row>
    <row r="434" spans="1:2" x14ac:dyDescent="0.15">
      <c r="A434" s="87" t="s">
        <v>632</v>
      </c>
      <c r="B434" s="89">
        <v>2005</v>
      </c>
    </row>
    <row r="435" spans="1:2" x14ac:dyDescent="0.15">
      <c r="A435" s="87" t="s">
        <v>633</v>
      </c>
      <c r="B435" s="89">
        <v>1900</v>
      </c>
    </row>
    <row r="436" spans="1:2" x14ac:dyDescent="0.15">
      <c r="A436" s="87" t="s">
        <v>634</v>
      </c>
      <c r="B436" s="89">
        <v>2014</v>
      </c>
    </row>
    <row r="437" spans="1:2" x14ac:dyDescent="0.15">
      <c r="A437" s="87" t="s">
        <v>635</v>
      </c>
      <c r="B437" s="89">
        <v>2007</v>
      </c>
    </row>
    <row r="438" spans="1:2" x14ac:dyDescent="0.15">
      <c r="A438" s="87" t="s">
        <v>636</v>
      </c>
      <c r="B438" s="89">
        <v>2009</v>
      </c>
    </row>
    <row r="439" spans="1:2" x14ac:dyDescent="0.15">
      <c r="A439" s="87" t="s">
        <v>637</v>
      </c>
      <c r="B439" s="89">
        <v>2008</v>
      </c>
    </row>
    <row r="440" spans="1:2" x14ac:dyDescent="0.15">
      <c r="A440" s="87" t="s">
        <v>638</v>
      </c>
      <c r="B440" s="89">
        <v>2009</v>
      </c>
    </row>
    <row r="441" spans="1:2" x14ac:dyDescent="0.15">
      <c r="A441" s="87" t="s">
        <v>639</v>
      </c>
      <c r="B441" s="89">
        <v>2014</v>
      </c>
    </row>
    <row r="442" spans="1:2" x14ac:dyDescent="0.15">
      <c r="A442" s="87" t="s">
        <v>640</v>
      </c>
      <c r="B442" s="89">
        <v>2010</v>
      </c>
    </row>
    <row r="443" spans="1:2" x14ac:dyDescent="0.15">
      <c r="A443" s="87" t="s">
        <v>641</v>
      </c>
      <c r="B443" s="89">
        <v>2008</v>
      </c>
    </row>
    <row r="444" spans="1:2" x14ac:dyDescent="0.15">
      <c r="A444" s="87" t="s">
        <v>642</v>
      </c>
      <c r="B444" s="89">
        <v>2010</v>
      </c>
    </row>
    <row r="445" spans="1:2" x14ac:dyDescent="0.15">
      <c r="A445" s="87" t="s">
        <v>643</v>
      </c>
      <c r="B445" s="89">
        <v>2009</v>
      </c>
    </row>
    <row r="446" spans="1:2" x14ac:dyDescent="0.15">
      <c r="A446" s="87" t="s">
        <v>644</v>
      </c>
      <c r="B446" s="89">
        <v>2012</v>
      </c>
    </row>
    <row r="447" spans="1:2" x14ac:dyDescent="0.15">
      <c r="A447" s="87" t="s">
        <v>645</v>
      </c>
      <c r="B447" s="89">
        <v>2005</v>
      </c>
    </row>
    <row r="448" spans="1:2" x14ac:dyDescent="0.15">
      <c r="A448" s="87" t="s">
        <v>646</v>
      </c>
      <c r="B448" s="89">
        <v>2008</v>
      </c>
    </row>
    <row r="449" spans="1:2" x14ac:dyDescent="0.15">
      <c r="A449" s="87" t="s">
        <v>647</v>
      </c>
      <c r="B449" s="89">
        <v>2008</v>
      </c>
    </row>
    <row r="450" spans="1:2" x14ac:dyDescent="0.15">
      <c r="A450" s="87" t="s">
        <v>648</v>
      </c>
      <c r="B450" s="89">
        <v>2009</v>
      </c>
    </row>
    <row r="451" spans="1:2" x14ac:dyDescent="0.15">
      <c r="A451" s="87" t="s">
        <v>649</v>
      </c>
      <c r="B451" s="89">
        <v>2007</v>
      </c>
    </row>
    <row r="452" spans="1:2" x14ac:dyDescent="0.15">
      <c r="A452" s="87" t="s">
        <v>650</v>
      </c>
      <c r="B452" s="89">
        <v>2013</v>
      </c>
    </row>
    <row r="453" spans="1:2" x14ac:dyDescent="0.15">
      <c r="A453" s="87" t="s">
        <v>651</v>
      </c>
      <c r="B453" s="89">
        <v>2013</v>
      </c>
    </row>
    <row r="454" spans="1:2" x14ac:dyDescent="0.15">
      <c r="A454" s="87" t="s">
        <v>652</v>
      </c>
      <c r="B454" s="89">
        <v>2006</v>
      </c>
    </row>
    <row r="455" spans="1:2" x14ac:dyDescent="0.15">
      <c r="A455" s="87" t="s">
        <v>653</v>
      </c>
      <c r="B455" s="89">
        <v>2010</v>
      </c>
    </row>
    <row r="456" spans="1:2" x14ac:dyDescent="0.15">
      <c r="A456" s="87" t="s">
        <v>654</v>
      </c>
      <c r="B456" s="89">
        <v>2011</v>
      </c>
    </row>
    <row r="457" spans="1:2" x14ac:dyDescent="0.15">
      <c r="A457" s="87" t="s">
        <v>655</v>
      </c>
      <c r="B457" s="89">
        <v>2013</v>
      </c>
    </row>
    <row r="458" spans="1:2" x14ac:dyDescent="0.15">
      <c r="A458" s="87" t="s">
        <v>656</v>
      </c>
      <c r="B458" s="89">
        <v>2009</v>
      </c>
    </row>
    <row r="459" spans="1:2" x14ac:dyDescent="0.15">
      <c r="A459" s="87" t="s">
        <v>657</v>
      </c>
      <c r="B459" s="89">
        <v>2005</v>
      </c>
    </row>
    <row r="460" spans="1:2" x14ac:dyDescent="0.15">
      <c r="A460" s="87" t="s">
        <v>658</v>
      </c>
      <c r="B460" s="89">
        <v>2007</v>
      </c>
    </row>
    <row r="461" spans="1:2" x14ac:dyDescent="0.15">
      <c r="A461" s="87" t="s">
        <v>659</v>
      </c>
      <c r="B461" s="89">
        <v>2008</v>
      </c>
    </row>
    <row r="462" spans="1:2" x14ac:dyDescent="0.15">
      <c r="A462" s="87" t="s">
        <v>660</v>
      </c>
      <c r="B462" s="89">
        <v>2013</v>
      </c>
    </row>
    <row r="463" spans="1:2" x14ac:dyDescent="0.15">
      <c r="A463" s="87" t="s">
        <v>661</v>
      </c>
      <c r="B463" s="89">
        <v>2014</v>
      </c>
    </row>
    <row r="464" spans="1:2" x14ac:dyDescent="0.15">
      <c r="A464" s="87" t="s">
        <v>662</v>
      </c>
      <c r="B464" s="89">
        <v>2009</v>
      </c>
    </row>
    <row r="465" spans="1:2" x14ac:dyDescent="0.15">
      <c r="A465" s="87" t="s">
        <v>663</v>
      </c>
      <c r="B465" s="89">
        <v>2011</v>
      </c>
    </row>
    <row r="466" spans="1:2" x14ac:dyDescent="0.15">
      <c r="A466" s="87" t="s">
        <v>664</v>
      </c>
      <c r="B466" s="89">
        <v>2008</v>
      </c>
    </row>
    <row r="467" spans="1:2" x14ac:dyDescent="0.15">
      <c r="A467" s="87" t="s">
        <v>665</v>
      </c>
      <c r="B467" s="89">
        <v>2009</v>
      </c>
    </row>
    <row r="468" spans="1:2" x14ac:dyDescent="0.15">
      <c r="A468" s="87" t="s">
        <v>666</v>
      </c>
      <c r="B468" s="89">
        <v>2010</v>
      </c>
    </row>
    <row r="469" spans="1:2" x14ac:dyDescent="0.15">
      <c r="A469" s="87" t="s">
        <v>667</v>
      </c>
      <c r="B469" s="89">
        <v>2011</v>
      </c>
    </row>
    <row r="470" spans="1:2" x14ac:dyDescent="0.15">
      <c r="A470" s="87" t="s">
        <v>668</v>
      </c>
      <c r="B470" s="89">
        <v>2013</v>
      </c>
    </row>
    <row r="471" spans="1:2" x14ac:dyDescent="0.15">
      <c r="A471" s="87" t="s">
        <v>669</v>
      </c>
      <c r="B471" s="89">
        <v>2009</v>
      </c>
    </row>
    <row r="472" spans="1:2" x14ac:dyDescent="0.15">
      <c r="A472" s="87" t="s">
        <v>670</v>
      </c>
      <c r="B472" s="89">
        <v>2014</v>
      </c>
    </row>
    <row r="473" spans="1:2" x14ac:dyDescent="0.15">
      <c r="A473" s="87" t="s">
        <v>671</v>
      </c>
      <c r="B473" s="89">
        <v>2006</v>
      </c>
    </row>
    <row r="474" spans="1:2" x14ac:dyDescent="0.15">
      <c r="A474" s="87" t="s">
        <v>672</v>
      </c>
      <c r="B474" s="89">
        <v>2010</v>
      </c>
    </row>
    <row r="475" spans="1:2" x14ac:dyDescent="0.15">
      <c r="A475" s="87" t="s">
        <v>673</v>
      </c>
      <c r="B475" s="89">
        <v>2013</v>
      </c>
    </row>
    <row r="476" spans="1:2" x14ac:dyDescent="0.15">
      <c r="A476" s="87" t="s">
        <v>674</v>
      </c>
      <c r="B476" s="89">
        <v>2009</v>
      </c>
    </row>
    <row r="477" spans="1:2" x14ac:dyDescent="0.15">
      <c r="A477" s="87" t="s">
        <v>675</v>
      </c>
      <c r="B477" s="89">
        <v>2012</v>
      </c>
    </row>
    <row r="478" spans="1:2" x14ac:dyDescent="0.15">
      <c r="A478" s="87" t="s">
        <v>676</v>
      </c>
      <c r="B478" s="89">
        <v>2011</v>
      </c>
    </row>
    <row r="479" spans="1:2" x14ac:dyDescent="0.15">
      <c r="A479" s="87" t="s">
        <v>677</v>
      </c>
      <c r="B479" s="89">
        <v>2013</v>
      </c>
    </row>
    <row r="480" spans="1:2" x14ac:dyDescent="0.15">
      <c r="A480" s="87" t="s">
        <v>678</v>
      </c>
      <c r="B480" s="89">
        <v>2007</v>
      </c>
    </row>
    <row r="481" spans="1:2" x14ac:dyDescent="0.15">
      <c r="A481" s="87" t="s">
        <v>679</v>
      </c>
      <c r="B481" s="89">
        <v>2014</v>
      </c>
    </row>
    <row r="482" spans="1:2" x14ac:dyDescent="0.15">
      <c r="A482" s="87" t="s">
        <v>680</v>
      </c>
      <c r="B482" s="89">
        <v>2011</v>
      </c>
    </row>
    <row r="483" spans="1:2" x14ac:dyDescent="0.15">
      <c r="A483" s="87" t="s">
        <v>681</v>
      </c>
      <c r="B483" s="89">
        <v>2005</v>
      </c>
    </row>
    <row r="484" spans="1:2" x14ac:dyDescent="0.15">
      <c r="A484" s="87" t="s">
        <v>682</v>
      </c>
      <c r="B484" s="89">
        <v>2006</v>
      </c>
    </row>
    <row r="485" spans="1:2" x14ac:dyDescent="0.15">
      <c r="A485" s="87" t="s">
        <v>683</v>
      </c>
      <c r="B485" s="89">
        <v>2014</v>
      </c>
    </row>
    <row r="486" spans="1:2" x14ac:dyDescent="0.15">
      <c r="A486" s="87" t="s">
        <v>684</v>
      </c>
      <c r="B486" s="89">
        <v>2012</v>
      </c>
    </row>
    <row r="487" spans="1:2" x14ac:dyDescent="0.15">
      <c r="A487" s="87" t="s">
        <v>685</v>
      </c>
      <c r="B487" s="89">
        <v>2010</v>
      </c>
    </row>
    <row r="488" spans="1:2" x14ac:dyDescent="0.15">
      <c r="A488" s="87" t="s">
        <v>686</v>
      </c>
      <c r="B488" s="89">
        <v>2014</v>
      </c>
    </row>
    <row r="489" spans="1:2" x14ac:dyDescent="0.15">
      <c r="A489" s="87" t="s">
        <v>687</v>
      </c>
      <c r="B489" s="89">
        <v>2013</v>
      </c>
    </row>
    <row r="490" spans="1:2" x14ac:dyDescent="0.15">
      <c r="A490" s="87" t="s">
        <v>688</v>
      </c>
      <c r="B490" s="89">
        <v>2008</v>
      </c>
    </row>
    <row r="491" spans="1:2" x14ac:dyDescent="0.15">
      <c r="A491" s="87" t="s">
        <v>689</v>
      </c>
      <c r="B491" s="89">
        <v>2008</v>
      </c>
    </row>
    <row r="492" spans="1:2" x14ac:dyDescent="0.15">
      <c r="A492" s="87" t="s">
        <v>690</v>
      </c>
      <c r="B492" s="89">
        <v>2007</v>
      </c>
    </row>
    <row r="493" spans="1:2" x14ac:dyDescent="0.15">
      <c r="A493" s="87" t="s">
        <v>691</v>
      </c>
      <c r="B493" s="89">
        <v>2014</v>
      </c>
    </row>
    <row r="494" spans="1:2" x14ac:dyDescent="0.15">
      <c r="A494" s="87" t="s">
        <v>692</v>
      </c>
      <c r="B494" s="89">
        <v>2012</v>
      </c>
    </row>
    <row r="495" spans="1:2" x14ac:dyDescent="0.15">
      <c r="A495" s="87" t="s">
        <v>693</v>
      </c>
      <c r="B495" s="89">
        <v>2010</v>
      </c>
    </row>
    <row r="496" spans="1:2" x14ac:dyDescent="0.15">
      <c r="A496" s="87" t="s">
        <v>694</v>
      </c>
      <c r="B496" s="89">
        <v>2012</v>
      </c>
    </row>
    <row r="497" spans="1:2" x14ac:dyDescent="0.15">
      <c r="A497" s="87" t="s">
        <v>695</v>
      </c>
      <c r="B497" s="89">
        <v>2008</v>
      </c>
    </row>
    <row r="498" spans="1:2" x14ac:dyDescent="0.15">
      <c r="A498" s="87" t="s">
        <v>696</v>
      </c>
      <c r="B498" s="89">
        <v>2011</v>
      </c>
    </row>
    <row r="499" spans="1:2" x14ac:dyDescent="0.15">
      <c r="A499" s="87" t="s">
        <v>697</v>
      </c>
      <c r="B499" s="89">
        <v>2012</v>
      </c>
    </row>
    <row r="500" spans="1:2" x14ac:dyDescent="0.15">
      <c r="A500" s="87" t="s">
        <v>698</v>
      </c>
      <c r="B500" s="89">
        <v>2012</v>
      </c>
    </row>
    <row r="501" spans="1:2" x14ac:dyDescent="0.15">
      <c r="A501" s="87" t="s">
        <v>699</v>
      </c>
      <c r="B501" s="89">
        <v>2013</v>
      </c>
    </row>
    <row r="502" spans="1:2" x14ac:dyDescent="0.15">
      <c r="A502" s="87" t="s">
        <v>700</v>
      </c>
      <c r="B502" s="89">
        <v>2010</v>
      </c>
    </row>
    <row r="503" spans="1:2" x14ac:dyDescent="0.15">
      <c r="A503" s="87" t="s">
        <v>701</v>
      </c>
      <c r="B503" s="89">
        <v>2008</v>
      </c>
    </row>
    <row r="504" spans="1:2" x14ac:dyDescent="0.15">
      <c r="A504" s="87" t="s">
        <v>702</v>
      </c>
      <c r="B504" s="89">
        <v>2012</v>
      </c>
    </row>
    <row r="505" spans="1:2" x14ac:dyDescent="0.15">
      <c r="A505" s="87" t="s">
        <v>703</v>
      </c>
      <c r="B505" s="89">
        <v>2005</v>
      </c>
    </row>
    <row r="506" spans="1:2" x14ac:dyDescent="0.15">
      <c r="A506" s="87" t="s">
        <v>704</v>
      </c>
      <c r="B506" s="89">
        <v>2014</v>
      </c>
    </row>
    <row r="507" spans="1:2" x14ac:dyDescent="0.15">
      <c r="A507" s="87" t="s">
        <v>705</v>
      </c>
      <c r="B507" s="89">
        <v>2012</v>
      </c>
    </row>
    <row r="508" spans="1:2" x14ac:dyDescent="0.15">
      <c r="A508" s="87" t="s">
        <v>706</v>
      </c>
      <c r="B508" s="89">
        <v>2013</v>
      </c>
    </row>
    <row r="509" spans="1:2" x14ac:dyDescent="0.15">
      <c r="A509" s="87" t="s">
        <v>707</v>
      </c>
      <c r="B509" s="89">
        <v>2009</v>
      </c>
    </row>
    <row r="510" spans="1:2" x14ac:dyDescent="0.15">
      <c r="A510" s="87" t="s">
        <v>708</v>
      </c>
      <c r="B510" s="89">
        <v>2013</v>
      </c>
    </row>
    <row r="511" spans="1:2" x14ac:dyDescent="0.15">
      <c r="A511" s="87" t="s">
        <v>709</v>
      </c>
      <c r="B511" s="89">
        <v>2011</v>
      </c>
    </row>
    <row r="512" spans="1:2" x14ac:dyDescent="0.15">
      <c r="A512" s="87" t="s">
        <v>710</v>
      </c>
      <c r="B512" s="89">
        <v>2007</v>
      </c>
    </row>
    <row r="513" spans="1:2" x14ac:dyDescent="0.15">
      <c r="A513" s="87" t="s">
        <v>711</v>
      </c>
      <c r="B513" s="89">
        <v>2012</v>
      </c>
    </row>
    <row r="514" spans="1:2" x14ac:dyDescent="0.15">
      <c r="A514" s="87" t="s">
        <v>712</v>
      </c>
      <c r="B514" s="89">
        <v>2014</v>
      </c>
    </row>
    <row r="515" spans="1:2" x14ac:dyDescent="0.15">
      <c r="A515" s="87" t="s">
        <v>713</v>
      </c>
      <c r="B515" s="89">
        <v>2007</v>
      </c>
    </row>
    <row r="516" spans="1:2" x14ac:dyDescent="0.15">
      <c r="A516" s="87" t="s">
        <v>714</v>
      </c>
      <c r="B516" s="89">
        <v>2014</v>
      </c>
    </row>
    <row r="517" spans="1:2" x14ac:dyDescent="0.15">
      <c r="A517" s="87" t="s">
        <v>715</v>
      </c>
      <c r="B517" s="89">
        <v>2006</v>
      </c>
    </row>
    <row r="518" spans="1:2" x14ac:dyDescent="0.15">
      <c r="A518" s="87" t="s">
        <v>716</v>
      </c>
      <c r="B518" s="89">
        <v>2009</v>
      </c>
    </row>
    <row r="519" spans="1:2" x14ac:dyDescent="0.15">
      <c r="A519" s="87" t="s">
        <v>717</v>
      </c>
      <c r="B519" s="89">
        <v>2007</v>
      </c>
    </row>
    <row r="520" spans="1:2" x14ac:dyDescent="0.15">
      <c r="A520" s="87" t="s">
        <v>718</v>
      </c>
      <c r="B520" s="89">
        <v>2009</v>
      </c>
    </row>
    <row r="521" spans="1:2" x14ac:dyDescent="0.15">
      <c r="A521" s="87" t="s">
        <v>719</v>
      </c>
      <c r="B521" s="89">
        <v>2012</v>
      </c>
    </row>
    <row r="522" spans="1:2" x14ac:dyDescent="0.15">
      <c r="A522" s="87" t="s">
        <v>720</v>
      </c>
      <c r="B522" s="89">
        <v>2009</v>
      </c>
    </row>
    <row r="523" spans="1:2" x14ac:dyDescent="0.15">
      <c r="A523" s="87" t="s">
        <v>721</v>
      </c>
      <c r="B523" s="89">
        <v>2014</v>
      </c>
    </row>
    <row r="524" spans="1:2" x14ac:dyDescent="0.15">
      <c r="A524" s="87" t="s">
        <v>722</v>
      </c>
      <c r="B524" s="89">
        <v>2011</v>
      </c>
    </row>
    <row r="525" spans="1:2" x14ac:dyDescent="0.15">
      <c r="A525" s="87" t="s">
        <v>723</v>
      </c>
      <c r="B525" s="89">
        <v>2014</v>
      </c>
    </row>
    <row r="526" spans="1:2" x14ac:dyDescent="0.15">
      <c r="A526" s="87" t="s">
        <v>724</v>
      </c>
      <c r="B526" s="89">
        <v>2009</v>
      </c>
    </row>
    <row r="527" spans="1:2" x14ac:dyDescent="0.15">
      <c r="A527" s="87" t="s">
        <v>725</v>
      </c>
      <c r="B527" s="89">
        <v>2013</v>
      </c>
    </row>
    <row r="528" spans="1:2" x14ac:dyDescent="0.15">
      <c r="A528" s="87" t="s">
        <v>726</v>
      </c>
      <c r="B528" s="89">
        <v>2011</v>
      </c>
    </row>
    <row r="529" spans="1:2" x14ac:dyDescent="0.15">
      <c r="A529" s="87" t="s">
        <v>727</v>
      </c>
      <c r="B529" s="89">
        <v>2005</v>
      </c>
    </row>
    <row r="530" spans="1:2" x14ac:dyDescent="0.15">
      <c r="A530" s="87" t="s">
        <v>728</v>
      </c>
      <c r="B530" s="89">
        <v>2006</v>
      </c>
    </row>
    <row r="531" spans="1:2" x14ac:dyDescent="0.15">
      <c r="A531" s="87" t="s">
        <v>729</v>
      </c>
      <c r="B531" s="89">
        <v>2011</v>
      </c>
    </row>
    <row r="532" spans="1:2" x14ac:dyDescent="0.15">
      <c r="A532" s="87" t="s">
        <v>730</v>
      </c>
      <c r="B532" s="89">
        <v>2010</v>
      </c>
    </row>
    <row r="533" spans="1:2" x14ac:dyDescent="0.15">
      <c r="A533" s="87" t="s">
        <v>731</v>
      </c>
      <c r="B533" s="89">
        <v>2014</v>
      </c>
    </row>
    <row r="534" spans="1:2" x14ac:dyDescent="0.15">
      <c r="A534" s="87" t="s">
        <v>732</v>
      </c>
      <c r="B534" s="89">
        <v>2008</v>
      </c>
    </row>
    <row r="535" spans="1:2" x14ac:dyDescent="0.15">
      <c r="A535" s="87" t="s">
        <v>733</v>
      </c>
      <c r="B535" s="89">
        <v>2009</v>
      </c>
    </row>
    <row r="536" spans="1:2" x14ac:dyDescent="0.15">
      <c r="A536" s="87" t="s">
        <v>734</v>
      </c>
      <c r="B536" s="89">
        <v>2008</v>
      </c>
    </row>
    <row r="537" spans="1:2" x14ac:dyDescent="0.15">
      <c r="A537" s="87" t="s">
        <v>735</v>
      </c>
      <c r="B537" s="89">
        <v>2005</v>
      </c>
    </row>
    <row r="538" spans="1:2" x14ac:dyDescent="0.15">
      <c r="A538" s="87" t="s">
        <v>736</v>
      </c>
      <c r="B538" s="89">
        <v>2009</v>
      </c>
    </row>
    <row r="539" spans="1:2" x14ac:dyDescent="0.15">
      <c r="A539" s="87" t="s">
        <v>737</v>
      </c>
      <c r="B539" s="89">
        <v>2014</v>
      </c>
    </row>
    <row r="540" spans="1:2" x14ac:dyDescent="0.15">
      <c r="A540" s="87" t="s">
        <v>738</v>
      </c>
      <c r="B540" s="89">
        <v>2011</v>
      </c>
    </row>
    <row r="541" spans="1:2" x14ac:dyDescent="0.15">
      <c r="A541" s="87" t="s">
        <v>739</v>
      </c>
      <c r="B541" s="89">
        <v>2014</v>
      </c>
    </row>
    <row r="542" spans="1:2" x14ac:dyDescent="0.15">
      <c r="A542" s="87" t="s">
        <v>740</v>
      </c>
      <c r="B542" s="89">
        <v>2011</v>
      </c>
    </row>
    <row r="543" spans="1:2" x14ac:dyDescent="0.15">
      <c r="A543" s="87" t="s">
        <v>741</v>
      </c>
      <c r="B543" s="89">
        <v>2011</v>
      </c>
    </row>
    <row r="544" spans="1:2" x14ac:dyDescent="0.15">
      <c r="A544" s="87" t="s">
        <v>742</v>
      </c>
      <c r="B544" s="89">
        <v>2012</v>
      </c>
    </row>
    <row r="545" spans="1:2" x14ac:dyDescent="0.15">
      <c r="A545" s="87" t="s">
        <v>743</v>
      </c>
      <c r="B545" s="89">
        <v>2009</v>
      </c>
    </row>
    <row r="546" spans="1:2" x14ac:dyDescent="0.15">
      <c r="A546" s="87" t="s">
        <v>744</v>
      </c>
      <c r="B546" s="89">
        <v>2009</v>
      </c>
    </row>
    <row r="547" spans="1:2" x14ac:dyDescent="0.15">
      <c r="A547" s="87" t="s">
        <v>745</v>
      </c>
      <c r="B547" s="89">
        <v>2014</v>
      </c>
    </row>
    <row r="548" spans="1:2" x14ac:dyDescent="0.15">
      <c r="A548" s="87" t="s">
        <v>746</v>
      </c>
      <c r="B548" s="89">
        <v>2014</v>
      </c>
    </row>
    <row r="549" spans="1:2" x14ac:dyDescent="0.15">
      <c r="A549" s="87" t="s">
        <v>747</v>
      </c>
      <c r="B549" s="89">
        <v>2009</v>
      </c>
    </row>
    <row r="550" spans="1:2" x14ac:dyDescent="0.15">
      <c r="A550" s="87" t="s">
        <v>748</v>
      </c>
      <c r="B550" s="89">
        <v>2014</v>
      </c>
    </row>
    <row r="551" spans="1:2" x14ac:dyDescent="0.15">
      <c r="A551" s="87" t="s">
        <v>749</v>
      </c>
      <c r="B551" s="89">
        <v>2012</v>
      </c>
    </row>
    <row r="552" spans="1:2" x14ac:dyDescent="0.15">
      <c r="A552" s="87" t="s">
        <v>750</v>
      </c>
      <c r="B552" s="89">
        <v>2012</v>
      </c>
    </row>
    <row r="553" spans="1:2" x14ac:dyDescent="0.15">
      <c r="A553" s="87" t="s">
        <v>751</v>
      </c>
      <c r="B553" s="89">
        <v>2011</v>
      </c>
    </row>
    <row r="554" spans="1:2" x14ac:dyDescent="0.15">
      <c r="A554" s="87" t="s">
        <v>752</v>
      </c>
      <c r="B554" s="89">
        <v>2013</v>
      </c>
    </row>
    <row r="555" spans="1:2" x14ac:dyDescent="0.15">
      <c r="A555" s="87" t="s">
        <v>753</v>
      </c>
      <c r="B555" s="89">
        <v>2009</v>
      </c>
    </row>
    <row r="556" spans="1:2" x14ac:dyDescent="0.15">
      <c r="A556" s="87" t="s">
        <v>754</v>
      </c>
      <c r="B556" s="89">
        <v>2010</v>
      </c>
    </row>
    <row r="557" spans="1:2" x14ac:dyDescent="0.15">
      <c r="A557" s="87" t="s">
        <v>755</v>
      </c>
      <c r="B557" s="89">
        <v>2012</v>
      </c>
    </row>
    <row r="558" spans="1:2" x14ac:dyDescent="0.15">
      <c r="A558" s="87" t="s">
        <v>756</v>
      </c>
      <c r="B558" s="89">
        <v>2004</v>
      </c>
    </row>
    <row r="559" spans="1:2" x14ac:dyDescent="0.15">
      <c r="A559" s="87" t="s">
        <v>757</v>
      </c>
      <c r="B559" s="89">
        <v>2010</v>
      </c>
    </row>
    <row r="560" spans="1:2" x14ac:dyDescent="0.15">
      <c r="A560" s="87" t="s">
        <v>758</v>
      </c>
      <c r="B560" s="89">
        <v>2008</v>
      </c>
    </row>
    <row r="561" spans="1:2" x14ac:dyDescent="0.15">
      <c r="A561" s="87" t="s">
        <v>759</v>
      </c>
      <c r="B561" s="89">
        <v>2014</v>
      </c>
    </row>
    <row r="562" spans="1:2" x14ac:dyDescent="0.15">
      <c r="A562" s="87" t="s">
        <v>760</v>
      </c>
      <c r="B562" s="89">
        <v>2008</v>
      </c>
    </row>
    <row r="563" spans="1:2" x14ac:dyDescent="0.15">
      <c r="A563" s="87" t="s">
        <v>761</v>
      </c>
      <c r="B563" s="89">
        <v>2011</v>
      </c>
    </row>
    <row r="564" spans="1:2" x14ac:dyDescent="0.15">
      <c r="A564" s="87" t="s">
        <v>762</v>
      </c>
      <c r="B564" s="89">
        <v>2013</v>
      </c>
    </row>
    <row r="565" spans="1:2" x14ac:dyDescent="0.15">
      <c r="A565" s="87" t="s">
        <v>763</v>
      </c>
      <c r="B565" s="89">
        <v>2014</v>
      </c>
    </row>
    <row r="566" spans="1:2" x14ac:dyDescent="0.15">
      <c r="A566" s="87" t="s">
        <v>764</v>
      </c>
      <c r="B566" s="89">
        <v>2014</v>
      </c>
    </row>
    <row r="567" spans="1:2" x14ac:dyDescent="0.15">
      <c r="A567" s="87" t="s">
        <v>765</v>
      </c>
      <c r="B567" s="89">
        <v>2011</v>
      </c>
    </row>
    <row r="568" spans="1:2" x14ac:dyDescent="0.15">
      <c r="A568" s="87" t="s">
        <v>766</v>
      </c>
      <c r="B568" s="89">
        <v>2013</v>
      </c>
    </row>
    <row r="569" spans="1:2" x14ac:dyDescent="0.15">
      <c r="A569" s="87" t="s">
        <v>767</v>
      </c>
      <c r="B569" s="89">
        <v>2009</v>
      </c>
    </row>
    <row r="570" spans="1:2" x14ac:dyDescent="0.15">
      <c r="A570" s="87" t="s">
        <v>768</v>
      </c>
      <c r="B570" s="89">
        <v>2009</v>
      </c>
    </row>
    <row r="571" spans="1:2" x14ac:dyDescent="0.15">
      <c r="A571" s="87" t="s">
        <v>769</v>
      </c>
      <c r="B571" s="89">
        <v>2013</v>
      </c>
    </row>
    <row r="572" spans="1:2" x14ac:dyDescent="0.15">
      <c r="A572" s="87" t="s">
        <v>770</v>
      </c>
      <c r="B572" s="89">
        <v>2013</v>
      </c>
    </row>
    <row r="573" spans="1:2" x14ac:dyDescent="0.15">
      <c r="A573" s="87" t="s">
        <v>771</v>
      </c>
      <c r="B573" s="89">
        <v>2014</v>
      </c>
    </row>
    <row r="574" spans="1:2" x14ac:dyDescent="0.15">
      <c r="A574" s="87" t="s">
        <v>772</v>
      </c>
      <c r="B574" s="89">
        <v>2014</v>
      </c>
    </row>
    <row r="575" spans="1:2" x14ac:dyDescent="0.15">
      <c r="A575" s="87" t="s">
        <v>773</v>
      </c>
      <c r="B575" s="89">
        <v>2015</v>
      </c>
    </row>
    <row r="576" spans="1:2" x14ac:dyDescent="0.15">
      <c r="A576" s="87" t="s">
        <v>774</v>
      </c>
      <c r="B576" s="89">
        <v>2014</v>
      </c>
    </row>
    <row r="577" spans="1:2" x14ac:dyDescent="0.15">
      <c r="A577" s="87" t="s">
        <v>775</v>
      </c>
      <c r="B577" s="89">
        <v>2010</v>
      </c>
    </row>
    <row r="578" spans="1:2" x14ac:dyDescent="0.15">
      <c r="A578" s="87" t="s">
        <v>776</v>
      </c>
      <c r="B578" s="89">
        <v>1900</v>
      </c>
    </row>
    <row r="579" spans="1:2" x14ac:dyDescent="0.15">
      <c r="A579" s="87" t="s">
        <v>777</v>
      </c>
      <c r="B579" s="89">
        <v>2011</v>
      </c>
    </row>
    <row r="580" spans="1:2" x14ac:dyDescent="0.15">
      <c r="A580" s="87" t="s">
        <v>778</v>
      </c>
      <c r="B580" s="89">
        <v>2011</v>
      </c>
    </row>
    <row r="581" spans="1:2" x14ac:dyDescent="0.15">
      <c r="A581" s="87" t="s">
        <v>779</v>
      </c>
      <c r="B581" s="89">
        <v>1900</v>
      </c>
    </row>
    <row r="582" spans="1:2" x14ac:dyDescent="0.15">
      <c r="A582" s="87" t="s">
        <v>780</v>
      </c>
      <c r="B582" s="89">
        <v>1900</v>
      </c>
    </row>
    <row r="583" spans="1:2" x14ac:dyDescent="0.15">
      <c r="A583" s="87" t="s">
        <v>781</v>
      </c>
      <c r="B583" s="89">
        <v>2010</v>
      </c>
    </row>
    <row r="584" spans="1:2" x14ac:dyDescent="0.15">
      <c r="A584" s="87" t="s">
        <v>782</v>
      </c>
      <c r="B584" s="89">
        <v>2009</v>
      </c>
    </row>
    <row r="585" spans="1:2" x14ac:dyDescent="0.15">
      <c r="A585" s="87" t="s">
        <v>783</v>
      </c>
      <c r="B585" s="89">
        <v>2014</v>
      </c>
    </row>
    <row r="586" spans="1:2" x14ac:dyDescent="0.15">
      <c r="A586" s="87" t="s">
        <v>784</v>
      </c>
      <c r="B586" s="89">
        <v>2013</v>
      </c>
    </row>
    <row r="587" spans="1:2" x14ac:dyDescent="0.15">
      <c r="A587" s="87" t="s">
        <v>785</v>
      </c>
      <c r="B587" s="89">
        <v>1900</v>
      </c>
    </row>
    <row r="588" spans="1:2" x14ac:dyDescent="0.15">
      <c r="A588" s="87" t="s">
        <v>786</v>
      </c>
      <c r="B588" s="89">
        <v>2013</v>
      </c>
    </row>
    <row r="589" spans="1:2" x14ac:dyDescent="0.15">
      <c r="A589" s="87" t="s">
        <v>787</v>
      </c>
      <c r="B589" s="89">
        <v>2011</v>
      </c>
    </row>
    <row r="590" spans="1:2" x14ac:dyDescent="0.15">
      <c r="A590" s="87" t="s">
        <v>788</v>
      </c>
      <c r="B590" s="89">
        <v>1900</v>
      </c>
    </row>
    <row r="591" spans="1:2" x14ac:dyDescent="0.15">
      <c r="A591" s="87" t="s">
        <v>789</v>
      </c>
      <c r="B591" s="89">
        <v>2011</v>
      </c>
    </row>
    <row r="592" spans="1:2" x14ac:dyDescent="0.15">
      <c r="A592" s="87" t="s">
        <v>790</v>
      </c>
      <c r="B592" s="89">
        <v>2012</v>
      </c>
    </row>
    <row r="593" spans="1:2" x14ac:dyDescent="0.15">
      <c r="A593" s="87" t="s">
        <v>791</v>
      </c>
      <c r="B593" s="89">
        <v>2007</v>
      </c>
    </row>
    <row r="594" spans="1:2" x14ac:dyDescent="0.15">
      <c r="A594" s="87" t="s">
        <v>792</v>
      </c>
      <c r="B594" s="89">
        <v>2012</v>
      </c>
    </row>
    <row r="595" spans="1:2" x14ac:dyDescent="0.15">
      <c r="A595" s="87" t="s">
        <v>793</v>
      </c>
      <c r="B595" s="89">
        <v>1900</v>
      </c>
    </row>
    <row r="596" spans="1:2" x14ac:dyDescent="0.15">
      <c r="A596" s="87" t="s">
        <v>794</v>
      </c>
      <c r="B596" s="89">
        <v>2014</v>
      </c>
    </row>
    <row r="597" spans="1:2" x14ac:dyDescent="0.15">
      <c r="A597" s="87" t="s">
        <v>795</v>
      </c>
      <c r="B597" s="89">
        <v>1900</v>
      </c>
    </row>
    <row r="598" spans="1:2" x14ac:dyDescent="0.15">
      <c r="A598" s="87" t="s">
        <v>796</v>
      </c>
      <c r="B598" s="89">
        <v>2007</v>
      </c>
    </row>
    <row r="599" spans="1:2" x14ac:dyDescent="0.15">
      <c r="A599" s="87" t="s">
        <v>797</v>
      </c>
      <c r="B599" s="89">
        <v>2012</v>
      </c>
    </row>
    <row r="600" spans="1:2" x14ac:dyDescent="0.15">
      <c r="A600" s="87" t="s">
        <v>798</v>
      </c>
      <c r="B600" s="89">
        <v>2013</v>
      </c>
    </row>
    <row r="601" spans="1:2" x14ac:dyDescent="0.15">
      <c r="A601" s="87" t="s">
        <v>799</v>
      </c>
      <c r="B601" s="89">
        <v>1900</v>
      </c>
    </row>
    <row r="602" spans="1:2" x14ac:dyDescent="0.15">
      <c r="A602" s="87" t="s">
        <v>800</v>
      </c>
      <c r="B602" s="89">
        <v>2007</v>
      </c>
    </row>
    <row r="603" spans="1:2" x14ac:dyDescent="0.15">
      <c r="A603" s="87" t="s">
        <v>801</v>
      </c>
      <c r="B603" s="89">
        <v>1900</v>
      </c>
    </row>
    <row r="604" spans="1:2" x14ac:dyDescent="0.15">
      <c r="A604" s="87" t="s">
        <v>802</v>
      </c>
      <c r="B604" s="89">
        <v>2013</v>
      </c>
    </row>
    <row r="605" spans="1:2" x14ac:dyDescent="0.15">
      <c r="A605" s="87" t="s">
        <v>803</v>
      </c>
      <c r="B605" s="89">
        <v>2012</v>
      </c>
    </row>
    <row r="606" spans="1:2" x14ac:dyDescent="0.15">
      <c r="A606" s="87" t="s">
        <v>804</v>
      </c>
      <c r="B606" s="89">
        <v>1900</v>
      </c>
    </row>
    <row r="607" spans="1:2" x14ac:dyDescent="0.15">
      <c r="A607" s="87" t="s">
        <v>805</v>
      </c>
      <c r="B607" s="89">
        <v>1900</v>
      </c>
    </row>
    <row r="608" spans="1:2" x14ac:dyDescent="0.15">
      <c r="A608" s="87" t="s">
        <v>806</v>
      </c>
      <c r="B608" s="89">
        <v>1900</v>
      </c>
    </row>
    <row r="609" spans="1:2" x14ac:dyDescent="0.15">
      <c r="A609" s="87" t="s">
        <v>807</v>
      </c>
      <c r="B609" s="89">
        <v>2013</v>
      </c>
    </row>
    <row r="610" spans="1:2" x14ac:dyDescent="0.15">
      <c r="A610" s="87" t="s">
        <v>808</v>
      </c>
      <c r="B610" s="89">
        <v>2013</v>
      </c>
    </row>
    <row r="611" spans="1:2" x14ac:dyDescent="0.15">
      <c r="A611" s="87" t="s">
        <v>809</v>
      </c>
      <c r="B611" s="89">
        <v>1900</v>
      </c>
    </row>
    <row r="612" spans="1:2" x14ac:dyDescent="0.15">
      <c r="A612" s="87" t="s">
        <v>810</v>
      </c>
      <c r="B612" s="89">
        <v>1900</v>
      </c>
    </row>
    <row r="613" spans="1:2" x14ac:dyDescent="0.15">
      <c r="A613" s="87" t="s">
        <v>811</v>
      </c>
      <c r="B613" s="89">
        <v>1900</v>
      </c>
    </row>
    <row r="614" spans="1:2" x14ac:dyDescent="0.15">
      <c r="A614" s="87" t="s">
        <v>812</v>
      </c>
      <c r="B614" s="89">
        <v>1900</v>
      </c>
    </row>
    <row r="615" spans="1:2" x14ac:dyDescent="0.15">
      <c r="A615" s="87" t="s">
        <v>813</v>
      </c>
      <c r="B615" s="89">
        <v>2014</v>
      </c>
    </row>
    <row r="616" spans="1:2" x14ac:dyDescent="0.15">
      <c r="A616" s="87" t="s">
        <v>814</v>
      </c>
      <c r="B616" s="89">
        <v>1900</v>
      </c>
    </row>
    <row r="617" spans="1:2" x14ac:dyDescent="0.15">
      <c r="A617" s="87" t="s">
        <v>815</v>
      </c>
      <c r="B617" s="89">
        <v>1900</v>
      </c>
    </row>
    <row r="618" spans="1:2" x14ac:dyDescent="0.15">
      <c r="A618" s="87" t="s">
        <v>816</v>
      </c>
      <c r="B618" s="89">
        <v>2008</v>
      </c>
    </row>
    <row r="619" spans="1:2" x14ac:dyDescent="0.15">
      <c r="A619" s="87" t="s">
        <v>817</v>
      </c>
      <c r="B619" s="89">
        <v>2013</v>
      </c>
    </row>
    <row r="620" spans="1:2" x14ac:dyDescent="0.15">
      <c r="A620" s="87" t="s">
        <v>818</v>
      </c>
      <c r="B620" s="89">
        <v>1900</v>
      </c>
    </row>
    <row r="621" spans="1:2" x14ac:dyDescent="0.15">
      <c r="A621" s="87" t="s">
        <v>819</v>
      </c>
      <c r="B621" s="89">
        <v>1900</v>
      </c>
    </row>
    <row r="622" spans="1:2" x14ac:dyDescent="0.15">
      <c r="A622" s="87" t="s">
        <v>820</v>
      </c>
      <c r="B622" s="89">
        <v>1900</v>
      </c>
    </row>
    <row r="623" spans="1:2" x14ac:dyDescent="0.15">
      <c r="A623" s="87" t="s">
        <v>821</v>
      </c>
      <c r="B623" s="89">
        <v>2014</v>
      </c>
    </row>
    <row r="624" spans="1:2" x14ac:dyDescent="0.15">
      <c r="A624" s="87" t="s">
        <v>822</v>
      </c>
      <c r="B624" s="89">
        <v>2012</v>
      </c>
    </row>
    <row r="625" spans="1:2" x14ac:dyDescent="0.15">
      <c r="A625" s="87" t="s">
        <v>823</v>
      </c>
      <c r="B625" s="89">
        <v>1900</v>
      </c>
    </row>
    <row r="626" spans="1:2" x14ac:dyDescent="0.15">
      <c r="A626" s="87" t="s">
        <v>824</v>
      </c>
      <c r="B626" s="89">
        <v>2011</v>
      </c>
    </row>
    <row r="627" spans="1:2" x14ac:dyDescent="0.15">
      <c r="A627" s="87" t="s">
        <v>825</v>
      </c>
      <c r="B627" s="89">
        <v>2006</v>
      </c>
    </row>
    <row r="628" spans="1:2" x14ac:dyDescent="0.15">
      <c r="A628" s="87" t="s">
        <v>826</v>
      </c>
      <c r="B628" s="89">
        <v>2010</v>
      </c>
    </row>
    <row r="629" spans="1:2" x14ac:dyDescent="0.15">
      <c r="A629" s="87" t="s">
        <v>827</v>
      </c>
      <c r="B629" s="89">
        <v>1900</v>
      </c>
    </row>
    <row r="630" spans="1:2" x14ac:dyDescent="0.15">
      <c r="A630" s="87" t="s">
        <v>828</v>
      </c>
      <c r="B630" s="89">
        <v>1900</v>
      </c>
    </row>
    <row r="631" spans="1:2" x14ac:dyDescent="0.15">
      <c r="A631" s="87" t="s">
        <v>829</v>
      </c>
      <c r="B631" s="89">
        <v>2010</v>
      </c>
    </row>
    <row r="632" spans="1:2" x14ac:dyDescent="0.15">
      <c r="A632" s="87" t="s">
        <v>830</v>
      </c>
      <c r="B632" s="89">
        <v>2013</v>
      </c>
    </row>
    <row r="633" spans="1:2" x14ac:dyDescent="0.15">
      <c r="A633" s="87" t="s">
        <v>831</v>
      </c>
      <c r="B633" s="89">
        <v>2013</v>
      </c>
    </row>
    <row r="634" spans="1:2" x14ac:dyDescent="0.15">
      <c r="A634" s="87" t="s">
        <v>832</v>
      </c>
      <c r="B634" s="89">
        <v>1900</v>
      </c>
    </row>
    <row r="635" spans="1:2" x14ac:dyDescent="0.15">
      <c r="A635" s="87" t="s">
        <v>833</v>
      </c>
      <c r="B635" s="89">
        <v>1900</v>
      </c>
    </row>
    <row r="636" spans="1:2" x14ac:dyDescent="0.15">
      <c r="A636" s="87" t="s">
        <v>834</v>
      </c>
      <c r="B636" s="89">
        <v>2012</v>
      </c>
    </row>
    <row r="637" spans="1:2" x14ac:dyDescent="0.15">
      <c r="A637" s="87" t="s">
        <v>835</v>
      </c>
      <c r="B637" s="89">
        <v>1900</v>
      </c>
    </row>
    <row r="638" spans="1:2" x14ac:dyDescent="0.15">
      <c r="A638" s="87" t="s">
        <v>836</v>
      </c>
      <c r="B638" s="89">
        <v>1900</v>
      </c>
    </row>
    <row r="639" spans="1:2" x14ac:dyDescent="0.15">
      <c r="A639" s="87" t="s">
        <v>837</v>
      </c>
      <c r="B639" s="89">
        <v>2013</v>
      </c>
    </row>
    <row r="640" spans="1:2" x14ac:dyDescent="0.15">
      <c r="A640" s="87" t="s">
        <v>838</v>
      </c>
      <c r="B640" s="89">
        <v>2010</v>
      </c>
    </row>
    <row r="641" spans="1:2" x14ac:dyDescent="0.15">
      <c r="A641" s="87" t="s">
        <v>839</v>
      </c>
      <c r="B641" s="89">
        <v>1900</v>
      </c>
    </row>
    <row r="642" spans="1:2" x14ac:dyDescent="0.15">
      <c r="A642" s="87" t="s">
        <v>840</v>
      </c>
      <c r="B642" s="89">
        <v>1900</v>
      </c>
    </row>
    <row r="643" spans="1:2" x14ac:dyDescent="0.15">
      <c r="A643" s="87" t="s">
        <v>841</v>
      </c>
      <c r="B643" s="89">
        <v>1900</v>
      </c>
    </row>
    <row r="644" spans="1:2" x14ac:dyDescent="0.15">
      <c r="A644" s="87" t="s">
        <v>842</v>
      </c>
      <c r="B644" s="89">
        <v>1900</v>
      </c>
    </row>
    <row r="645" spans="1:2" x14ac:dyDescent="0.15">
      <c r="A645" s="87" t="s">
        <v>843</v>
      </c>
      <c r="B645" s="89">
        <v>1900</v>
      </c>
    </row>
    <row r="646" spans="1:2" x14ac:dyDescent="0.15">
      <c r="A646" s="87" t="s">
        <v>844</v>
      </c>
      <c r="B646" s="89">
        <v>1900</v>
      </c>
    </row>
    <row r="647" spans="1:2" x14ac:dyDescent="0.15">
      <c r="A647" s="87" t="s">
        <v>845</v>
      </c>
      <c r="B647" s="89">
        <v>2010</v>
      </c>
    </row>
    <row r="648" spans="1:2" x14ac:dyDescent="0.15">
      <c r="A648" s="87" t="s">
        <v>846</v>
      </c>
      <c r="B648" s="89">
        <v>1900</v>
      </c>
    </row>
    <row r="649" spans="1:2" x14ac:dyDescent="0.15">
      <c r="A649" s="87" t="s">
        <v>847</v>
      </c>
      <c r="B649" s="89">
        <v>1900</v>
      </c>
    </row>
    <row r="650" spans="1:2" x14ac:dyDescent="0.15">
      <c r="A650" s="87" t="s">
        <v>848</v>
      </c>
      <c r="B650" s="89">
        <v>1900</v>
      </c>
    </row>
    <row r="651" spans="1:2" x14ac:dyDescent="0.15">
      <c r="A651" s="87" t="s">
        <v>849</v>
      </c>
      <c r="B651" s="89">
        <v>1900</v>
      </c>
    </row>
    <row r="652" spans="1:2" x14ac:dyDescent="0.15">
      <c r="A652" s="87" t="s">
        <v>850</v>
      </c>
      <c r="B652" s="89">
        <v>1900</v>
      </c>
    </row>
    <row r="653" spans="1:2" x14ac:dyDescent="0.15">
      <c r="A653" s="87" t="s">
        <v>851</v>
      </c>
      <c r="B653" s="89">
        <v>2013</v>
      </c>
    </row>
    <row r="654" spans="1:2" x14ac:dyDescent="0.15">
      <c r="A654" s="87" t="s">
        <v>852</v>
      </c>
      <c r="B654" s="89">
        <v>1900</v>
      </c>
    </row>
    <row r="655" spans="1:2" x14ac:dyDescent="0.15">
      <c r="A655" s="87" t="s">
        <v>853</v>
      </c>
      <c r="B655" s="89">
        <v>1900</v>
      </c>
    </row>
    <row r="656" spans="1:2" x14ac:dyDescent="0.15">
      <c r="A656" s="87" t="s">
        <v>854</v>
      </c>
      <c r="B656" s="89">
        <v>1900</v>
      </c>
    </row>
    <row r="657" spans="1:2" x14ac:dyDescent="0.15">
      <c r="A657" s="87" t="s">
        <v>855</v>
      </c>
      <c r="B657" s="89">
        <v>1900</v>
      </c>
    </row>
    <row r="658" spans="1:2" x14ac:dyDescent="0.15">
      <c r="A658" s="87" t="s">
        <v>856</v>
      </c>
      <c r="B658" s="89">
        <v>1900</v>
      </c>
    </row>
    <row r="659" spans="1:2" x14ac:dyDescent="0.15">
      <c r="A659" s="87" t="s">
        <v>857</v>
      </c>
      <c r="B659" s="89">
        <v>1900</v>
      </c>
    </row>
    <row r="660" spans="1:2" x14ac:dyDescent="0.15">
      <c r="A660" s="87" t="s">
        <v>858</v>
      </c>
      <c r="B660" s="89">
        <v>2011</v>
      </c>
    </row>
    <row r="661" spans="1:2" x14ac:dyDescent="0.15">
      <c r="A661" s="87" t="s">
        <v>859</v>
      </c>
      <c r="B661" s="89">
        <v>2014</v>
      </c>
    </row>
    <row r="662" spans="1:2" x14ac:dyDescent="0.15">
      <c r="A662" s="87" t="s">
        <v>860</v>
      </c>
      <c r="B662" s="89">
        <v>1900</v>
      </c>
    </row>
    <row r="663" spans="1:2" x14ac:dyDescent="0.15">
      <c r="A663" s="87" t="s">
        <v>861</v>
      </c>
      <c r="B663" s="89">
        <v>2007</v>
      </c>
    </row>
    <row r="664" spans="1:2" x14ac:dyDescent="0.15">
      <c r="A664" s="87" t="s">
        <v>862</v>
      </c>
      <c r="B664" s="89">
        <v>2009</v>
      </c>
    </row>
    <row r="665" spans="1:2" x14ac:dyDescent="0.15">
      <c r="A665" s="87" t="s">
        <v>863</v>
      </c>
      <c r="B665" s="89">
        <v>2013</v>
      </c>
    </row>
    <row r="666" spans="1:2" x14ac:dyDescent="0.15">
      <c r="A666" s="87" t="s">
        <v>864</v>
      </c>
      <c r="B666" s="89">
        <v>2012</v>
      </c>
    </row>
    <row r="667" spans="1:2" x14ac:dyDescent="0.15">
      <c r="A667" s="87" t="s">
        <v>865</v>
      </c>
      <c r="B667" s="89">
        <v>2010</v>
      </c>
    </row>
    <row r="668" spans="1:2" x14ac:dyDescent="0.15">
      <c r="A668" s="87" t="s">
        <v>866</v>
      </c>
      <c r="B668" s="89">
        <v>2012</v>
      </c>
    </row>
    <row r="669" spans="1:2" x14ac:dyDescent="0.15">
      <c r="A669" s="87" t="s">
        <v>867</v>
      </c>
      <c r="B669" s="89">
        <v>2011</v>
      </c>
    </row>
    <row r="670" spans="1:2" x14ac:dyDescent="0.15">
      <c r="A670" s="87" t="s">
        <v>868</v>
      </c>
      <c r="B670" s="89">
        <v>2009</v>
      </c>
    </row>
    <row r="671" spans="1:2" x14ac:dyDescent="0.15">
      <c r="A671" s="87" t="s">
        <v>869</v>
      </c>
      <c r="B671" s="89">
        <v>2010</v>
      </c>
    </row>
    <row r="672" spans="1:2" x14ac:dyDescent="0.15">
      <c r="A672" s="87" t="s">
        <v>870</v>
      </c>
      <c r="B672" s="89">
        <v>2014</v>
      </c>
    </row>
    <row r="673" spans="1:2" x14ac:dyDescent="0.15">
      <c r="A673" s="87" t="s">
        <v>871</v>
      </c>
      <c r="B673" s="89">
        <v>1900</v>
      </c>
    </row>
    <row r="674" spans="1:2" x14ac:dyDescent="0.15">
      <c r="A674" s="87" t="s">
        <v>872</v>
      </c>
      <c r="B674" s="89">
        <v>2012</v>
      </c>
    </row>
    <row r="675" spans="1:2" x14ac:dyDescent="0.15">
      <c r="A675" s="87" t="s">
        <v>873</v>
      </c>
      <c r="B675" s="89">
        <v>1900</v>
      </c>
    </row>
    <row r="676" spans="1:2" x14ac:dyDescent="0.15">
      <c r="A676" s="87" t="s">
        <v>874</v>
      </c>
      <c r="B676" s="89">
        <v>1900</v>
      </c>
    </row>
    <row r="677" spans="1:2" x14ac:dyDescent="0.15">
      <c r="A677" s="87" t="s">
        <v>875</v>
      </c>
      <c r="B677" s="89">
        <v>2013</v>
      </c>
    </row>
    <row r="678" spans="1:2" x14ac:dyDescent="0.15">
      <c r="A678" s="87" t="s">
        <v>876</v>
      </c>
      <c r="B678" s="89">
        <v>2014</v>
      </c>
    </row>
    <row r="679" spans="1:2" x14ac:dyDescent="0.15">
      <c r="A679" s="87" t="s">
        <v>877</v>
      </c>
      <c r="B679" s="89">
        <v>2009</v>
      </c>
    </row>
    <row r="680" spans="1:2" x14ac:dyDescent="0.15">
      <c r="A680" s="87" t="s">
        <v>878</v>
      </c>
      <c r="B680" s="89">
        <v>2014</v>
      </c>
    </row>
    <row r="681" spans="1:2" x14ac:dyDescent="0.15">
      <c r="A681" s="87" t="s">
        <v>879</v>
      </c>
      <c r="B681" s="89">
        <v>2015</v>
      </c>
    </row>
    <row r="682" spans="1:2" x14ac:dyDescent="0.15">
      <c r="A682" s="87" t="s">
        <v>880</v>
      </c>
      <c r="B682" s="89">
        <v>1900</v>
      </c>
    </row>
    <row r="683" spans="1:2" x14ac:dyDescent="0.15">
      <c r="A683" s="87" t="s">
        <v>881</v>
      </c>
      <c r="B683" s="89">
        <v>2008</v>
      </c>
    </row>
    <row r="684" spans="1:2" x14ac:dyDescent="0.15">
      <c r="A684" s="87" t="s">
        <v>882</v>
      </c>
      <c r="B684" s="89">
        <v>2010</v>
      </c>
    </row>
    <row r="685" spans="1:2" x14ac:dyDescent="0.15">
      <c r="A685" s="87" t="s">
        <v>883</v>
      </c>
      <c r="B685" s="89">
        <v>2012</v>
      </c>
    </row>
    <row r="686" spans="1:2" x14ac:dyDescent="0.15">
      <c r="A686" s="87" t="s">
        <v>884</v>
      </c>
      <c r="B686" s="89">
        <v>1900</v>
      </c>
    </row>
    <row r="687" spans="1:2" x14ac:dyDescent="0.15">
      <c r="A687" s="87" t="s">
        <v>885</v>
      </c>
      <c r="B687" s="89">
        <v>2011</v>
      </c>
    </row>
    <row r="688" spans="1:2" x14ac:dyDescent="0.15">
      <c r="A688" s="87" t="s">
        <v>886</v>
      </c>
      <c r="B688" s="89">
        <v>2011</v>
      </c>
    </row>
    <row r="689" spans="1:2" x14ac:dyDescent="0.15">
      <c r="A689" s="87" t="s">
        <v>887</v>
      </c>
      <c r="B689" s="89">
        <v>1900</v>
      </c>
    </row>
    <row r="690" spans="1:2" x14ac:dyDescent="0.15">
      <c r="A690" s="87" t="s">
        <v>888</v>
      </c>
      <c r="B690" s="89">
        <v>2013</v>
      </c>
    </row>
    <row r="691" spans="1:2" x14ac:dyDescent="0.15">
      <c r="A691" s="87" t="s">
        <v>889</v>
      </c>
      <c r="B691" s="89">
        <v>2009</v>
      </c>
    </row>
    <row r="692" spans="1:2" x14ac:dyDescent="0.15">
      <c r="A692" s="87" t="s">
        <v>890</v>
      </c>
      <c r="B692" s="89">
        <v>1900</v>
      </c>
    </row>
    <row r="693" spans="1:2" x14ac:dyDescent="0.15">
      <c r="A693" s="87" t="s">
        <v>891</v>
      </c>
      <c r="B693" s="89">
        <v>1900</v>
      </c>
    </row>
    <row r="694" spans="1:2" x14ac:dyDescent="0.15">
      <c r="A694" s="87" t="s">
        <v>892</v>
      </c>
      <c r="B694" s="89">
        <v>1900</v>
      </c>
    </row>
    <row r="695" spans="1:2" x14ac:dyDescent="0.15">
      <c r="A695" s="87" t="s">
        <v>893</v>
      </c>
      <c r="B695" s="89">
        <v>1900</v>
      </c>
    </row>
    <row r="696" spans="1:2" x14ac:dyDescent="0.15">
      <c r="A696" s="87" t="s">
        <v>894</v>
      </c>
      <c r="B696" s="89">
        <v>2008</v>
      </c>
    </row>
    <row r="697" spans="1:2" x14ac:dyDescent="0.15">
      <c r="A697" s="87" t="s">
        <v>895</v>
      </c>
      <c r="B697" s="89">
        <v>1900</v>
      </c>
    </row>
    <row r="698" spans="1:2" x14ac:dyDescent="0.15">
      <c r="A698" s="87" t="s">
        <v>896</v>
      </c>
      <c r="B698" s="89">
        <v>2009</v>
      </c>
    </row>
    <row r="699" spans="1:2" x14ac:dyDescent="0.15">
      <c r="A699" s="87" t="s">
        <v>897</v>
      </c>
      <c r="B699" s="89">
        <v>2009</v>
      </c>
    </row>
    <row r="700" spans="1:2" x14ac:dyDescent="0.15">
      <c r="A700" s="87" t="s">
        <v>898</v>
      </c>
      <c r="B700" s="89">
        <v>2009</v>
      </c>
    </row>
    <row r="701" spans="1:2" x14ac:dyDescent="0.15">
      <c r="A701" s="87" t="s">
        <v>899</v>
      </c>
      <c r="B701" s="89">
        <v>2014</v>
      </c>
    </row>
    <row r="702" spans="1:2" x14ac:dyDescent="0.15">
      <c r="A702" s="87" t="s">
        <v>900</v>
      </c>
      <c r="B702" s="89">
        <v>1900</v>
      </c>
    </row>
    <row r="703" spans="1:2" x14ac:dyDescent="0.15">
      <c r="A703" s="87" t="s">
        <v>901</v>
      </c>
      <c r="B703" s="89">
        <v>1900</v>
      </c>
    </row>
    <row r="704" spans="1:2" x14ac:dyDescent="0.15">
      <c r="A704" s="87" t="s">
        <v>902</v>
      </c>
      <c r="B704" s="89">
        <v>2006</v>
      </c>
    </row>
    <row r="705" spans="1:2" x14ac:dyDescent="0.15">
      <c r="A705" s="87" t="s">
        <v>903</v>
      </c>
      <c r="B705" s="89">
        <v>1900</v>
      </c>
    </row>
    <row r="706" spans="1:2" x14ac:dyDescent="0.15">
      <c r="A706" s="87" t="s">
        <v>904</v>
      </c>
      <c r="B706" s="89">
        <v>2007</v>
      </c>
    </row>
    <row r="707" spans="1:2" x14ac:dyDescent="0.15">
      <c r="A707" s="87" t="s">
        <v>905</v>
      </c>
      <c r="B707" s="89">
        <v>2011</v>
      </c>
    </row>
    <row r="708" spans="1:2" x14ac:dyDescent="0.15">
      <c r="A708" s="87" t="s">
        <v>906</v>
      </c>
      <c r="B708" s="89">
        <v>2013</v>
      </c>
    </row>
    <row r="709" spans="1:2" x14ac:dyDescent="0.15">
      <c r="A709" s="87" t="s">
        <v>907</v>
      </c>
      <c r="B709" s="89">
        <v>2010</v>
      </c>
    </row>
    <row r="710" spans="1:2" x14ac:dyDescent="0.15">
      <c r="A710" s="87" t="s">
        <v>908</v>
      </c>
      <c r="B710" s="89">
        <v>2014</v>
      </c>
    </row>
    <row r="711" spans="1:2" x14ac:dyDescent="0.15">
      <c r="A711" s="87" t="s">
        <v>909</v>
      </c>
      <c r="B711" s="89">
        <v>2009</v>
      </c>
    </row>
    <row r="712" spans="1:2" x14ac:dyDescent="0.15">
      <c r="A712" s="87" t="s">
        <v>910</v>
      </c>
      <c r="B712" s="89">
        <v>1900</v>
      </c>
    </row>
    <row r="713" spans="1:2" x14ac:dyDescent="0.15">
      <c r="A713" s="87" t="s">
        <v>911</v>
      </c>
      <c r="B713" s="89">
        <v>2008</v>
      </c>
    </row>
    <row r="714" spans="1:2" x14ac:dyDescent="0.15">
      <c r="A714" s="87" t="s">
        <v>912</v>
      </c>
      <c r="B714" s="89">
        <v>1900</v>
      </c>
    </row>
    <row r="715" spans="1:2" x14ac:dyDescent="0.15">
      <c r="A715" s="87" t="s">
        <v>913</v>
      </c>
      <c r="B715" s="89">
        <v>1900</v>
      </c>
    </row>
    <row r="716" spans="1:2" x14ac:dyDescent="0.15">
      <c r="A716" s="87" t="s">
        <v>914</v>
      </c>
      <c r="B716" s="89">
        <v>1900</v>
      </c>
    </row>
    <row r="717" spans="1:2" x14ac:dyDescent="0.15">
      <c r="A717" s="87" t="s">
        <v>915</v>
      </c>
      <c r="B717" s="89">
        <v>1900</v>
      </c>
    </row>
    <row r="718" spans="1:2" x14ac:dyDescent="0.15">
      <c r="A718" s="87" t="s">
        <v>916</v>
      </c>
      <c r="B718" s="89">
        <v>2010</v>
      </c>
    </row>
    <row r="719" spans="1:2" x14ac:dyDescent="0.15">
      <c r="A719" s="87" t="s">
        <v>917</v>
      </c>
      <c r="B719" s="89">
        <v>2012</v>
      </c>
    </row>
    <row r="720" spans="1:2" x14ac:dyDescent="0.15">
      <c r="A720" s="87" t="s">
        <v>918</v>
      </c>
      <c r="B720" s="89">
        <v>2013</v>
      </c>
    </row>
    <row r="721" spans="1:2" x14ac:dyDescent="0.15">
      <c r="A721" s="87" t="s">
        <v>919</v>
      </c>
      <c r="B721" s="89">
        <v>1900</v>
      </c>
    </row>
    <row r="722" spans="1:2" x14ac:dyDescent="0.15">
      <c r="A722" s="87" t="s">
        <v>920</v>
      </c>
      <c r="B722" s="89">
        <v>2008</v>
      </c>
    </row>
    <row r="723" spans="1:2" x14ac:dyDescent="0.15">
      <c r="A723" s="87" t="s">
        <v>921</v>
      </c>
      <c r="B723" s="89">
        <v>2011</v>
      </c>
    </row>
    <row r="724" spans="1:2" x14ac:dyDescent="0.15">
      <c r="A724" s="87" t="s">
        <v>922</v>
      </c>
      <c r="B724" s="89">
        <v>2011</v>
      </c>
    </row>
    <row r="725" spans="1:2" x14ac:dyDescent="0.15">
      <c r="A725" s="87" t="s">
        <v>923</v>
      </c>
      <c r="B725" s="89">
        <v>2012</v>
      </c>
    </row>
    <row r="726" spans="1:2" x14ac:dyDescent="0.15">
      <c r="A726" s="87" t="s">
        <v>924</v>
      </c>
      <c r="B726" s="89">
        <v>2010</v>
      </c>
    </row>
    <row r="727" spans="1:2" x14ac:dyDescent="0.15">
      <c r="A727" s="87" t="s">
        <v>925</v>
      </c>
      <c r="B727" s="89">
        <v>2011</v>
      </c>
    </row>
    <row r="728" spans="1:2" x14ac:dyDescent="0.15">
      <c r="A728" s="87" t="s">
        <v>926</v>
      </c>
      <c r="B728" s="89">
        <v>1900</v>
      </c>
    </row>
    <row r="729" spans="1:2" x14ac:dyDescent="0.15">
      <c r="A729" s="87" t="s">
        <v>927</v>
      </c>
      <c r="B729" s="89">
        <v>2009</v>
      </c>
    </row>
    <row r="730" spans="1:2" x14ac:dyDescent="0.15">
      <c r="A730" s="87" t="s">
        <v>928</v>
      </c>
      <c r="B730" s="89">
        <v>2011</v>
      </c>
    </row>
    <row r="731" spans="1:2" x14ac:dyDescent="0.15">
      <c r="A731" s="87" t="s">
        <v>929</v>
      </c>
      <c r="B731" s="89">
        <v>2009</v>
      </c>
    </row>
    <row r="732" spans="1:2" x14ac:dyDescent="0.15">
      <c r="A732" s="87" t="s">
        <v>930</v>
      </c>
      <c r="B732" s="89">
        <v>2014</v>
      </c>
    </row>
    <row r="733" spans="1:2" x14ac:dyDescent="0.15">
      <c r="A733" s="87" t="s">
        <v>931</v>
      </c>
      <c r="B733" s="89">
        <v>2007</v>
      </c>
    </row>
    <row r="734" spans="1:2" x14ac:dyDescent="0.15">
      <c r="A734" s="87" t="s">
        <v>932</v>
      </c>
      <c r="B734" s="89">
        <v>1900</v>
      </c>
    </row>
    <row r="735" spans="1:2" x14ac:dyDescent="0.15">
      <c r="A735" s="87" t="s">
        <v>933</v>
      </c>
      <c r="B735" s="89">
        <v>1900</v>
      </c>
    </row>
    <row r="736" spans="1:2" x14ac:dyDescent="0.15">
      <c r="A736" s="87" t="s">
        <v>934</v>
      </c>
      <c r="B736" s="89">
        <v>2014</v>
      </c>
    </row>
    <row r="737" spans="1:2" x14ac:dyDescent="0.15">
      <c r="A737" s="87" t="s">
        <v>935</v>
      </c>
      <c r="B737" s="89">
        <v>1900</v>
      </c>
    </row>
    <row r="738" spans="1:2" x14ac:dyDescent="0.15">
      <c r="A738" s="87" t="s">
        <v>936</v>
      </c>
      <c r="B738" s="89">
        <v>2009</v>
      </c>
    </row>
    <row r="739" spans="1:2" x14ac:dyDescent="0.15">
      <c r="A739" s="87" t="s">
        <v>937</v>
      </c>
      <c r="B739" s="89">
        <v>2008</v>
      </c>
    </row>
    <row r="740" spans="1:2" x14ac:dyDescent="0.15">
      <c r="A740" s="87" t="s">
        <v>938</v>
      </c>
      <c r="B740" s="89">
        <v>1900</v>
      </c>
    </row>
    <row r="741" spans="1:2" x14ac:dyDescent="0.15">
      <c r="A741" s="87" t="s">
        <v>939</v>
      </c>
      <c r="B741" s="89">
        <v>1900</v>
      </c>
    </row>
    <row r="742" spans="1:2" x14ac:dyDescent="0.15">
      <c r="A742" s="87" t="s">
        <v>940</v>
      </c>
      <c r="B742" s="89">
        <v>2012</v>
      </c>
    </row>
    <row r="743" spans="1:2" x14ac:dyDescent="0.15">
      <c r="A743" s="87" t="s">
        <v>941</v>
      </c>
      <c r="B743" s="89">
        <v>1900</v>
      </c>
    </row>
    <row r="744" spans="1:2" x14ac:dyDescent="0.15">
      <c r="A744" s="87" t="s">
        <v>942</v>
      </c>
      <c r="B744" s="89">
        <v>2011</v>
      </c>
    </row>
    <row r="745" spans="1:2" x14ac:dyDescent="0.15">
      <c r="A745" s="87" t="s">
        <v>943</v>
      </c>
      <c r="B745" s="89">
        <v>1900</v>
      </c>
    </row>
    <row r="746" spans="1:2" x14ac:dyDescent="0.15">
      <c r="A746" s="87" t="s">
        <v>944</v>
      </c>
      <c r="B746" s="89">
        <v>2013</v>
      </c>
    </row>
    <row r="747" spans="1:2" x14ac:dyDescent="0.15">
      <c r="A747" s="87" t="s">
        <v>945</v>
      </c>
      <c r="B747" s="89">
        <v>1900</v>
      </c>
    </row>
    <row r="748" spans="1:2" x14ac:dyDescent="0.15">
      <c r="A748" s="87" t="s">
        <v>946</v>
      </c>
      <c r="B748" s="89">
        <v>1900</v>
      </c>
    </row>
    <row r="749" spans="1:2" x14ac:dyDescent="0.15">
      <c r="A749" s="87" t="s">
        <v>947</v>
      </c>
      <c r="B749" s="89">
        <v>1900</v>
      </c>
    </row>
    <row r="750" spans="1:2" x14ac:dyDescent="0.15">
      <c r="A750" s="87" t="s">
        <v>948</v>
      </c>
      <c r="B750" s="89">
        <v>2006</v>
      </c>
    </row>
    <row r="751" spans="1:2" x14ac:dyDescent="0.15">
      <c r="A751" s="87" t="s">
        <v>949</v>
      </c>
      <c r="B751" s="89">
        <v>2006</v>
      </c>
    </row>
    <row r="752" spans="1:2" x14ac:dyDescent="0.15">
      <c r="A752" s="87" t="s">
        <v>950</v>
      </c>
      <c r="B752" s="89">
        <v>2006</v>
      </c>
    </row>
    <row r="753" spans="1:2" x14ac:dyDescent="0.15">
      <c r="A753" s="87" t="s">
        <v>951</v>
      </c>
      <c r="B753" s="89">
        <v>2013</v>
      </c>
    </row>
    <row r="754" spans="1:2" x14ac:dyDescent="0.15">
      <c r="A754" s="87" t="s">
        <v>952</v>
      </c>
      <c r="B754" s="89">
        <v>2007</v>
      </c>
    </row>
    <row r="755" spans="1:2" x14ac:dyDescent="0.15">
      <c r="A755" s="87" t="s">
        <v>953</v>
      </c>
      <c r="B755" s="89">
        <v>1900</v>
      </c>
    </row>
    <row r="756" spans="1:2" x14ac:dyDescent="0.15">
      <c r="A756" s="87" t="s">
        <v>954</v>
      </c>
      <c r="B756" s="89">
        <v>2014</v>
      </c>
    </row>
    <row r="757" spans="1:2" x14ac:dyDescent="0.15">
      <c r="A757" s="87" t="s">
        <v>955</v>
      </c>
      <c r="B757" s="89">
        <v>2010</v>
      </c>
    </row>
    <row r="758" spans="1:2" x14ac:dyDescent="0.15">
      <c r="A758" s="87" t="s">
        <v>956</v>
      </c>
      <c r="B758" s="89">
        <v>2006</v>
      </c>
    </row>
    <row r="759" spans="1:2" x14ac:dyDescent="0.15">
      <c r="A759" s="87" t="s">
        <v>957</v>
      </c>
      <c r="B759" s="89">
        <v>2008</v>
      </c>
    </row>
    <row r="760" spans="1:2" x14ac:dyDescent="0.15">
      <c r="A760" s="87" t="s">
        <v>958</v>
      </c>
      <c r="B760" s="89">
        <v>2009</v>
      </c>
    </row>
    <row r="761" spans="1:2" x14ac:dyDescent="0.15">
      <c r="A761" s="87" t="s">
        <v>959</v>
      </c>
      <c r="B761" s="89">
        <v>2013</v>
      </c>
    </row>
    <row r="762" spans="1:2" x14ac:dyDescent="0.15">
      <c r="A762" s="87" t="s">
        <v>960</v>
      </c>
      <c r="B762" s="89">
        <v>2009</v>
      </c>
    </row>
    <row r="763" spans="1:2" x14ac:dyDescent="0.15">
      <c r="A763" s="87" t="s">
        <v>961</v>
      </c>
      <c r="B763" s="89">
        <v>2006</v>
      </c>
    </row>
    <row r="764" spans="1:2" x14ac:dyDescent="0.15">
      <c r="A764" s="87" t="s">
        <v>962</v>
      </c>
      <c r="B764" s="89">
        <v>2010</v>
      </c>
    </row>
    <row r="765" spans="1:2" x14ac:dyDescent="0.15">
      <c r="A765" s="87" t="s">
        <v>963</v>
      </c>
      <c r="B765" s="89">
        <v>2013</v>
      </c>
    </row>
    <row r="766" spans="1:2" x14ac:dyDescent="0.15">
      <c r="A766" s="87" t="s">
        <v>964</v>
      </c>
      <c r="B766" s="89">
        <v>2014</v>
      </c>
    </row>
    <row r="767" spans="1:2" x14ac:dyDescent="0.15">
      <c r="A767" s="87" t="s">
        <v>965</v>
      </c>
      <c r="B767" s="89">
        <v>1900</v>
      </c>
    </row>
    <row r="768" spans="1:2" x14ac:dyDescent="0.15">
      <c r="A768" s="87" t="s">
        <v>966</v>
      </c>
      <c r="B768" s="89">
        <v>1900</v>
      </c>
    </row>
    <row r="769" spans="1:2" x14ac:dyDescent="0.15">
      <c r="A769" s="87" t="s">
        <v>967</v>
      </c>
      <c r="B769" s="89">
        <v>1900</v>
      </c>
    </row>
    <row r="770" spans="1:2" x14ac:dyDescent="0.15">
      <c r="A770" s="87" t="s">
        <v>968</v>
      </c>
      <c r="B770" s="89">
        <v>2009</v>
      </c>
    </row>
    <row r="771" spans="1:2" x14ac:dyDescent="0.15">
      <c r="A771" s="87" t="s">
        <v>969</v>
      </c>
      <c r="B771" s="89">
        <v>2009</v>
      </c>
    </row>
    <row r="772" spans="1:2" x14ac:dyDescent="0.15">
      <c r="A772" s="87" t="s">
        <v>970</v>
      </c>
      <c r="B772" s="89">
        <v>1900</v>
      </c>
    </row>
    <row r="773" spans="1:2" x14ac:dyDescent="0.15">
      <c r="A773" s="87" t="s">
        <v>971</v>
      </c>
      <c r="B773" s="89">
        <v>2011</v>
      </c>
    </row>
    <row r="774" spans="1:2" x14ac:dyDescent="0.15">
      <c r="A774" s="87" t="s">
        <v>972</v>
      </c>
      <c r="B774" s="89">
        <v>2014</v>
      </c>
    </row>
    <row r="775" spans="1:2" x14ac:dyDescent="0.15">
      <c r="A775" s="87" t="s">
        <v>973</v>
      </c>
      <c r="B775" s="89">
        <v>1900</v>
      </c>
    </row>
    <row r="776" spans="1:2" x14ac:dyDescent="0.15">
      <c r="A776" s="87" t="s">
        <v>974</v>
      </c>
      <c r="B776" s="89">
        <v>2011</v>
      </c>
    </row>
    <row r="777" spans="1:2" x14ac:dyDescent="0.15">
      <c r="A777" s="87" t="s">
        <v>975</v>
      </c>
      <c r="B777" s="89">
        <v>1900</v>
      </c>
    </row>
    <row r="778" spans="1:2" x14ac:dyDescent="0.15">
      <c r="A778" s="87" t="s">
        <v>976</v>
      </c>
      <c r="B778" s="89">
        <v>2014</v>
      </c>
    </row>
    <row r="779" spans="1:2" x14ac:dyDescent="0.15">
      <c r="A779" s="87" t="s">
        <v>977</v>
      </c>
      <c r="B779" s="89">
        <v>2010</v>
      </c>
    </row>
    <row r="780" spans="1:2" x14ac:dyDescent="0.15">
      <c r="A780" s="87" t="s">
        <v>978</v>
      </c>
      <c r="B780" s="89">
        <v>2013</v>
      </c>
    </row>
    <row r="781" spans="1:2" x14ac:dyDescent="0.15">
      <c r="A781" s="87" t="s">
        <v>979</v>
      </c>
      <c r="B781" s="89">
        <v>2010</v>
      </c>
    </row>
    <row r="782" spans="1:2" x14ac:dyDescent="0.15">
      <c r="A782" s="87" t="s">
        <v>980</v>
      </c>
      <c r="B782" s="89">
        <v>2010</v>
      </c>
    </row>
    <row r="783" spans="1:2" x14ac:dyDescent="0.15">
      <c r="A783" s="87" t="s">
        <v>981</v>
      </c>
      <c r="B783" s="89">
        <v>1900</v>
      </c>
    </row>
    <row r="784" spans="1:2" x14ac:dyDescent="0.15">
      <c r="A784" s="87" t="s">
        <v>982</v>
      </c>
      <c r="B784" s="89">
        <v>1900</v>
      </c>
    </row>
    <row r="785" spans="1:2" x14ac:dyDescent="0.15">
      <c r="A785" s="87" t="s">
        <v>983</v>
      </c>
      <c r="B785" s="89">
        <v>2008</v>
      </c>
    </row>
    <row r="786" spans="1:2" x14ac:dyDescent="0.15">
      <c r="A786" s="87" t="s">
        <v>984</v>
      </c>
      <c r="B786" s="89">
        <v>1900</v>
      </c>
    </row>
    <row r="787" spans="1:2" x14ac:dyDescent="0.15">
      <c r="A787" s="87" t="s">
        <v>985</v>
      </c>
      <c r="B787" s="89">
        <v>2012</v>
      </c>
    </row>
    <row r="788" spans="1:2" x14ac:dyDescent="0.15">
      <c r="A788" s="87" t="s">
        <v>986</v>
      </c>
      <c r="B788" s="89">
        <v>1900</v>
      </c>
    </row>
    <row r="789" spans="1:2" x14ac:dyDescent="0.15">
      <c r="A789" s="87" t="s">
        <v>987</v>
      </c>
      <c r="B789" s="89">
        <v>2012</v>
      </c>
    </row>
    <row r="790" spans="1:2" x14ac:dyDescent="0.15">
      <c r="A790" s="87" t="s">
        <v>988</v>
      </c>
      <c r="B790" s="89">
        <v>2009</v>
      </c>
    </row>
    <row r="791" spans="1:2" x14ac:dyDescent="0.15">
      <c r="A791" s="87" t="s">
        <v>989</v>
      </c>
      <c r="B791" s="89">
        <v>1900</v>
      </c>
    </row>
    <row r="792" spans="1:2" x14ac:dyDescent="0.15">
      <c r="A792" s="87" t="s">
        <v>990</v>
      </c>
      <c r="B792" s="89">
        <v>2008</v>
      </c>
    </row>
    <row r="793" spans="1:2" x14ac:dyDescent="0.15">
      <c r="A793" s="87" t="s">
        <v>991</v>
      </c>
      <c r="B793" s="89">
        <v>2014</v>
      </c>
    </row>
    <row r="794" spans="1:2" x14ac:dyDescent="0.15">
      <c r="A794" s="87" t="s">
        <v>992</v>
      </c>
      <c r="B794" s="89">
        <v>2014</v>
      </c>
    </row>
    <row r="795" spans="1:2" x14ac:dyDescent="0.15">
      <c r="A795" s="87" t="s">
        <v>993</v>
      </c>
      <c r="B795" s="89">
        <v>1900</v>
      </c>
    </row>
    <row r="796" spans="1:2" x14ac:dyDescent="0.15">
      <c r="A796" s="87" t="s">
        <v>994</v>
      </c>
      <c r="B796" s="89">
        <v>2010</v>
      </c>
    </row>
    <row r="797" spans="1:2" x14ac:dyDescent="0.15">
      <c r="A797" s="87" t="s">
        <v>995</v>
      </c>
      <c r="B797" s="89">
        <v>1900</v>
      </c>
    </row>
    <row r="798" spans="1:2" x14ac:dyDescent="0.15">
      <c r="A798" s="87" t="s">
        <v>996</v>
      </c>
      <c r="B798" s="89">
        <v>1900</v>
      </c>
    </row>
    <row r="799" spans="1:2" x14ac:dyDescent="0.15">
      <c r="A799" s="87" t="s">
        <v>997</v>
      </c>
      <c r="B799" s="89">
        <v>2014</v>
      </c>
    </row>
    <row r="800" spans="1:2" x14ac:dyDescent="0.15">
      <c r="A800" s="87" t="s">
        <v>998</v>
      </c>
      <c r="B800" s="89">
        <v>1900</v>
      </c>
    </row>
    <row r="801" spans="1:2" x14ac:dyDescent="0.15">
      <c r="A801" s="87" t="s">
        <v>999</v>
      </c>
      <c r="B801" s="89">
        <v>2011</v>
      </c>
    </row>
    <row r="802" spans="1:2" x14ac:dyDescent="0.15">
      <c r="A802" s="87" t="s">
        <v>1000</v>
      </c>
      <c r="B802" s="89">
        <v>1900</v>
      </c>
    </row>
    <row r="803" spans="1:2" x14ac:dyDescent="0.15">
      <c r="A803" s="87" t="s">
        <v>1001</v>
      </c>
      <c r="B803" s="89">
        <v>1900</v>
      </c>
    </row>
    <row r="804" spans="1:2" x14ac:dyDescent="0.15">
      <c r="A804" s="87" t="s">
        <v>1002</v>
      </c>
      <c r="B804" s="89">
        <v>1900</v>
      </c>
    </row>
    <row r="805" spans="1:2" x14ac:dyDescent="0.15">
      <c r="A805" s="87" t="s">
        <v>1003</v>
      </c>
      <c r="B805" s="89">
        <v>1900</v>
      </c>
    </row>
    <row r="806" spans="1:2" x14ac:dyDescent="0.15">
      <c r="A806" s="87" t="s">
        <v>1004</v>
      </c>
      <c r="B806" s="89">
        <v>1900</v>
      </c>
    </row>
    <row r="807" spans="1:2" x14ac:dyDescent="0.15">
      <c r="A807" s="87" t="s">
        <v>1005</v>
      </c>
      <c r="B807" s="89">
        <v>1900</v>
      </c>
    </row>
    <row r="808" spans="1:2" x14ac:dyDescent="0.15">
      <c r="A808" s="87" t="s">
        <v>1006</v>
      </c>
      <c r="B808" s="89">
        <v>2014</v>
      </c>
    </row>
    <row r="809" spans="1:2" x14ac:dyDescent="0.15">
      <c r="A809" s="87" t="s">
        <v>1007</v>
      </c>
      <c r="B809" s="89">
        <v>1900</v>
      </c>
    </row>
    <row r="810" spans="1:2" x14ac:dyDescent="0.15">
      <c r="A810" s="87" t="s">
        <v>1008</v>
      </c>
      <c r="B810" s="89">
        <v>2008</v>
      </c>
    </row>
    <row r="811" spans="1:2" x14ac:dyDescent="0.15">
      <c r="A811" s="87" t="s">
        <v>1009</v>
      </c>
      <c r="B811" s="89">
        <v>1900</v>
      </c>
    </row>
    <row r="812" spans="1:2" x14ac:dyDescent="0.15">
      <c r="A812" s="87" t="s">
        <v>1010</v>
      </c>
      <c r="B812" s="89">
        <v>2013</v>
      </c>
    </row>
    <row r="813" spans="1:2" x14ac:dyDescent="0.15">
      <c r="A813" s="87" t="s">
        <v>1011</v>
      </c>
      <c r="B813" s="89">
        <v>1900</v>
      </c>
    </row>
    <row r="814" spans="1:2" x14ac:dyDescent="0.15">
      <c r="A814" s="87" t="s">
        <v>1012</v>
      </c>
      <c r="B814" s="89">
        <v>2009</v>
      </c>
    </row>
    <row r="815" spans="1:2" x14ac:dyDescent="0.15">
      <c r="A815" s="87" t="s">
        <v>1013</v>
      </c>
      <c r="B815" s="89">
        <v>1900</v>
      </c>
    </row>
    <row r="816" spans="1:2" x14ac:dyDescent="0.15">
      <c r="A816" s="87" t="s">
        <v>1014</v>
      </c>
      <c r="B816" s="89">
        <v>1900</v>
      </c>
    </row>
    <row r="817" spans="1:2" x14ac:dyDescent="0.15">
      <c r="A817" s="87" t="s">
        <v>1015</v>
      </c>
      <c r="B817" s="89">
        <v>1900</v>
      </c>
    </row>
    <row r="818" spans="1:2" x14ac:dyDescent="0.15">
      <c r="A818" s="87" t="s">
        <v>1016</v>
      </c>
      <c r="B818" s="89">
        <v>2013</v>
      </c>
    </row>
    <row r="819" spans="1:2" x14ac:dyDescent="0.15">
      <c r="A819" s="87" t="s">
        <v>1017</v>
      </c>
      <c r="B819" s="89">
        <v>2007</v>
      </c>
    </row>
    <row r="820" spans="1:2" x14ac:dyDescent="0.15">
      <c r="A820" s="87" t="s">
        <v>1018</v>
      </c>
      <c r="B820" s="89">
        <v>2005</v>
      </c>
    </row>
    <row r="821" spans="1:2" x14ac:dyDescent="0.15">
      <c r="A821" s="87" t="s">
        <v>1019</v>
      </c>
      <c r="B821" s="89">
        <v>2010</v>
      </c>
    </row>
    <row r="822" spans="1:2" x14ac:dyDescent="0.15">
      <c r="A822" s="87" t="s">
        <v>1020</v>
      </c>
      <c r="B822" s="89">
        <v>2009</v>
      </c>
    </row>
    <row r="823" spans="1:2" x14ac:dyDescent="0.15">
      <c r="A823" s="87" t="s">
        <v>1021</v>
      </c>
      <c r="B823" s="89">
        <v>1900</v>
      </c>
    </row>
    <row r="824" spans="1:2" x14ac:dyDescent="0.15">
      <c r="A824" s="87" t="s">
        <v>1022</v>
      </c>
      <c r="B824" s="89">
        <v>1900</v>
      </c>
    </row>
    <row r="825" spans="1:2" x14ac:dyDescent="0.15">
      <c r="A825" s="87" t="s">
        <v>1023</v>
      </c>
      <c r="B825" s="89">
        <v>1900</v>
      </c>
    </row>
    <row r="826" spans="1:2" x14ac:dyDescent="0.15">
      <c r="A826" s="87" t="s">
        <v>1024</v>
      </c>
      <c r="B826" s="89">
        <v>1900</v>
      </c>
    </row>
    <row r="827" spans="1:2" x14ac:dyDescent="0.15">
      <c r="A827" s="87" t="s">
        <v>1025</v>
      </c>
      <c r="B827" s="89">
        <v>2014</v>
      </c>
    </row>
    <row r="828" spans="1:2" x14ac:dyDescent="0.15">
      <c r="A828" s="87" t="s">
        <v>1026</v>
      </c>
      <c r="B828" s="89">
        <v>1900</v>
      </c>
    </row>
    <row r="829" spans="1:2" x14ac:dyDescent="0.15">
      <c r="A829" s="87" t="s">
        <v>1027</v>
      </c>
      <c r="B829" s="89">
        <v>2014</v>
      </c>
    </row>
    <row r="830" spans="1:2" x14ac:dyDescent="0.15">
      <c r="A830" s="87" t="s">
        <v>1028</v>
      </c>
      <c r="B830" s="89">
        <v>2010</v>
      </c>
    </row>
    <row r="831" spans="1:2" x14ac:dyDescent="0.15">
      <c r="A831" s="87" t="s">
        <v>1029</v>
      </c>
      <c r="B831" s="89">
        <v>2013</v>
      </c>
    </row>
    <row r="832" spans="1:2" x14ac:dyDescent="0.15">
      <c r="A832" s="87" t="s">
        <v>1030</v>
      </c>
      <c r="B832" s="89">
        <v>2006</v>
      </c>
    </row>
    <row r="833" spans="1:2" x14ac:dyDescent="0.15">
      <c r="A833" s="87" t="s">
        <v>1031</v>
      </c>
      <c r="B833" s="89">
        <v>1900</v>
      </c>
    </row>
    <row r="834" spans="1:2" x14ac:dyDescent="0.15">
      <c r="A834" s="87" t="s">
        <v>1032</v>
      </c>
      <c r="B834" s="89">
        <v>1900</v>
      </c>
    </row>
    <row r="835" spans="1:2" x14ac:dyDescent="0.15">
      <c r="A835" s="87" t="s">
        <v>1033</v>
      </c>
      <c r="B835" s="89">
        <v>1900</v>
      </c>
    </row>
    <row r="836" spans="1:2" x14ac:dyDescent="0.15">
      <c r="A836" s="87" t="s">
        <v>1034</v>
      </c>
      <c r="B836" s="89">
        <v>1900</v>
      </c>
    </row>
    <row r="837" spans="1:2" x14ac:dyDescent="0.15">
      <c r="A837" s="87" t="s">
        <v>1035</v>
      </c>
      <c r="B837" s="89">
        <v>1900</v>
      </c>
    </row>
    <row r="838" spans="1:2" x14ac:dyDescent="0.15">
      <c r="A838" s="87" t="s">
        <v>1036</v>
      </c>
      <c r="B838" s="89">
        <v>1900</v>
      </c>
    </row>
    <row r="839" spans="1:2" x14ac:dyDescent="0.15">
      <c r="A839" s="87" t="s">
        <v>1037</v>
      </c>
      <c r="B839" s="89">
        <v>2014</v>
      </c>
    </row>
    <row r="840" spans="1:2" x14ac:dyDescent="0.15">
      <c r="A840" s="87" t="s">
        <v>1038</v>
      </c>
      <c r="B840" s="89">
        <v>1900</v>
      </c>
    </row>
    <row r="841" spans="1:2" x14ac:dyDescent="0.15">
      <c r="A841" s="87" t="s">
        <v>1039</v>
      </c>
      <c r="B841" s="89">
        <v>2006</v>
      </c>
    </row>
    <row r="842" spans="1:2" x14ac:dyDescent="0.15">
      <c r="A842" s="87" t="s">
        <v>1040</v>
      </c>
      <c r="B842" s="89">
        <v>2009</v>
      </c>
    </row>
    <row r="843" spans="1:2" x14ac:dyDescent="0.15">
      <c r="A843" s="87" t="s">
        <v>1041</v>
      </c>
      <c r="B843" s="89">
        <v>1900</v>
      </c>
    </row>
    <row r="844" spans="1:2" x14ac:dyDescent="0.15">
      <c r="A844" s="87" t="s">
        <v>1042</v>
      </c>
      <c r="B844" s="89">
        <v>1900</v>
      </c>
    </row>
    <row r="845" spans="1:2" x14ac:dyDescent="0.15">
      <c r="A845" s="87" t="s">
        <v>1043</v>
      </c>
      <c r="B845" s="89">
        <v>2013</v>
      </c>
    </row>
    <row r="846" spans="1:2" x14ac:dyDescent="0.15">
      <c r="A846" s="87" t="s">
        <v>1044</v>
      </c>
      <c r="B846" s="89">
        <v>2011</v>
      </c>
    </row>
    <row r="847" spans="1:2" x14ac:dyDescent="0.15">
      <c r="A847" s="87" t="s">
        <v>1045</v>
      </c>
      <c r="B847" s="89">
        <v>2013</v>
      </c>
    </row>
    <row r="848" spans="1:2" x14ac:dyDescent="0.15">
      <c r="A848" s="87" t="s">
        <v>1046</v>
      </c>
      <c r="B848" s="89">
        <v>2009</v>
      </c>
    </row>
    <row r="849" spans="1:2" x14ac:dyDescent="0.15">
      <c r="A849" s="87" t="s">
        <v>1047</v>
      </c>
      <c r="B849" s="89">
        <v>2010</v>
      </c>
    </row>
    <row r="850" spans="1:2" x14ac:dyDescent="0.15">
      <c r="A850" s="87" t="s">
        <v>1048</v>
      </c>
      <c r="B850" s="89">
        <v>1900</v>
      </c>
    </row>
    <row r="851" spans="1:2" x14ac:dyDescent="0.15">
      <c r="A851" s="87" t="s">
        <v>1049</v>
      </c>
      <c r="B851" s="89">
        <v>1900</v>
      </c>
    </row>
    <row r="852" spans="1:2" x14ac:dyDescent="0.15">
      <c r="A852" s="87" t="s">
        <v>1050</v>
      </c>
      <c r="B852" s="89">
        <v>2009</v>
      </c>
    </row>
    <row r="853" spans="1:2" x14ac:dyDescent="0.15">
      <c r="A853" s="87" t="s">
        <v>1051</v>
      </c>
      <c r="B853" s="89">
        <v>1900</v>
      </c>
    </row>
    <row r="854" spans="1:2" x14ac:dyDescent="0.15">
      <c r="A854" s="87" t="s">
        <v>1052</v>
      </c>
      <c r="B854" s="89">
        <v>2012</v>
      </c>
    </row>
    <row r="855" spans="1:2" x14ac:dyDescent="0.15">
      <c r="A855" s="87" t="s">
        <v>1053</v>
      </c>
      <c r="B855" s="89">
        <v>1900</v>
      </c>
    </row>
    <row r="856" spans="1:2" x14ac:dyDescent="0.15">
      <c r="A856" s="87" t="s">
        <v>1054</v>
      </c>
      <c r="B856" s="89">
        <v>2010</v>
      </c>
    </row>
    <row r="857" spans="1:2" x14ac:dyDescent="0.15">
      <c r="A857" s="87" t="s">
        <v>1055</v>
      </c>
      <c r="B857" s="89">
        <v>1900</v>
      </c>
    </row>
    <row r="858" spans="1:2" x14ac:dyDescent="0.15">
      <c r="A858" s="87" t="s">
        <v>1056</v>
      </c>
      <c r="B858" s="89">
        <v>1900</v>
      </c>
    </row>
    <row r="859" spans="1:2" x14ac:dyDescent="0.15">
      <c r="A859" s="87" t="s">
        <v>1057</v>
      </c>
      <c r="B859" s="89">
        <v>1900</v>
      </c>
    </row>
    <row r="860" spans="1:2" x14ac:dyDescent="0.15">
      <c r="A860" s="87" t="s">
        <v>1058</v>
      </c>
      <c r="B860" s="89">
        <v>1900</v>
      </c>
    </row>
    <row r="861" spans="1:2" x14ac:dyDescent="0.15">
      <c r="A861" s="87" t="s">
        <v>1059</v>
      </c>
      <c r="B861" s="89">
        <v>1900</v>
      </c>
    </row>
    <row r="862" spans="1:2" x14ac:dyDescent="0.15">
      <c r="A862" s="87" t="s">
        <v>1060</v>
      </c>
      <c r="B862" s="89">
        <v>1900</v>
      </c>
    </row>
    <row r="863" spans="1:2" x14ac:dyDescent="0.15">
      <c r="A863" s="87" t="s">
        <v>1061</v>
      </c>
      <c r="B863" s="89">
        <v>2009</v>
      </c>
    </row>
    <row r="864" spans="1:2" x14ac:dyDescent="0.15">
      <c r="A864" s="87" t="s">
        <v>1062</v>
      </c>
      <c r="B864" s="89">
        <v>1900</v>
      </c>
    </row>
    <row r="865" spans="1:2" x14ac:dyDescent="0.15">
      <c r="A865" s="87" t="s">
        <v>1063</v>
      </c>
      <c r="B865" s="89">
        <v>2011</v>
      </c>
    </row>
    <row r="866" spans="1:2" x14ac:dyDescent="0.15">
      <c r="A866" s="87" t="s">
        <v>1064</v>
      </c>
      <c r="B866" s="89">
        <v>1900</v>
      </c>
    </row>
    <row r="867" spans="1:2" x14ac:dyDescent="0.15">
      <c r="A867" s="87" t="s">
        <v>1065</v>
      </c>
      <c r="B867" s="89">
        <v>2012</v>
      </c>
    </row>
    <row r="868" spans="1:2" x14ac:dyDescent="0.15">
      <c r="A868" s="87" t="s">
        <v>1066</v>
      </c>
      <c r="B868" s="89">
        <v>1900</v>
      </c>
    </row>
    <row r="869" spans="1:2" x14ac:dyDescent="0.15">
      <c r="A869" s="87" t="s">
        <v>1067</v>
      </c>
      <c r="B869" s="89">
        <v>2009</v>
      </c>
    </row>
    <row r="870" spans="1:2" x14ac:dyDescent="0.15">
      <c r="A870" s="87" t="s">
        <v>1068</v>
      </c>
      <c r="B870" s="89">
        <v>1900</v>
      </c>
    </row>
    <row r="871" spans="1:2" x14ac:dyDescent="0.15">
      <c r="A871" s="87" t="s">
        <v>1069</v>
      </c>
      <c r="B871" s="89">
        <v>2008</v>
      </c>
    </row>
    <row r="872" spans="1:2" x14ac:dyDescent="0.15">
      <c r="A872" s="87" t="s">
        <v>1070</v>
      </c>
      <c r="B872" s="89">
        <v>2011</v>
      </c>
    </row>
    <row r="873" spans="1:2" x14ac:dyDescent="0.15">
      <c r="A873" s="87" t="s">
        <v>1071</v>
      </c>
      <c r="B873" s="89">
        <v>2009</v>
      </c>
    </row>
    <row r="874" spans="1:2" x14ac:dyDescent="0.15">
      <c r="A874" s="87" t="s">
        <v>1072</v>
      </c>
      <c r="B874" s="89">
        <v>2014</v>
      </c>
    </row>
    <row r="875" spans="1:2" x14ac:dyDescent="0.15">
      <c r="A875" s="87" t="s">
        <v>1073</v>
      </c>
      <c r="B875" s="89">
        <v>1900</v>
      </c>
    </row>
    <row r="876" spans="1:2" x14ac:dyDescent="0.15">
      <c r="A876" s="87" t="s">
        <v>1074</v>
      </c>
      <c r="B876" s="89">
        <v>2008</v>
      </c>
    </row>
    <row r="877" spans="1:2" x14ac:dyDescent="0.15">
      <c r="A877" s="87" t="s">
        <v>1075</v>
      </c>
      <c r="B877" s="89">
        <v>1900</v>
      </c>
    </row>
    <row r="878" spans="1:2" x14ac:dyDescent="0.15">
      <c r="A878" s="87" t="s">
        <v>1076</v>
      </c>
      <c r="B878" s="89">
        <v>2013</v>
      </c>
    </row>
    <row r="879" spans="1:2" x14ac:dyDescent="0.15">
      <c r="A879" s="87" t="s">
        <v>1077</v>
      </c>
      <c r="B879" s="89">
        <v>1900</v>
      </c>
    </row>
    <row r="880" spans="1:2" x14ac:dyDescent="0.15">
      <c r="A880" s="87" t="s">
        <v>1078</v>
      </c>
      <c r="B880" s="89">
        <v>2011</v>
      </c>
    </row>
    <row r="881" spans="1:2" x14ac:dyDescent="0.15">
      <c r="A881" s="87" t="s">
        <v>1079</v>
      </c>
      <c r="B881" s="89">
        <v>2009</v>
      </c>
    </row>
    <row r="882" spans="1:2" x14ac:dyDescent="0.15">
      <c r="A882" s="87" t="s">
        <v>1080</v>
      </c>
      <c r="B882" s="89">
        <v>2011</v>
      </c>
    </row>
    <row r="883" spans="1:2" x14ac:dyDescent="0.15">
      <c r="A883" s="87" t="s">
        <v>1081</v>
      </c>
      <c r="B883" s="89">
        <v>1900</v>
      </c>
    </row>
    <row r="884" spans="1:2" x14ac:dyDescent="0.15">
      <c r="A884" s="87" t="s">
        <v>1082</v>
      </c>
      <c r="B884" s="89">
        <v>1900</v>
      </c>
    </row>
    <row r="885" spans="1:2" x14ac:dyDescent="0.15">
      <c r="A885" s="87" t="s">
        <v>1083</v>
      </c>
      <c r="B885" s="89">
        <v>2008</v>
      </c>
    </row>
    <row r="886" spans="1:2" x14ac:dyDescent="0.15">
      <c r="A886" s="87" t="s">
        <v>1084</v>
      </c>
      <c r="B886" s="89">
        <v>2014</v>
      </c>
    </row>
    <row r="887" spans="1:2" x14ac:dyDescent="0.15">
      <c r="A887" s="87" t="s">
        <v>1085</v>
      </c>
      <c r="B887" s="89">
        <v>2009</v>
      </c>
    </row>
    <row r="888" spans="1:2" x14ac:dyDescent="0.15">
      <c r="A888" s="87" t="s">
        <v>1086</v>
      </c>
      <c r="B888" s="89">
        <v>1900</v>
      </c>
    </row>
    <row r="889" spans="1:2" x14ac:dyDescent="0.15">
      <c r="A889" s="87" t="s">
        <v>1087</v>
      </c>
      <c r="B889" s="89">
        <v>2012</v>
      </c>
    </row>
    <row r="890" spans="1:2" x14ac:dyDescent="0.15">
      <c r="A890" s="87" t="s">
        <v>1088</v>
      </c>
      <c r="B890" s="89">
        <v>2010</v>
      </c>
    </row>
    <row r="891" spans="1:2" x14ac:dyDescent="0.15">
      <c r="A891" s="87" t="s">
        <v>1089</v>
      </c>
      <c r="B891" s="89">
        <v>1900</v>
      </c>
    </row>
    <row r="892" spans="1:2" x14ac:dyDescent="0.15">
      <c r="A892" s="87" t="s">
        <v>1090</v>
      </c>
      <c r="B892" s="89">
        <v>1900</v>
      </c>
    </row>
    <row r="893" spans="1:2" x14ac:dyDescent="0.15">
      <c r="A893" s="87" t="s">
        <v>1091</v>
      </c>
      <c r="B893" s="89">
        <v>1900</v>
      </c>
    </row>
    <row r="894" spans="1:2" x14ac:dyDescent="0.15">
      <c r="A894" s="87" t="s">
        <v>1092</v>
      </c>
      <c r="B894" s="89">
        <v>2014</v>
      </c>
    </row>
    <row r="895" spans="1:2" x14ac:dyDescent="0.15">
      <c r="A895" s="87" t="s">
        <v>1093</v>
      </c>
      <c r="B895" s="89">
        <v>1900</v>
      </c>
    </row>
    <row r="896" spans="1:2" x14ac:dyDescent="0.15">
      <c r="A896" s="87" t="s">
        <v>1094</v>
      </c>
      <c r="B896" s="89">
        <v>2011</v>
      </c>
    </row>
    <row r="897" spans="1:2" x14ac:dyDescent="0.15">
      <c r="A897" s="87" t="s">
        <v>1095</v>
      </c>
      <c r="B897" s="89">
        <v>1900</v>
      </c>
    </row>
    <row r="898" spans="1:2" x14ac:dyDescent="0.15">
      <c r="A898" s="87" t="s">
        <v>1096</v>
      </c>
      <c r="B898" s="89">
        <v>1900</v>
      </c>
    </row>
    <row r="899" spans="1:2" x14ac:dyDescent="0.15">
      <c r="A899" s="87" t="s">
        <v>1097</v>
      </c>
      <c r="B899" s="89">
        <v>1900</v>
      </c>
    </row>
    <row r="900" spans="1:2" x14ac:dyDescent="0.15">
      <c r="A900" s="87" t="s">
        <v>1098</v>
      </c>
      <c r="B900" s="89">
        <v>1900</v>
      </c>
    </row>
    <row r="901" spans="1:2" x14ac:dyDescent="0.15">
      <c r="A901" s="87" t="s">
        <v>1099</v>
      </c>
      <c r="B901" s="89">
        <v>1900</v>
      </c>
    </row>
    <row r="902" spans="1:2" x14ac:dyDescent="0.15">
      <c r="A902" s="87" t="s">
        <v>1100</v>
      </c>
      <c r="B902" s="89">
        <v>2007</v>
      </c>
    </row>
    <row r="903" spans="1:2" x14ac:dyDescent="0.15">
      <c r="A903" s="87" t="s">
        <v>1101</v>
      </c>
      <c r="B903" s="89">
        <v>2011</v>
      </c>
    </row>
    <row r="904" spans="1:2" x14ac:dyDescent="0.15">
      <c r="A904" s="87" t="s">
        <v>1102</v>
      </c>
      <c r="B904" s="89">
        <v>2011</v>
      </c>
    </row>
    <row r="905" spans="1:2" x14ac:dyDescent="0.15">
      <c r="A905" s="87" t="s">
        <v>1103</v>
      </c>
      <c r="B905" s="89">
        <v>2005</v>
      </c>
    </row>
    <row r="906" spans="1:2" x14ac:dyDescent="0.15">
      <c r="A906" s="87" t="s">
        <v>1104</v>
      </c>
      <c r="B906" s="89">
        <v>2006</v>
      </c>
    </row>
    <row r="907" spans="1:2" x14ac:dyDescent="0.15">
      <c r="A907" s="87" t="s">
        <v>1105</v>
      </c>
      <c r="B907" s="89">
        <v>1900</v>
      </c>
    </row>
    <row r="908" spans="1:2" x14ac:dyDescent="0.15">
      <c r="A908" s="87" t="s">
        <v>1106</v>
      </c>
      <c r="B908" s="89">
        <v>2008</v>
      </c>
    </row>
    <row r="909" spans="1:2" x14ac:dyDescent="0.15">
      <c r="A909" s="87" t="s">
        <v>1107</v>
      </c>
      <c r="B909" s="89">
        <v>1900</v>
      </c>
    </row>
    <row r="910" spans="1:2" x14ac:dyDescent="0.15">
      <c r="A910" s="87" t="s">
        <v>1108</v>
      </c>
      <c r="B910" s="89">
        <v>1900</v>
      </c>
    </row>
    <row r="911" spans="1:2" x14ac:dyDescent="0.15">
      <c r="A911" s="87" t="s">
        <v>1109</v>
      </c>
      <c r="B911" s="89">
        <v>1900</v>
      </c>
    </row>
    <row r="912" spans="1:2" x14ac:dyDescent="0.15">
      <c r="A912" s="87" t="s">
        <v>1110</v>
      </c>
      <c r="B912" s="89">
        <v>1900</v>
      </c>
    </row>
    <row r="913" spans="1:2" x14ac:dyDescent="0.15">
      <c r="A913" s="87" t="s">
        <v>1111</v>
      </c>
      <c r="B913" s="89">
        <v>2009</v>
      </c>
    </row>
    <row r="914" spans="1:2" x14ac:dyDescent="0.15">
      <c r="A914" s="87" t="s">
        <v>1112</v>
      </c>
      <c r="B914" s="89">
        <v>1900</v>
      </c>
    </row>
    <row r="915" spans="1:2" x14ac:dyDescent="0.15">
      <c r="A915" s="87" t="s">
        <v>1113</v>
      </c>
      <c r="B915" s="89">
        <v>2012</v>
      </c>
    </row>
    <row r="916" spans="1:2" x14ac:dyDescent="0.15">
      <c r="A916" s="87" t="s">
        <v>1114</v>
      </c>
      <c r="B916" s="89">
        <v>2010</v>
      </c>
    </row>
    <row r="917" spans="1:2" x14ac:dyDescent="0.15">
      <c r="A917" s="87" t="s">
        <v>1115</v>
      </c>
      <c r="B917" s="89">
        <v>1900</v>
      </c>
    </row>
    <row r="918" spans="1:2" x14ac:dyDescent="0.15">
      <c r="A918" s="87" t="s">
        <v>1116</v>
      </c>
      <c r="B918" s="89">
        <v>1900</v>
      </c>
    </row>
    <row r="919" spans="1:2" x14ac:dyDescent="0.15">
      <c r="A919" s="87" t="s">
        <v>1117</v>
      </c>
      <c r="B919" s="89">
        <v>2009</v>
      </c>
    </row>
    <row r="920" spans="1:2" x14ac:dyDescent="0.15">
      <c r="A920" s="87" t="s">
        <v>1118</v>
      </c>
      <c r="B920" s="89">
        <v>2010</v>
      </c>
    </row>
    <row r="921" spans="1:2" x14ac:dyDescent="0.15">
      <c r="A921" s="87" t="s">
        <v>1119</v>
      </c>
      <c r="B921" s="89">
        <v>2009</v>
      </c>
    </row>
    <row r="922" spans="1:2" x14ac:dyDescent="0.15">
      <c r="A922" s="87" t="s">
        <v>1120</v>
      </c>
      <c r="B922" s="89">
        <v>1900</v>
      </c>
    </row>
    <row r="923" spans="1:2" x14ac:dyDescent="0.15">
      <c r="A923" s="87" t="s">
        <v>1121</v>
      </c>
      <c r="B923" s="89">
        <v>2008</v>
      </c>
    </row>
    <row r="924" spans="1:2" x14ac:dyDescent="0.15">
      <c r="A924" s="87" t="s">
        <v>1122</v>
      </c>
      <c r="B924" s="89">
        <v>2014</v>
      </c>
    </row>
    <row r="925" spans="1:2" x14ac:dyDescent="0.15">
      <c r="A925" s="87" t="s">
        <v>1123</v>
      </c>
      <c r="B925" s="89">
        <v>1900</v>
      </c>
    </row>
    <row r="926" spans="1:2" x14ac:dyDescent="0.15">
      <c r="A926" s="87" t="s">
        <v>1124</v>
      </c>
      <c r="B926" s="89">
        <v>1900</v>
      </c>
    </row>
    <row r="927" spans="1:2" x14ac:dyDescent="0.15">
      <c r="A927" s="87" t="s">
        <v>1125</v>
      </c>
      <c r="B927" s="89">
        <v>1900</v>
      </c>
    </row>
    <row r="928" spans="1:2" x14ac:dyDescent="0.15">
      <c r="A928" s="87" t="s">
        <v>1126</v>
      </c>
      <c r="B928" s="89">
        <v>1900</v>
      </c>
    </row>
    <row r="929" spans="1:2" x14ac:dyDescent="0.15">
      <c r="A929" s="87" t="s">
        <v>1127</v>
      </c>
      <c r="B929" s="89">
        <v>2014</v>
      </c>
    </row>
    <row r="930" spans="1:2" x14ac:dyDescent="0.15">
      <c r="A930" s="87" t="s">
        <v>1128</v>
      </c>
      <c r="B930" s="89">
        <v>2011</v>
      </c>
    </row>
    <row r="931" spans="1:2" x14ac:dyDescent="0.15">
      <c r="A931" s="87" t="s">
        <v>1129</v>
      </c>
      <c r="B931" s="89">
        <v>1900</v>
      </c>
    </row>
    <row r="932" spans="1:2" x14ac:dyDescent="0.15">
      <c r="A932" s="87" t="s">
        <v>1130</v>
      </c>
      <c r="B932" s="89">
        <v>2013</v>
      </c>
    </row>
    <row r="933" spans="1:2" x14ac:dyDescent="0.15">
      <c r="A933" s="87" t="s">
        <v>1131</v>
      </c>
      <c r="B933" s="89">
        <v>2009</v>
      </c>
    </row>
    <row r="934" spans="1:2" x14ac:dyDescent="0.15">
      <c r="A934" s="87" t="s">
        <v>1132</v>
      </c>
      <c r="B934" s="89">
        <v>2006</v>
      </c>
    </row>
    <row r="935" spans="1:2" x14ac:dyDescent="0.15">
      <c r="A935" s="87" t="s">
        <v>1133</v>
      </c>
      <c r="B935" s="89">
        <v>2012</v>
      </c>
    </row>
    <row r="936" spans="1:2" x14ac:dyDescent="0.15">
      <c r="A936" s="87" t="s">
        <v>1134</v>
      </c>
      <c r="B936" s="89">
        <v>2006</v>
      </c>
    </row>
    <row r="937" spans="1:2" x14ac:dyDescent="0.15">
      <c r="A937" s="87" t="s">
        <v>1135</v>
      </c>
      <c r="B937" s="89">
        <v>2008</v>
      </c>
    </row>
    <row r="938" spans="1:2" x14ac:dyDescent="0.15">
      <c r="A938" s="87" t="s">
        <v>1136</v>
      </c>
      <c r="B938" s="89">
        <v>1900</v>
      </c>
    </row>
    <row r="939" spans="1:2" x14ac:dyDescent="0.15">
      <c r="A939" s="87" t="s">
        <v>1137</v>
      </c>
      <c r="B939" s="89">
        <v>1900</v>
      </c>
    </row>
    <row r="940" spans="1:2" x14ac:dyDescent="0.15">
      <c r="A940" s="87" t="s">
        <v>1138</v>
      </c>
      <c r="B940" s="89">
        <v>1900</v>
      </c>
    </row>
    <row r="941" spans="1:2" x14ac:dyDescent="0.15">
      <c r="A941" s="87" t="s">
        <v>1139</v>
      </c>
      <c r="B941" s="89">
        <v>1900</v>
      </c>
    </row>
    <row r="942" spans="1:2" x14ac:dyDescent="0.15">
      <c r="A942" s="87" t="s">
        <v>1140</v>
      </c>
      <c r="B942" s="89">
        <v>2009</v>
      </c>
    </row>
    <row r="943" spans="1:2" x14ac:dyDescent="0.15">
      <c r="A943" s="87" t="s">
        <v>1141</v>
      </c>
      <c r="B943" s="89">
        <v>2013</v>
      </c>
    </row>
    <row r="944" spans="1:2" x14ac:dyDescent="0.15">
      <c r="A944" s="87" t="s">
        <v>1142</v>
      </c>
      <c r="B944" s="89">
        <v>2007</v>
      </c>
    </row>
    <row r="945" spans="1:2" x14ac:dyDescent="0.15">
      <c r="A945" s="87" t="s">
        <v>1143</v>
      </c>
      <c r="B945" s="89">
        <v>1900</v>
      </c>
    </row>
    <row r="946" spans="1:2" x14ac:dyDescent="0.15">
      <c r="A946" s="87" t="s">
        <v>1144</v>
      </c>
      <c r="B946" s="89">
        <v>2008</v>
      </c>
    </row>
    <row r="947" spans="1:2" x14ac:dyDescent="0.15">
      <c r="A947" s="87" t="s">
        <v>1145</v>
      </c>
      <c r="B947" s="89">
        <v>2007</v>
      </c>
    </row>
    <row r="948" spans="1:2" x14ac:dyDescent="0.15">
      <c r="A948" s="87" t="s">
        <v>1146</v>
      </c>
      <c r="B948" s="89">
        <v>2010</v>
      </c>
    </row>
    <row r="949" spans="1:2" x14ac:dyDescent="0.15">
      <c r="A949" s="87" t="s">
        <v>1147</v>
      </c>
      <c r="B949" s="89">
        <v>1900</v>
      </c>
    </row>
    <row r="950" spans="1:2" x14ac:dyDescent="0.15">
      <c r="A950" s="87" t="s">
        <v>1148</v>
      </c>
      <c r="B950" s="89">
        <v>2013</v>
      </c>
    </row>
    <row r="951" spans="1:2" x14ac:dyDescent="0.15">
      <c r="A951" s="87" t="s">
        <v>1149</v>
      </c>
      <c r="B951" s="89">
        <v>1900</v>
      </c>
    </row>
    <row r="952" spans="1:2" x14ac:dyDescent="0.15">
      <c r="A952" s="87" t="s">
        <v>1150</v>
      </c>
      <c r="B952" s="89">
        <v>2008</v>
      </c>
    </row>
    <row r="953" spans="1:2" x14ac:dyDescent="0.15">
      <c r="A953" s="87" t="s">
        <v>1151</v>
      </c>
      <c r="B953" s="89">
        <v>1900</v>
      </c>
    </row>
    <row r="954" spans="1:2" x14ac:dyDescent="0.15">
      <c r="A954" s="87" t="s">
        <v>1152</v>
      </c>
      <c r="B954" s="89">
        <v>2013</v>
      </c>
    </row>
    <row r="955" spans="1:2" x14ac:dyDescent="0.15">
      <c r="A955" s="87" t="s">
        <v>1153</v>
      </c>
      <c r="B955" s="89">
        <v>1900</v>
      </c>
    </row>
    <row r="956" spans="1:2" x14ac:dyDescent="0.15">
      <c r="A956" s="87" t="s">
        <v>1154</v>
      </c>
      <c r="B956" s="89">
        <v>2009</v>
      </c>
    </row>
    <row r="957" spans="1:2" x14ac:dyDescent="0.15">
      <c r="A957" s="87" t="s">
        <v>1155</v>
      </c>
      <c r="B957" s="89">
        <v>2013</v>
      </c>
    </row>
    <row r="958" spans="1:2" x14ac:dyDescent="0.15">
      <c r="A958" s="87" t="s">
        <v>1156</v>
      </c>
      <c r="B958" s="89">
        <v>1900</v>
      </c>
    </row>
    <row r="959" spans="1:2" x14ac:dyDescent="0.15">
      <c r="A959" s="87" t="s">
        <v>1157</v>
      </c>
      <c r="B959" s="89">
        <v>2013</v>
      </c>
    </row>
    <row r="960" spans="1:2" x14ac:dyDescent="0.15">
      <c r="A960" s="87" t="s">
        <v>1158</v>
      </c>
      <c r="B960" s="89">
        <v>2009</v>
      </c>
    </row>
    <row r="961" spans="1:2" x14ac:dyDescent="0.15">
      <c r="A961" s="87" t="s">
        <v>1159</v>
      </c>
      <c r="B961" s="89">
        <v>2012</v>
      </c>
    </row>
    <row r="962" spans="1:2" x14ac:dyDescent="0.15">
      <c r="A962" s="87" t="s">
        <v>1160</v>
      </c>
      <c r="B962" s="89">
        <v>2014</v>
      </c>
    </row>
    <row r="963" spans="1:2" x14ac:dyDescent="0.15">
      <c r="A963" s="87" t="s">
        <v>1161</v>
      </c>
      <c r="B963" s="89">
        <v>1900</v>
      </c>
    </row>
    <row r="964" spans="1:2" x14ac:dyDescent="0.15">
      <c r="A964" s="87" t="s">
        <v>1162</v>
      </c>
      <c r="B964" s="89">
        <v>1900</v>
      </c>
    </row>
    <row r="965" spans="1:2" x14ac:dyDescent="0.15">
      <c r="A965" s="87" t="s">
        <v>1163</v>
      </c>
      <c r="B965" s="89">
        <v>2009</v>
      </c>
    </row>
    <row r="966" spans="1:2" x14ac:dyDescent="0.15">
      <c r="A966" s="87" t="s">
        <v>1164</v>
      </c>
      <c r="B966" s="89">
        <v>1900</v>
      </c>
    </row>
    <row r="967" spans="1:2" x14ac:dyDescent="0.15">
      <c r="A967" s="87" t="s">
        <v>1165</v>
      </c>
      <c r="B967" s="89">
        <v>2005</v>
      </c>
    </row>
    <row r="968" spans="1:2" x14ac:dyDescent="0.15">
      <c r="A968" s="87" t="s">
        <v>1166</v>
      </c>
      <c r="B968" s="89">
        <v>1900</v>
      </c>
    </row>
    <row r="969" spans="1:2" x14ac:dyDescent="0.15">
      <c r="A969" s="87" t="s">
        <v>1167</v>
      </c>
      <c r="B969" s="89">
        <v>2011</v>
      </c>
    </row>
    <row r="970" spans="1:2" x14ac:dyDescent="0.15">
      <c r="A970" s="87" t="s">
        <v>1168</v>
      </c>
      <c r="B970" s="89">
        <v>1900</v>
      </c>
    </row>
    <row r="971" spans="1:2" x14ac:dyDescent="0.15">
      <c r="A971" s="87" t="s">
        <v>1169</v>
      </c>
      <c r="B971" s="89">
        <v>1900</v>
      </c>
    </row>
    <row r="972" spans="1:2" x14ac:dyDescent="0.15">
      <c r="A972" s="87" t="s">
        <v>1170</v>
      </c>
      <c r="B972" s="89">
        <v>2012</v>
      </c>
    </row>
    <row r="973" spans="1:2" x14ac:dyDescent="0.15">
      <c r="A973" s="87" t="s">
        <v>1171</v>
      </c>
      <c r="B973" s="89">
        <v>2009</v>
      </c>
    </row>
    <row r="974" spans="1:2" x14ac:dyDescent="0.15">
      <c r="A974" s="87" t="s">
        <v>1172</v>
      </c>
      <c r="B974" s="89">
        <v>1900</v>
      </c>
    </row>
    <row r="975" spans="1:2" x14ac:dyDescent="0.15">
      <c r="A975" s="87" t="s">
        <v>1173</v>
      </c>
      <c r="B975" s="89">
        <v>1900</v>
      </c>
    </row>
    <row r="976" spans="1:2" x14ac:dyDescent="0.15">
      <c r="A976" s="87" t="s">
        <v>1174</v>
      </c>
      <c r="B976" s="89">
        <v>1900</v>
      </c>
    </row>
    <row r="977" spans="1:2" x14ac:dyDescent="0.15">
      <c r="A977" s="87" t="s">
        <v>1175</v>
      </c>
      <c r="B977" s="89">
        <v>1900</v>
      </c>
    </row>
    <row r="978" spans="1:2" x14ac:dyDescent="0.15">
      <c r="A978" s="87" t="s">
        <v>1176</v>
      </c>
      <c r="B978" s="89">
        <v>2012</v>
      </c>
    </row>
    <row r="979" spans="1:2" x14ac:dyDescent="0.15">
      <c r="A979" s="87" t="s">
        <v>1177</v>
      </c>
      <c r="B979" s="89">
        <v>2010</v>
      </c>
    </row>
    <row r="980" spans="1:2" x14ac:dyDescent="0.15">
      <c r="A980" s="87" t="s">
        <v>1178</v>
      </c>
      <c r="B980" s="89">
        <v>2007</v>
      </c>
    </row>
    <row r="981" spans="1:2" x14ac:dyDescent="0.15">
      <c r="A981" s="87" t="s">
        <v>1179</v>
      </c>
      <c r="B981" s="89">
        <v>1900</v>
      </c>
    </row>
    <row r="982" spans="1:2" x14ac:dyDescent="0.15">
      <c r="A982" s="87" t="s">
        <v>1180</v>
      </c>
      <c r="B982" s="89">
        <v>2014</v>
      </c>
    </row>
    <row r="983" spans="1:2" x14ac:dyDescent="0.15">
      <c r="A983" s="87" t="s">
        <v>1181</v>
      </c>
      <c r="B983" s="89">
        <v>2014</v>
      </c>
    </row>
    <row r="984" spans="1:2" x14ac:dyDescent="0.15">
      <c r="A984" s="87" t="s">
        <v>1182</v>
      </c>
      <c r="B984" s="89">
        <v>1900</v>
      </c>
    </row>
    <row r="985" spans="1:2" x14ac:dyDescent="0.15">
      <c r="A985" s="87" t="s">
        <v>1183</v>
      </c>
      <c r="B985" s="89">
        <v>1900</v>
      </c>
    </row>
    <row r="986" spans="1:2" x14ac:dyDescent="0.15">
      <c r="A986" s="87" t="s">
        <v>1184</v>
      </c>
      <c r="B986" s="89">
        <v>1900</v>
      </c>
    </row>
    <row r="987" spans="1:2" x14ac:dyDescent="0.15">
      <c r="A987" s="87" t="s">
        <v>1185</v>
      </c>
      <c r="B987" s="89">
        <v>1900</v>
      </c>
    </row>
    <row r="988" spans="1:2" x14ac:dyDescent="0.15">
      <c r="A988" s="87" t="s">
        <v>1186</v>
      </c>
      <c r="B988" s="89">
        <v>1900</v>
      </c>
    </row>
    <row r="989" spans="1:2" x14ac:dyDescent="0.15">
      <c r="A989" s="87" t="s">
        <v>1187</v>
      </c>
      <c r="B989" s="89">
        <v>1900</v>
      </c>
    </row>
    <row r="990" spans="1:2" x14ac:dyDescent="0.15">
      <c r="A990" s="87" t="s">
        <v>1188</v>
      </c>
      <c r="B990" s="89">
        <v>1900</v>
      </c>
    </row>
    <row r="991" spans="1:2" x14ac:dyDescent="0.15">
      <c r="A991" s="87" t="s">
        <v>1189</v>
      </c>
      <c r="B991" s="89">
        <v>2008</v>
      </c>
    </row>
    <row r="992" spans="1:2" x14ac:dyDescent="0.15">
      <c r="A992" s="87" t="s">
        <v>1190</v>
      </c>
      <c r="B992" s="89">
        <v>2013</v>
      </c>
    </row>
    <row r="993" spans="1:2" x14ac:dyDescent="0.15">
      <c r="A993" s="87" t="s">
        <v>1191</v>
      </c>
      <c r="B993" s="89">
        <v>2013</v>
      </c>
    </row>
    <row r="994" spans="1:2" x14ac:dyDescent="0.15">
      <c r="A994" s="87" t="s">
        <v>1192</v>
      </c>
      <c r="B994" s="89">
        <v>2009</v>
      </c>
    </row>
    <row r="995" spans="1:2" x14ac:dyDescent="0.15">
      <c r="A995" s="87" t="s">
        <v>1193</v>
      </c>
      <c r="B995" s="89">
        <v>2008</v>
      </c>
    </row>
    <row r="996" spans="1:2" x14ac:dyDescent="0.15">
      <c r="A996" s="87" t="s">
        <v>1194</v>
      </c>
      <c r="B996" s="89">
        <v>1900</v>
      </c>
    </row>
    <row r="997" spans="1:2" x14ac:dyDescent="0.15">
      <c r="A997" s="87" t="s">
        <v>1195</v>
      </c>
      <c r="B997" s="89">
        <v>1900</v>
      </c>
    </row>
    <row r="998" spans="1:2" x14ac:dyDescent="0.15">
      <c r="A998" s="87" t="s">
        <v>1196</v>
      </c>
      <c r="B998" s="89">
        <v>1900</v>
      </c>
    </row>
    <row r="999" spans="1:2" x14ac:dyDescent="0.15">
      <c r="A999" s="87" t="s">
        <v>1197</v>
      </c>
      <c r="B999" s="89">
        <v>2010</v>
      </c>
    </row>
    <row r="1000" spans="1:2" x14ac:dyDescent="0.15">
      <c r="A1000" s="87" t="s">
        <v>1198</v>
      </c>
      <c r="B1000" s="89">
        <v>1900</v>
      </c>
    </row>
    <row r="1001" spans="1:2" x14ac:dyDescent="0.15">
      <c r="A1001" s="87" t="s">
        <v>1199</v>
      </c>
      <c r="B1001" s="89">
        <v>1900</v>
      </c>
    </row>
    <row r="1002" spans="1:2" x14ac:dyDescent="0.15">
      <c r="A1002" s="87" t="s">
        <v>1200</v>
      </c>
      <c r="B1002" s="89">
        <v>2013</v>
      </c>
    </row>
    <row r="1003" spans="1:2" x14ac:dyDescent="0.15">
      <c r="A1003" s="87" t="s">
        <v>1201</v>
      </c>
      <c r="B1003" s="89">
        <v>2012</v>
      </c>
    </row>
    <row r="1004" spans="1:2" x14ac:dyDescent="0.15">
      <c r="A1004" s="87" t="s">
        <v>1202</v>
      </c>
      <c r="B1004" s="89">
        <v>1900</v>
      </c>
    </row>
    <row r="1005" spans="1:2" x14ac:dyDescent="0.15">
      <c r="A1005" s="87" t="s">
        <v>1203</v>
      </c>
      <c r="B1005" s="89">
        <v>1900</v>
      </c>
    </row>
    <row r="1006" spans="1:2" x14ac:dyDescent="0.15">
      <c r="A1006" s="87" t="s">
        <v>1204</v>
      </c>
      <c r="B1006" s="89">
        <v>2012</v>
      </c>
    </row>
    <row r="1007" spans="1:2" x14ac:dyDescent="0.15">
      <c r="A1007" s="87" t="s">
        <v>1205</v>
      </c>
      <c r="B1007" s="89">
        <v>1900</v>
      </c>
    </row>
    <row r="1008" spans="1:2" x14ac:dyDescent="0.15">
      <c r="A1008" s="87" t="s">
        <v>1206</v>
      </c>
      <c r="B1008" s="89">
        <v>1900</v>
      </c>
    </row>
    <row r="1009" spans="1:2" x14ac:dyDescent="0.15">
      <c r="A1009" s="87" t="s">
        <v>1207</v>
      </c>
      <c r="B1009" s="89">
        <v>1900</v>
      </c>
    </row>
    <row r="1010" spans="1:2" x14ac:dyDescent="0.15">
      <c r="A1010" s="87" t="s">
        <v>1208</v>
      </c>
      <c r="B1010" s="89">
        <v>1900</v>
      </c>
    </row>
    <row r="1011" spans="1:2" x14ac:dyDescent="0.15">
      <c r="A1011" s="87" t="s">
        <v>1209</v>
      </c>
      <c r="B1011" s="89">
        <v>1900</v>
      </c>
    </row>
    <row r="1012" spans="1:2" x14ac:dyDescent="0.15">
      <c r="A1012" s="87" t="s">
        <v>1210</v>
      </c>
      <c r="B1012" s="89">
        <v>2012</v>
      </c>
    </row>
    <row r="1013" spans="1:2" x14ac:dyDescent="0.15">
      <c r="A1013" s="87" t="s">
        <v>1211</v>
      </c>
      <c r="B1013" s="89">
        <v>1900</v>
      </c>
    </row>
    <row r="1014" spans="1:2" x14ac:dyDescent="0.15">
      <c r="A1014" s="87" t="s">
        <v>1212</v>
      </c>
      <c r="B1014" s="89">
        <v>1900</v>
      </c>
    </row>
    <row r="1015" spans="1:2" x14ac:dyDescent="0.15">
      <c r="A1015" s="87" t="s">
        <v>1213</v>
      </c>
      <c r="B1015" s="89">
        <v>1900</v>
      </c>
    </row>
    <row r="1016" spans="1:2" x14ac:dyDescent="0.15">
      <c r="A1016" s="87" t="s">
        <v>1214</v>
      </c>
      <c r="B1016" s="89">
        <v>2011</v>
      </c>
    </row>
    <row r="1017" spans="1:2" x14ac:dyDescent="0.15">
      <c r="A1017" s="87" t="s">
        <v>1215</v>
      </c>
      <c r="B1017" s="89">
        <v>1900</v>
      </c>
    </row>
    <row r="1018" spans="1:2" x14ac:dyDescent="0.15">
      <c r="A1018" s="87" t="s">
        <v>1216</v>
      </c>
      <c r="B1018" s="89">
        <v>2010</v>
      </c>
    </row>
    <row r="1019" spans="1:2" x14ac:dyDescent="0.15">
      <c r="A1019" s="87" t="s">
        <v>1217</v>
      </c>
      <c r="B1019" s="89">
        <v>1900</v>
      </c>
    </row>
    <row r="1020" spans="1:2" x14ac:dyDescent="0.15">
      <c r="A1020" s="87" t="s">
        <v>1218</v>
      </c>
      <c r="B1020" s="89">
        <v>2013</v>
      </c>
    </row>
    <row r="1021" spans="1:2" x14ac:dyDescent="0.15">
      <c r="A1021" s="87" t="s">
        <v>1219</v>
      </c>
      <c r="B1021" s="89">
        <v>2013</v>
      </c>
    </row>
    <row r="1022" spans="1:2" x14ac:dyDescent="0.15">
      <c r="A1022" s="87" t="s">
        <v>1220</v>
      </c>
      <c r="B1022" s="89">
        <v>1900</v>
      </c>
    </row>
    <row r="1023" spans="1:2" x14ac:dyDescent="0.15">
      <c r="A1023" s="87" t="s">
        <v>1221</v>
      </c>
      <c r="B1023" s="89">
        <v>1900</v>
      </c>
    </row>
    <row r="1024" spans="1:2" x14ac:dyDescent="0.15">
      <c r="A1024" s="87" t="s">
        <v>1222</v>
      </c>
      <c r="B1024" s="89">
        <v>2012</v>
      </c>
    </row>
    <row r="1025" spans="1:2" x14ac:dyDescent="0.15">
      <c r="A1025" s="87" t="s">
        <v>1223</v>
      </c>
      <c r="B1025" s="89">
        <v>1900</v>
      </c>
    </row>
    <row r="1026" spans="1:2" x14ac:dyDescent="0.15">
      <c r="A1026" s="87" t="s">
        <v>1224</v>
      </c>
      <c r="B1026" s="89">
        <v>1900</v>
      </c>
    </row>
    <row r="1027" spans="1:2" x14ac:dyDescent="0.15">
      <c r="A1027" s="87" t="s">
        <v>1225</v>
      </c>
      <c r="B1027" s="89">
        <v>2011</v>
      </c>
    </row>
    <row r="1028" spans="1:2" x14ac:dyDescent="0.15">
      <c r="A1028" s="87" t="s">
        <v>1226</v>
      </c>
      <c r="B1028" s="89">
        <v>2012</v>
      </c>
    </row>
    <row r="1029" spans="1:2" x14ac:dyDescent="0.15">
      <c r="A1029" s="87" t="s">
        <v>1227</v>
      </c>
      <c r="B1029" s="89">
        <v>1900</v>
      </c>
    </row>
    <row r="1030" spans="1:2" x14ac:dyDescent="0.15">
      <c r="A1030" s="87" t="s">
        <v>1228</v>
      </c>
      <c r="B1030" s="89">
        <v>1900</v>
      </c>
    </row>
    <row r="1031" spans="1:2" x14ac:dyDescent="0.15">
      <c r="A1031" s="87" t="s">
        <v>1229</v>
      </c>
      <c r="B1031" s="89">
        <v>2013</v>
      </c>
    </row>
    <row r="1032" spans="1:2" x14ac:dyDescent="0.15">
      <c r="A1032" s="87" t="s">
        <v>1230</v>
      </c>
      <c r="B1032" s="89">
        <v>1900</v>
      </c>
    </row>
    <row r="1033" spans="1:2" x14ac:dyDescent="0.15">
      <c r="A1033" s="87" t="s">
        <v>1231</v>
      </c>
      <c r="B1033" s="89">
        <v>1900</v>
      </c>
    </row>
    <row r="1034" spans="1:2" x14ac:dyDescent="0.15">
      <c r="A1034" s="87" t="s">
        <v>1232</v>
      </c>
      <c r="B1034" s="89">
        <v>1900</v>
      </c>
    </row>
    <row r="1035" spans="1:2" x14ac:dyDescent="0.15">
      <c r="A1035" s="87" t="s">
        <v>1233</v>
      </c>
      <c r="B1035" s="89">
        <v>1900</v>
      </c>
    </row>
    <row r="1036" spans="1:2" x14ac:dyDescent="0.15">
      <c r="A1036" s="87" t="s">
        <v>1234</v>
      </c>
      <c r="B1036" s="89">
        <v>1900</v>
      </c>
    </row>
    <row r="1037" spans="1:2" x14ac:dyDescent="0.15">
      <c r="A1037" s="87" t="s">
        <v>1235</v>
      </c>
      <c r="B1037" s="89">
        <v>1900</v>
      </c>
    </row>
    <row r="1038" spans="1:2" x14ac:dyDescent="0.15">
      <c r="A1038" s="87" t="s">
        <v>1236</v>
      </c>
      <c r="B1038" s="89">
        <v>1900</v>
      </c>
    </row>
    <row r="1039" spans="1:2" x14ac:dyDescent="0.15">
      <c r="A1039" s="87" t="s">
        <v>1237</v>
      </c>
      <c r="B1039" s="89">
        <v>1900</v>
      </c>
    </row>
    <row r="1040" spans="1:2" x14ac:dyDescent="0.15">
      <c r="A1040" s="87" t="s">
        <v>1238</v>
      </c>
      <c r="B1040" s="89">
        <v>1900</v>
      </c>
    </row>
    <row r="1041" spans="1:2" x14ac:dyDescent="0.15">
      <c r="A1041" s="87" t="s">
        <v>1239</v>
      </c>
      <c r="B1041" s="89">
        <v>1900</v>
      </c>
    </row>
    <row r="1042" spans="1:2" x14ac:dyDescent="0.15">
      <c r="A1042" s="87" t="s">
        <v>1240</v>
      </c>
      <c r="B1042" s="89">
        <v>1900</v>
      </c>
    </row>
    <row r="1043" spans="1:2" x14ac:dyDescent="0.15">
      <c r="A1043" s="87" t="s">
        <v>1241</v>
      </c>
      <c r="B1043" s="89">
        <v>1900</v>
      </c>
    </row>
    <row r="1044" spans="1:2" x14ac:dyDescent="0.15">
      <c r="A1044" s="87" t="s">
        <v>1242</v>
      </c>
      <c r="B1044" s="89">
        <v>1900</v>
      </c>
    </row>
    <row r="1045" spans="1:2" x14ac:dyDescent="0.15">
      <c r="A1045" s="87" t="s">
        <v>1243</v>
      </c>
      <c r="B1045" s="89">
        <v>2013</v>
      </c>
    </row>
    <row r="1046" spans="1:2" x14ac:dyDescent="0.15">
      <c r="A1046" s="87" t="s">
        <v>1244</v>
      </c>
      <c r="B1046" s="89">
        <v>1900</v>
      </c>
    </row>
    <row r="1047" spans="1:2" x14ac:dyDescent="0.15">
      <c r="A1047" s="87" t="s">
        <v>1245</v>
      </c>
      <c r="B1047" s="89">
        <v>1900</v>
      </c>
    </row>
    <row r="1048" spans="1:2" x14ac:dyDescent="0.15">
      <c r="A1048" s="87" t="s">
        <v>1246</v>
      </c>
      <c r="B1048" s="89">
        <v>1900</v>
      </c>
    </row>
    <row r="1049" spans="1:2" x14ac:dyDescent="0.15">
      <c r="A1049" s="87" t="s">
        <v>1247</v>
      </c>
      <c r="B1049" s="89">
        <v>1900</v>
      </c>
    </row>
    <row r="1050" spans="1:2" x14ac:dyDescent="0.15">
      <c r="A1050" s="87" t="s">
        <v>1248</v>
      </c>
      <c r="B1050" s="89">
        <v>2013</v>
      </c>
    </row>
    <row r="1051" spans="1:2" x14ac:dyDescent="0.15">
      <c r="A1051" s="87" t="s">
        <v>1249</v>
      </c>
      <c r="B1051" s="89">
        <v>1900</v>
      </c>
    </row>
    <row r="1052" spans="1:2" x14ac:dyDescent="0.15">
      <c r="A1052" s="87" t="s">
        <v>1250</v>
      </c>
      <c r="B1052" s="89">
        <v>1900</v>
      </c>
    </row>
    <row r="1053" spans="1:2" x14ac:dyDescent="0.15">
      <c r="A1053" s="87" t="s">
        <v>1251</v>
      </c>
      <c r="B1053" s="89">
        <v>2012</v>
      </c>
    </row>
    <row r="1054" spans="1:2" x14ac:dyDescent="0.15">
      <c r="A1054" s="87" t="s">
        <v>1252</v>
      </c>
      <c r="B1054" s="89">
        <v>1900</v>
      </c>
    </row>
    <row r="1055" spans="1:2" x14ac:dyDescent="0.15">
      <c r="A1055" s="87" t="s">
        <v>1253</v>
      </c>
      <c r="B1055" s="89">
        <v>1900</v>
      </c>
    </row>
    <row r="1056" spans="1:2" x14ac:dyDescent="0.15">
      <c r="A1056" s="87" t="s">
        <v>1254</v>
      </c>
      <c r="B1056" s="89">
        <v>1900</v>
      </c>
    </row>
    <row r="1057" spans="1:2" x14ac:dyDescent="0.15">
      <c r="A1057" s="87" t="s">
        <v>1255</v>
      </c>
      <c r="B1057" s="89">
        <v>2011</v>
      </c>
    </row>
    <row r="1058" spans="1:2" x14ac:dyDescent="0.15">
      <c r="A1058" s="87" t="s">
        <v>1256</v>
      </c>
      <c r="B1058" s="89">
        <v>2010</v>
      </c>
    </row>
    <row r="1059" spans="1:2" x14ac:dyDescent="0.15">
      <c r="A1059" s="87" t="s">
        <v>1257</v>
      </c>
      <c r="B1059" s="89">
        <v>2005</v>
      </c>
    </row>
    <row r="1060" spans="1:2" x14ac:dyDescent="0.15">
      <c r="A1060" s="87" t="s">
        <v>1258</v>
      </c>
      <c r="B1060" s="89">
        <v>1900</v>
      </c>
    </row>
    <row r="1061" spans="1:2" x14ac:dyDescent="0.15">
      <c r="A1061" s="87" t="s">
        <v>1259</v>
      </c>
      <c r="B1061" s="89">
        <v>1900</v>
      </c>
    </row>
    <row r="1062" spans="1:2" x14ac:dyDescent="0.15">
      <c r="A1062" s="87" t="s">
        <v>1260</v>
      </c>
      <c r="B1062" s="89">
        <v>2007</v>
      </c>
    </row>
    <row r="1063" spans="1:2" x14ac:dyDescent="0.15">
      <c r="A1063" s="87" t="s">
        <v>1261</v>
      </c>
      <c r="B1063" s="89">
        <v>2010</v>
      </c>
    </row>
    <row r="1064" spans="1:2" x14ac:dyDescent="0.15">
      <c r="A1064" s="87" t="s">
        <v>1262</v>
      </c>
      <c r="B1064" s="89">
        <v>2012</v>
      </c>
    </row>
    <row r="1065" spans="1:2" x14ac:dyDescent="0.15">
      <c r="A1065" s="87" t="s">
        <v>1263</v>
      </c>
      <c r="B1065" s="89">
        <v>2012</v>
      </c>
    </row>
    <row r="1066" spans="1:2" x14ac:dyDescent="0.15">
      <c r="A1066" s="87" t="s">
        <v>1264</v>
      </c>
      <c r="B1066" s="89">
        <v>2012</v>
      </c>
    </row>
    <row r="1067" spans="1:2" x14ac:dyDescent="0.15">
      <c r="A1067" s="87" t="s">
        <v>1265</v>
      </c>
      <c r="B1067" s="89">
        <v>1900</v>
      </c>
    </row>
    <row r="1068" spans="1:2" x14ac:dyDescent="0.15">
      <c r="A1068" s="87" t="s">
        <v>1266</v>
      </c>
      <c r="B1068" s="89">
        <v>1900</v>
      </c>
    </row>
    <row r="1069" spans="1:2" x14ac:dyDescent="0.15">
      <c r="A1069" s="87" t="s">
        <v>1267</v>
      </c>
      <c r="B1069" s="89">
        <v>2008</v>
      </c>
    </row>
    <row r="1070" spans="1:2" x14ac:dyDescent="0.15">
      <c r="A1070" s="87" t="s">
        <v>1268</v>
      </c>
      <c r="B1070" s="89">
        <v>1900</v>
      </c>
    </row>
    <row r="1071" spans="1:2" x14ac:dyDescent="0.15">
      <c r="A1071" s="87" t="s">
        <v>1269</v>
      </c>
      <c r="B1071" s="89">
        <v>1900</v>
      </c>
    </row>
    <row r="1072" spans="1:2" x14ac:dyDescent="0.15">
      <c r="A1072" s="87" t="s">
        <v>1270</v>
      </c>
      <c r="B1072" s="89">
        <v>1900</v>
      </c>
    </row>
    <row r="1073" spans="1:2" x14ac:dyDescent="0.15">
      <c r="A1073" s="87" t="s">
        <v>1271</v>
      </c>
      <c r="B1073" s="89">
        <v>1900</v>
      </c>
    </row>
    <row r="1074" spans="1:2" x14ac:dyDescent="0.15">
      <c r="A1074" s="87" t="s">
        <v>1272</v>
      </c>
      <c r="B1074" s="89">
        <v>1900</v>
      </c>
    </row>
    <row r="1075" spans="1:2" x14ac:dyDescent="0.15">
      <c r="A1075" s="87" t="s">
        <v>1273</v>
      </c>
      <c r="B1075" s="89">
        <v>1900</v>
      </c>
    </row>
    <row r="1076" spans="1:2" x14ac:dyDescent="0.15">
      <c r="A1076" s="87" t="s">
        <v>1274</v>
      </c>
      <c r="B1076" s="89">
        <v>1900</v>
      </c>
    </row>
    <row r="1077" spans="1:2" x14ac:dyDescent="0.15">
      <c r="A1077" s="87" t="s">
        <v>1275</v>
      </c>
      <c r="B1077" s="89">
        <v>1900</v>
      </c>
    </row>
    <row r="1078" spans="1:2" x14ac:dyDescent="0.15">
      <c r="A1078" s="87" t="s">
        <v>1276</v>
      </c>
      <c r="B1078" s="89">
        <v>2014</v>
      </c>
    </row>
    <row r="1079" spans="1:2" x14ac:dyDescent="0.15">
      <c r="A1079" s="87" t="s">
        <v>1277</v>
      </c>
      <c r="B1079" s="89">
        <v>2011</v>
      </c>
    </row>
    <row r="1080" spans="1:2" x14ac:dyDescent="0.15">
      <c r="A1080" s="87" t="s">
        <v>1278</v>
      </c>
      <c r="B1080" s="89">
        <v>2014</v>
      </c>
    </row>
    <row r="1081" spans="1:2" x14ac:dyDescent="0.15">
      <c r="A1081" s="87" t="s">
        <v>1279</v>
      </c>
      <c r="B1081" s="89">
        <v>2010</v>
      </c>
    </row>
    <row r="1082" spans="1:2" x14ac:dyDescent="0.15">
      <c r="A1082" s="87" t="s">
        <v>1280</v>
      </c>
      <c r="B1082" s="89">
        <v>1900</v>
      </c>
    </row>
    <row r="1083" spans="1:2" x14ac:dyDescent="0.15">
      <c r="A1083" s="87" t="s">
        <v>1281</v>
      </c>
      <c r="B1083" s="89">
        <v>2010</v>
      </c>
    </row>
    <row r="1084" spans="1:2" x14ac:dyDescent="0.15">
      <c r="A1084" s="87" t="s">
        <v>1282</v>
      </c>
      <c r="B1084" s="89">
        <v>2009</v>
      </c>
    </row>
    <row r="1085" spans="1:2" x14ac:dyDescent="0.15">
      <c r="A1085" s="87" t="s">
        <v>1283</v>
      </c>
      <c r="B1085" s="89">
        <v>1900</v>
      </c>
    </row>
    <row r="1086" spans="1:2" x14ac:dyDescent="0.15">
      <c r="A1086" s="87" t="s">
        <v>1284</v>
      </c>
      <c r="B1086" s="89">
        <v>1900</v>
      </c>
    </row>
    <row r="1087" spans="1:2" x14ac:dyDescent="0.15">
      <c r="A1087" s="87" t="s">
        <v>1285</v>
      </c>
      <c r="B1087" s="89">
        <v>2011</v>
      </c>
    </row>
    <row r="1088" spans="1:2" x14ac:dyDescent="0.15">
      <c r="A1088" s="87" t="s">
        <v>1286</v>
      </c>
      <c r="B1088" s="89">
        <v>2011</v>
      </c>
    </row>
    <row r="1089" spans="1:2" x14ac:dyDescent="0.15">
      <c r="A1089" s="87" t="s">
        <v>1287</v>
      </c>
      <c r="B1089" s="89">
        <v>1900</v>
      </c>
    </row>
    <row r="1090" spans="1:2" x14ac:dyDescent="0.15">
      <c r="A1090" s="87" t="s">
        <v>1288</v>
      </c>
      <c r="B1090" s="89">
        <v>2009</v>
      </c>
    </row>
    <row r="1091" spans="1:2" x14ac:dyDescent="0.15">
      <c r="A1091" s="87" t="s">
        <v>1289</v>
      </c>
      <c r="B1091" s="89">
        <v>1900</v>
      </c>
    </row>
    <row r="1092" spans="1:2" x14ac:dyDescent="0.15">
      <c r="A1092" s="87" t="s">
        <v>1290</v>
      </c>
      <c r="B1092" s="89">
        <v>2011</v>
      </c>
    </row>
    <row r="1093" spans="1:2" x14ac:dyDescent="0.15">
      <c r="A1093" s="87" t="s">
        <v>1291</v>
      </c>
      <c r="B1093" s="89">
        <v>1900</v>
      </c>
    </row>
    <row r="1094" spans="1:2" x14ac:dyDescent="0.15">
      <c r="A1094" s="87" t="s">
        <v>1292</v>
      </c>
      <c r="B1094" s="89">
        <v>2012</v>
      </c>
    </row>
    <row r="1095" spans="1:2" x14ac:dyDescent="0.15">
      <c r="A1095" s="87" t="s">
        <v>1293</v>
      </c>
      <c r="B1095" s="89">
        <v>2009</v>
      </c>
    </row>
    <row r="1096" spans="1:2" x14ac:dyDescent="0.15">
      <c r="A1096" s="87" t="s">
        <v>1294</v>
      </c>
      <c r="B1096" s="89">
        <v>1900</v>
      </c>
    </row>
    <row r="1097" spans="1:2" x14ac:dyDescent="0.15">
      <c r="A1097" s="87" t="s">
        <v>1295</v>
      </c>
      <c r="B1097" s="89">
        <v>2012</v>
      </c>
    </row>
    <row r="1098" spans="1:2" x14ac:dyDescent="0.15">
      <c r="A1098" s="87" t="s">
        <v>1296</v>
      </c>
      <c r="B1098" s="89">
        <v>1900</v>
      </c>
    </row>
    <row r="1099" spans="1:2" x14ac:dyDescent="0.15">
      <c r="A1099" s="87" t="s">
        <v>1297</v>
      </c>
      <c r="B1099" s="89">
        <v>1900</v>
      </c>
    </row>
    <row r="1100" spans="1:2" x14ac:dyDescent="0.15">
      <c r="A1100" s="87" t="s">
        <v>1298</v>
      </c>
      <c r="B1100" s="89">
        <v>1900</v>
      </c>
    </row>
    <row r="1101" spans="1:2" x14ac:dyDescent="0.15">
      <c r="A1101" s="87" t="s">
        <v>1299</v>
      </c>
      <c r="B1101" s="89">
        <v>1900</v>
      </c>
    </row>
    <row r="1102" spans="1:2" x14ac:dyDescent="0.15">
      <c r="A1102" s="87" t="s">
        <v>1300</v>
      </c>
      <c r="B1102" s="89">
        <v>1900</v>
      </c>
    </row>
    <row r="1103" spans="1:2" x14ac:dyDescent="0.15">
      <c r="A1103" s="87" t="s">
        <v>1301</v>
      </c>
      <c r="B1103" s="89">
        <v>2009</v>
      </c>
    </row>
    <row r="1104" spans="1:2" x14ac:dyDescent="0.15">
      <c r="A1104" s="87" t="s">
        <v>1302</v>
      </c>
      <c r="B1104" s="89">
        <v>2009</v>
      </c>
    </row>
    <row r="1105" spans="1:2" x14ac:dyDescent="0.15">
      <c r="A1105" s="87" t="s">
        <v>1303</v>
      </c>
      <c r="B1105" s="89">
        <v>2014</v>
      </c>
    </row>
    <row r="1106" spans="1:2" x14ac:dyDescent="0.15">
      <c r="A1106" s="87" t="s">
        <v>1304</v>
      </c>
      <c r="B1106" s="89">
        <v>1900</v>
      </c>
    </row>
    <row r="1107" spans="1:2" x14ac:dyDescent="0.15">
      <c r="A1107" s="87" t="s">
        <v>1305</v>
      </c>
      <c r="B1107" s="89">
        <v>1900</v>
      </c>
    </row>
    <row r="1108" spans="1:2" x14ac:dyDescent="0.15">
      <c r="A1108" s="87" t="s">
        <v>1306</v>
      </c>
      <c r="B1108" s="89">
        <v>2010</v>
      </c>
    </row>
    <row r="1109" spans="1:2" x14ac:dyDescent="0.15">
      <c r="A1109" s="87" t="s">
        <v>1307</v>
      </c>
      <c r="B1109" s="89">
        <v>2014</v>
      </c>
    </row>
    <row r="1110" spans="1:2" x14ac:dyDescent="0.15">
      <c r="A1110" s="87" t="s">
        <v>1308</v>
      </c>
      <c r="B1110" s="89">
        <v>2012</v>
      </c>
    </row>
    <row r="1111" spans="1:2" x14ac:dyDescent="0.15">
      <c r="A1111" s="87" t="s">
        <v>1309</v>
      </c>
      <c r="B1111" s="89">
        <v>1900</v>
      </c>
    </row>
    <row r="1112" spans="1:2" x14ac:dyDescent="0.15">
      <c r="A1112" s="87" t="s">
        <v>1310</v>
      </c>
      <c r="B1112" s="89">
        <v>1900</v>
      </c>
    </row>
    <row r="1113" spans="1:2" x14ac:dyDescent="0.15">
      <c r="A1113" s="87" t="s">
        <v>1311</v>
      </c>
      <c r="B1113" s="89">
        <v>1900</v>
      </c>
    </row>
    <row r="1114" spans="1:2" x14ac:dyDescent="0.15">
      <c r="A1114" s="87" t="s">
        <v>1312</v>
      </c>
      <c r="B1114" s="89">
        <v>2010</v>
      </c>
    </row>
    <row r="1115" spans="1:2" x14ac:dyDescent="0.15">
      <c r="A1115" s="87" t="s">
        <v>1313</v>
      </c>
      <c r="B1115" s="89">
        <v>2009</v>
      </c>
    </row>
    <row r="1116" spans="1:2" x14ac:dyDescent="0.15">
      <c r="A1116" s="87" t="s">
        <v>1314</v>
      </c>
      <c r="B1116" s="89">
        <v>1900</v>
      </c>
    </row>
    <row r="1117" spans="1:2" x14ac:dyDescent="0.15">
      <c r="A1117" s="87" t="s">
        <v>1315</v>
      </c>
      <c r="B1117" s="89">
        <v>2012</v>
      </c>
    </row>
    <row r="1118" spans="1:2" x14ac:dyDescent="0.15">
      <c r="A1118" s="87" t="s">
        <v>1316</v>
      </c>
      <c r="B1118" s="89">
        <v>2013</v>
      </c>
    </row>
    <row r="1119" spans="1:2" x14ac:dyDescent="0.15">
      <c r="A1119" s="87" t="s">
        <v>1317</v>
      </c>
      <c r="B1119" s="89">
        <v>2014</v>
      </c>
    </row>
    <row r="1120" spans="1:2" x14ac:dyDescent="0.15">
      <c r="A1120" s="87" t="s">
        <v>1318</v>
      </c>
      <c r="B1120" s="89">
        <v>1900</v>
      </c>
    </row>
    <row r="1121" spans="1:2" x14ac:dyDescent="0.15">
      <c r="A1121" s="87" t="s">
        <v>1319</v>
      </c>
      <c r="B1121" s="89">
        <v>1900</v>
      </c>
    </row>
    <row r="1122" spans="1:2" x14ac:dyDescent="0.15">
      <c r="A1122" s="87" t="s">
        <v>1320</v>
      </c>
      <c r="B1122" s="89">
        <v>2010</v>
      </c>
    </row>
    <row r="1123" spans="1:2" x14ac:dyDescent="0.15">
      <c r="A1123" s="87" t="s">
        <v>1321</v>
      </c>
      <c r="B1123" s="89">
        <v>2014</v>
      </c>
    </row>
    <row r="1124" spans="1:2" x14ac:dyDescent="0.15">
      <c r="A1124" s="87" t="s">
        <v>1322</v>
      </c>
      <c r="B1124" s="89">
        <v>1900</v>
      </c>
    </row>
    <row r="1125" spans="1:2" x14ac:dyDescent="0.15">
      <c r="A1125" s="87" t="s">
        <v>1323</v>
      </c>
      <c r="B1125" s="89">
        <v>2014</v>
      </c>
    </row>
    <row r="1126" spans="1:2" x14ac:dyDescent="0.15">
      <c r="A1126" s="87" t="s">
        <v>1324</v>
      </c>
      <c r="B1126" s="89">
        <v>1900</v>
      </c>
    </row>
    <row r="1127" spans="1:2" x14ac:dyDescent="0.15">
      <c r="A1127" s="87" t="s">
        <v>1325</v>
      </c>
      <c r="B1127" s="89">
        <v>2010</v>
      </c>
    </row>
    <row r="1128" spans="1:2" x14ac:dyDescent="0.15">
      <c r="A1128" s="87" t="s">
        <v>1326</v>
      </c>
      <c r="B1128" s="89">
        <v>2011</v>
      </c>
    </row>
    <row r="1129" spans="1:2" x14ac:dyDescent="0.15">
      <c r="A1129" s="87" t="s">
        <v>1327</v>
      </c>
      <c r="B1129" s="89">
        <v>1900</v>
      </c>
    </row>
    <row r="1130" spans="1:2" x14ac:dyDescent="0.15">
      <c r="A1130" s="87" t="s">
        <v>1328</v>
      </c>
      <c r="B1130" s="89">
        <v>1900</v>
      </c>
    </row>
    <row r="1131" spans="1:2" x14ac:dyDescent="0.15">
      <c r="A1131" s="87" t="s">
        <v>1329</v>
      </c>
      <c r="B1131" s="89">
        <v>1900</v>
      </c>
    </row>
    <row r="1132" spans="1:2" x14ac:dyDescent="0.15">
      <c r="A1132" s="87" t="s">
        <v>1330</v>
      </c>
      <c r="B1132" s="89">
        <v>2009</v>
      </c>
    </row>
    <row r="1133" spans="1:2" x14ac:dyDescent="0.15">
      <c r="A1133" s="87" t="s">
        <v>1331</v>
      </c>
      <c r="B1133" s="89">
        <v>2009</v>
      </c>
    </row>
    <row r="1134" spans="1:2" x14ac:dyDescent="0.15">
      <c r="A1134" s="87" t="s">
        <v>1332</v>
      </c>
      <c r="B1134" s="89">
        <v>2007</v>
      </c>
    </row>
    <row r="1135" spans="1:2" x14ac:dyDescent="0.15">
      <c r="A1135" s="87" t="s">
        <v>1333</v>
      </c>
      <c r="B1135" s="89">
        <v>2014</v>
      </c>
    </row>
    <row r="1136" spans="1:2" x14ac:dyDescent="0.15">
      <c r="A1136" s="87" t="s">
        <v>1334</v>
      </c>
      <c r="B1136" s="89">
        <v>2014</v>
      </c>
    </row>
    <row r="1137" spans="1:2" x14ac:dyDescent="0.15">
      <c r="A1137" s="87" t="s">
        <v>1335</v>
      </c>
      <c r="B1137" s="89">
        <v>2011</v>
      </c>
    </row>
    <row r="1138" spans="1:2" x14ac:dyDescent="0.15">
      <c r="A1138" s="87" t="s">
        <v>1336</v>
      </c>
      <c r="B1138" s="89">
        <v>2008</v>
      </c>
    </row>
    <row r="1139" spans="1:2" x14ac:dyDescent="0.15">
      <c r="A1139" s="87" t="s">
        <v>1337</v>
      </c>
      <c r="B1139" s="89">
        <v>2006</v>
      </c>
    </row>
    <row r="1140" spans="1:2" x14ac:dyDescent="0.15">
      <c r="A1140" s="87" t="s">
        <v>1338</v>
      </c>
      <c r="B1140" s="89">
        <v>2013</v>
      </c>
    </row>
    <row r="1141" spans="1:2" x14ac:dyDescent="0.15">
      <c r="A1141" s="87" t="s">
        <v>1339</v>
      </c>
      <c r="B1141" s="89">
        <v>1900</v>
      </c>
    </row>
    <row r="1142" spans="1:2" x14ac:dyDescent="0.15">
      <c r="A1142" s="87" t="s">
        <v>1340</v>
      </c>
      <c r="B1142" s="89">
        <v>2011</v>
      </c>
    </row>
    <row r="1143" spans="1:2" x14ac:dyDescent="0.15">
      <c r="A1143" s="87" t="s">
        <v>1341</v>
      </c>
      <c r="B1143" s="89">
        <v>1900</v>
      </c>
    </row>
    <row r="1144" spans="1:2" x14ac:dyDescent="0.15">
      <c r="A1144" s="87" t="s">
        <v>1342</v>
      </c>
      <c r="B1144" s="89">
        <v>1900</v>
      </c>
    </row>
    <row r="1145" spans="1:2" x14ac:dyDescent="0.15">
      <c r="A1145" s="87" t="s">
        <v>1343</v>
      </c>
      <c r="B1145" s="89">
        <v>2009</v>
      </c>
    </row>
    <row r="1146" spans="1:2" x14ac:dyDescent="0.15">
      <c r="A1146" s="87" t="s">
        <v>1344</v>
      </c>
      <c r="B1146" s="89">
        <v>2008</v>
      </c>
    </row>
    <row r="1147" spans="1:2" x14ac:dyDescent="0.15">
      <c r="A1147" s="87" t="s">
        <v>1345</v>
      </c>
      <c r="B1147" s="89">
        <v>2012</v>
      </c>
    </row>
    <row r="1148" spans="1:2" x14ac:dyDescent="0.15">
      <c r="A1148" s="87" t="s">
        <v>1346</v>
      </c>
      <c r="B1148" s="89">
        <v>2009</v>
      </c>
    </row>
    <row r="1149" spans="1:2" x14ac:dyDescent="0.15">
      <c r="A1149" s="87" t="s">
        <v>1347</v>
      </c>
      <c r="B1149" s="89">
        <v>2007</v>
      </c>
    </row>
    <row r="1150" spans="1:2" x14ac:dyDescent="0.15">
      <c r="A1150" s="87" t="s">
        <v>1348</v>
      </c>
      <c r="B1150" s="89">
        <v>2011</v>
      </c>
    </row>
    <row r="1151" spans="1:2" x14ac:dyDescent="0.15">
      <c r="A1151" s="87" t="s">
        <v>1349</v>
      </c>
      <c r="B1151" s="89">
        <v>2012</v>
      </c>
    </row>
    <row r="1152" spans="1:2" x14ac:dyDescent="0.15">
      <c r="A1152" s="87" t="s">
        <v>1350</v>
      </c>
      <c r="B1152" s="89">
        <v>2013</v>
      </c>
    </row>
    <row r="1153" spans="1:2" x14ac:dyDescent="0.15">
      <c r="A1153" s="87" t="s">
        <v>1351</v>
      </c>
      <c r="B1153" s="89">
        <v>2009</v>
      </c>
    </row>
    <row r="1154" spans="1:2" x14ac:dyDescent="0.15">
      <c r="A1154" s="87" t="s">
        <v>1352</v>
      </c>
      <c r="B1154" s="89">
        <v>2013</v>
      </c>
    </row>
    <row r="1155" spans="1:2" x14ac:dyDescent="0.15">
      <c r="A1155" s="87" t="s">
        <v>1353</v>
      </c>
      <c r="B1155" s="89">
        <v>2011</v>
      </c>
    </row>
    <row r="1156" spans="1:2" x14ac:dyDescent="0.15">
      <c r="A1156" s="87" t="s">
        <v>1354</v>
      </c>
      <c r="B1156" s="89">
        <v>2013</v>
      </c>
    </row>
    <row r="1157" spans="1:2" x14ac:dyDescent="0.15">
      <c r="A1157" s="87" t="s">
        <v>1355</v>
      </c>
      <c r="B1157" s="89">
        <v>2007</v>
      </c>
    </row>
    <row r="1158" spans="1:2" x14ac:dyDescent="0.15">
      <c r="A1158" s="87" t="s">
        <v>1356</v>
      </c>
      <c r="B1158" s="89">
        <v>2014</v>
      </c>
    </row>
    <row r="1159" spans="1:2" x14ac:dyDescent="0.15">
      <c r="A1159" s="87" t="s">
        <v>1357</v>
      </c>
      <c r="B1159" s="89">
        <v>2014</v>
      </c>
    </row>
    <row r="1160" spans="1:2" x14ac:dyDescent="0.15">
      <c r="A1160" s="87" t="s">
        <v>1358</v>
      </c>
      <c r="B1160" s="89">
        <v>2008</v>
      </c>
    </row>
    <row r="1161" spans="1:2" x14ac:dyDescent="0.15">
      <c r="A1161" s="87" t="s">
        <v>1359</v>
      </c>
      <c r="B1161" s="89">
        <v>2010</v>
      </c>
    </row>
    <row r="1162" spans="1:2" x14ac:dyDescent="0.15">
      <c r="A1162" s="87" t="s">
        <v>1360</v>
      </c>
      <c r="B1162" s="89">
        <v>2010</v>
      </c>
    </row>
    <row r="1163" spans="1:2" x14ac:dyDescent="0.15">
      <c r="A1163" s="87" t="s">
        <v>1361</v>
      </c>
      <c r="B1163" s="89">
        <v>2013</v>
      </c>
    </row>
    <row r="1164" spans="1:2" x14ac:dyDescent="0.15">
      <c r="A1164" s="87" t="s">
        <v>1362</v>
      </c>
      <c r="B1164" s="89">
        <v>2007</v>
      </c>
    </row>
    <row r="1165" spans="1:2" x14ac:dyDescent="0.15">
      <c r="A1165" s="87" t="s">
        <v>1363</v>
      </c>
      <c r="B1165" s="89">
        <v>2014</v>
      </c>
    </row>
    <row r="1166" spans="1:2" x14ac:dyDescent="0.15">
      <c r="A1166" s="87" t="s">
        <v>1364</v>
      </c>
      <c r="B1166" s="89">
        <v>2006</v>
      </c>
    </row>
    <row r="1167" spans="1:2" x14ac:dyDescent="0.15">
      <c r="A1167" s="87" t="s">
        <v>1365</v>
      </c>
      <c r="B1167" s="89">
        <v>2006</v>
      </c>
    </row>
    <row r="1168" spans="1:2" x14ac:dyDescent="0.15">
      <c r="A1168" s="87" t="s">
        <v>1366</v>
      </c>
      <c r="B1168" s="89">
        <v>2010</v>
      </c>
    </row>
    <row r="1169" spans="1:2" x14ac:dyDescent="0.15">
      <c r="A1169" s="87" t="s">
        <v>1367</v>
      </c>
      <c r="B1169" s="89">
        <v>2009</v>
      </c>
    </row>
    <row r="1170" spans="1:2" x14ac:dyDescent="0.15">
      <c r="A1170" s="87" t="s">
        <v>1368</v>
      </c>
      <c r="B1170" s="89">
        <v>2010</v>
      </c>
    </row>
    <row r="1171" spans="1:2" x14ac:dyDescent="0.15">
      <c r="A1171" s="87" t="s">
        <v>1369</v>
      </c>
      <c r="B1171" s="89">
        <v>2008</v>
      </c>
    </row>
    <row r="1172" spans="1:2" x14ac:dyDescent="0.15">
      <c r="A1172" s="87" t="s">
        <v>1370</v>
      </c>
      <c r="B1172" s="89">
        <v>1900</v>
      </c>
    </row>
    <row r="1173" spans="1:2" x14ac:dyDescent="0.15">
      <c r="A1173" s="87" t="s">
        <v>1371</v>
      </c>
      <c r="B1173" s="89">
        <v>1900</v>
      </c>
    </row>
    <row r="1174" spans="1:2" x14ac:dyDescent="0.15">
      <c r="A1174" s="87" t="s">
        <v>1372</v>
      </c>
      <c r="B1174" s="89">
        <v>2012</v>
      </c>
    </row>
    <row r="1175" spans="1:2" x14ac:dyDescent="0.15">
      <c r="A1175" s="87" t="s">
        <v>1373</v>
      </c>
      <c r="B1175" s="89">
        <v>2014</v>
      </c>
    </row>
    <row r="1176" spans="1:2" x14ac:dyDescent="0.15">
      <c r="A1176" s="87" t="s">
        <v>1374</v>
      </c>
      <c r="B1176" s="89">
        <v>2008</v>
      </c>
    </row>
    <row r="1177" spans="1:2" x14ac:dyDescent="0.15">
      <c r="A1177" s="87" t="s">
        <v>1375</v>
      </c>
      <c r="B1177" s="89">
        <v>2009</v>
      </c>
    </row>
    <row r="1178" spans="1:2" x14ac:dyDescent="0.15">
      <c r="A1178" s="87" t="s">
        <v>1376</v>
      </c>
      <c r="B1178" s="89">
        <v>2010</v>
      </c>
    </row>
    <row r="1179" spans="1:2" x14ac:dyDescent="0.15">
      <c r="A1179" s="87" t="s">
        <v>1377</v>
      </c>
      <c r="B1179" s="89">
        <v>2011</v>
      </c>
    </row>
    <row r="1180" spans="1:2" x14ac:dyDescent="0.15">
      <c r="A1180" s="87" t="s">
        <v>1378</v>
      </c>
      <c r="B1180" s="89">
        <v>1900</v>
      </c>
    </row>
    <row r="1181" spans="1:2" x14ac:dyDescent="0.15">
      <c r="A1181" s="87" t="s">
        <v>1379</v>
      </c>
      <c r="B1181" s="89">
        <v>1900</v>
      </c>
    </row>
    <row r="1182" spans="1:2" x14ac:dyDescent="0.15">
      <c r="A1182" s="87" t="s">
        <v>1380</v>
      </c>
      <c r="B1182" s="89">
        <v>2009</v>
      </c>
    </row>
    <row r="1183" spans="1:2" x14ac:dyDescent="0.15">
      <c r="A1183" s="87" t="s">
        <v>1381</v>
      </c>
      <c r="B1183" s="89">
        <v>1900</v>
      </c>
    </row>
    <row r="1184" spans="1:2" x14ac:dyDescent="0.15">
      <c r="A1184" s="87" t="s">
        <v>1382</v>
      </c>
      <c r="B1184" s="89">
        <v>2009</v>
      </c>
    </row>
    <row r="1185" spans="1:2" x14ac:dyDescent="0.15">
      <c r="A1185" s="87" t="s">
        <v>1383</v>
      </c>
      <c r="B1185" s="89">
        <v>2013</v>
      </c>
    </row>
    <row r="1186" spans="1:2" x14ac:dyDescent="0.15">
      <c r="A1186" s="87" t="s">
        <v>1384</v>
      </c>
      <c r="B1186" s="89">
        <v>2014</v>
      </c>
    </row>
    <row r="1187" spans="1:2" x14ac:dyDescent="0.15">
      <c r="A1187" s="87" t="s">
        <v>1385</v>
      </c>
      <c r="B1187" s="89">
        <v>2006</v>
      </c>
    </row>
    <row r="1188" spans="1:2" x14ac:dyDescent="0.15">
      <c r="A1188" s="87" t="s">
        <v>1386</v>
      </c>
      <c r="B1188" s="89">
        <v>2011</v>
      </c>
    </row>
    <row r="1189" spans="1:2" x14ac:dyDescent="0.15">
      <c r="A1189" s="87" t="s">
        <v>1387</v>
      </c>
      <c r="B1189" s="89">
        <v>1900</v>
      </c>
    </row>
    <row r="1190" spans="1:2" x14ac:dyDescent="0.15">
      <c r="A1190" s="87" t="s">
        <v>1388</v>
      </c>
      <c r="B1190" s="89">
        <v>1900</v>
      </c>
    </row>
    <row r="1191" spans="1:2" x14ac:dyDescent="0.15">
      <c r="A1191" s="87" t="s">
        <v>1389</v>
      </c>
      <c r="B1191" s="89">
        <v>2010</v>
      </c>
    </row>
    <row r="1192" spans="1:2" x14ac:dyDescent="0.15">
      <c r="A1192" s="87" t="s">
        <v>1390</v>
      </c>
      <c r="B1192" s="89">
        <v>2012</v>
      </c>
    </row>
    <row r="1193" spans="1:2" x14ac:dyDescent="0.15">
      <c r="A1193" s="87" t="s">
        <v>1391</v>
      </c>
      <c r="B1193" s="89">
        <v>1900</v>
      </c>
    </row>
    <row r="1194" spans="1:2" x14ac:dyDescent="0.15">
      <c r="A1194" s="87" t="s">
        <v>1392</v>
      </c>
      <c r="B1194" s="89">
        <v>1900</v>
      </c>
    </row>
    <row r="1195" spans="1:2" x14ac:dyDescent="0.15">
      <c r="A1195" s="87" t="s">
        <v>1393</v>
      </c>
      <c r="B1195" s="89">
        <v>1900</v>
      </c>
    </row>
    <row r="1196" spans="1:2" x14ac:dyDescent="0.15">
      <c r="A1196" s="87" t="s">
        <v>1394</v>
      </c>
      <c r="B1196" s="89">
        <v>2010</v>
      </c>
    </row>
    <row r="1197" spans="1:2" x14ac:dyDescent="0.15">
      <c r="A1197" s="87" t="s">
        <v>1395</v>
      </c>
      <c r="B1197" s="89">
        <v>2014</v>
      </c>
    </row>
    <row r="1198" spans="1:2" x14ac:dyDescent="0.15">
      <c r="A1198" s="87" t="s">
        <v>1396</v>
      </c>
      <c r="B1198" s="89">
        <v>2013</v>
      </c>
    </row>
    <row r="1199" spans="1:2" x14ac:dyDescent="0.15">
      <c r="A1199" s="87" t="s">
        <v>1397</v>
      </c>
      <c r="B1199" s="89">
        <v>2006</v>
      </c>
    </row>
    <row r="1200" spans="1:2" x14ac:dyDescent="0.15">
      <c r="A1200" s="87" t="s">
        <v>1398</v>
      </c>
      <c r="B1200" s="89">
        <v>1900</v>
      </c>
    </row>
    <row r="1201" spans="1:2" x14ac:dyDescent="0.15">
      <c r="A1201" s="87" t="s">
        <v>1399</v>
      </c>
      <c r="B1201" s="89">
        <v>2008</v>
      </c>
    </row>
    <row r="1202" spans="1:2" x14ac:dyDescent="0.15">
      <c r="A1202" s="87" t="s">
        <v>1400</v>
      </c>
      <c r="B1202" s="89">
        <v>1900</v>
      </c>
    </row>
    <row r="1203" spans="1:2" x14ac:dyDescent="0.15">
      <c r="A1203" s="87" t="s">
        <v>1401</v>
      </c>
      <c r="B1203" s="89">
        <v>1900</v>
      </c>
    </row>
    <row r="1204" spans="1:2" x14ac:dyDescent="0.15">
      <c r="A1204" s="87" t="s">
        <v>1402</v>
      </c>
      <c r="B1204" s="89">
        <v>1900</v>
      </c>
    </row>
    <row r="1205" spans="1:2" x14ac:dyDescent="0.15">
      <c r="A1205" s="87" t="s">
        <v>1403</v>
      </c>
      <c r="B1205" s="89">
        <v>2014</v>
      </c>
    </row>
    <row r="1206" spans="1:2" x14ac:dyDescent="0.15">
      <c r="A1206" s="87" t="s">
        <v>1404</v>
      </c>
      <c r="B1206" s="89">
        <v>1900</v>
      </c>
    </row>
    <row r="1207" spans="1:2" x14ac:dyDescent="0.15">
      <c r="A1207" s="87" t="s">
        <v>1405</v>
      </c>
      <c r="B1207" s="89">
        <v>1900</v>
      </c>
    </row>
    <row r="1208" spans="1:2" x14ac:dyDescent="0.15">
      <c r="A1208" s="87" t="s">
        <v>1406</v>
      </c>
      <c r="B1208" s="89">
        <v>1900</v>
      </c>
    </row>
    <row r="1209" spans="1:2" x14ac:dyDescent="0.15">
      <c r="A1209" s="87" t="s">
        <v>1407</v>
      </c>
      <c r="B1209" s="89">
        <v>1900</v>
      </c>
    </row>
    <row r="1210" spans="1:2" x14ac:dyDescent="0.15">
      <c r="A1210" s="87" t="s">
        <v>1408</v>
      </c>
      <c r="B1210" s="89">
        <v>1900</v>
      </c>
    </row>
    <row r="1211" spans="1:2" x14ac:dyDescent="0.15">
      <c r="A1211" s="87" t="s">
        <v>1409</v>
      </c>
      <c r="B1211" s="89">
        <v>2014</v>
      </c>
    </row>
    <row r="1212" spans="1:2" x14ac:dyDescent="0.15">
      <c r="A1212" s="87" t="s">
        <v>1410</v>
      </c>
      <c r="B1212" s="89">
        <v>2007</v>
      </c>
    </row>
    <row r="1213" spans="1:2" x14ac:dyDescent="0.15">
      <c r="A1213" s="87" t="s">
        <v>1411</v>
      </c>
      <c r="B1213" s="89">
        <v>1900</v>
      </c>
    </row>
    <row r="1214" spans="1:2" x14ac:dyDescent="0.15">
      <c r="A1214" s="87" t="s">
        <v>1412</v>
      </c>
      <c r="B1214" s="89">
        <v>1900</v>
      </c>
    </row>
    <row r="1215" spans="1:2" x14ac:dyDescent="0.15">
      <c r="A1215" s="87" t="s">
        <v>1413</v>
      </c>
      <c r="B1215" s="89">
        <v>1900</v>
      </c>
    </row>
    <row r="1216" spans="1:2" x14ac:dyDescent="0.15">
      <c r="A1216" s="87" t="s">
        <v>1414</v>
      </c>
      <c r="B1216" s="89">
        <v>2014</v>
      </c>
    </row>
    <row r="1217" spans="1:2" x14ac:dyDescent="0.15">
      <c r="A1217" s="87" t="s">
        <v>1415</v>
      </c>
      <c r="B1217" s="89">
        <v>1900</v>
      </c>
    </row>
    <row r="1218" spans="1:2" x14ac:dyDescent="0.15">
      <c r="A1218" s="87" t="s">
        <v>1416</v>
      </c>
      <c r="B1218" s="89">
        <v>1900</v>
      </c>
    </row>
    <row r="1219" spans="1:2" x14ac:dyDescent="0.15">
      <c r="A1219" s="87" t="s">
        <v>1417</v>
      </c>
      <c r="B1219" s="89">
        <v>1900</v>
      </c>
    </row>
    <row r="1220" spans="1:2" x14ac:dyDescent="0.15">
      <c r="A1220" s="87" t="s">
        <v>1418</v>
      </c>
      <c r="B1220" s="89">
        <v>2012</v>
      </c>
    </row>
    <row r="1221" spans="1:2" x14ac:dyDescent="0.15">
      <c r="A1221" s="87" t="s">
        <v>1419</v>
      </c>
      <c r="B1221" s="89">
        <v>1900</v>
      </c>
    </row>
    <row r="1222" spans="1:2" x14ac:dyDescent="0.15">
      <c r="A1222" s="87" t="s">
        <v>1420</v>
      </c>
      <c r="B1222" s="89">
        <v>1900</v>
      </c>
    </row>
    <row r="1223" spans="1:2" x14ac:dyDescent="0.15">
      <c r="A1223" s="87" t="s">
        <v>1421</v>
      </c>
      <c r="B1223" s="89">
        <v>2009</v>
      </c>
    </row>
    <row r="1224" spans="1:2" x14ac:dyDescent="0.15">
      <c r="A1224" s="87" t="s">
        <v>1422</v>
      </c>
      <c r="B1224" s="89">
        <v>2011</v>
      </c>
    </row>
    <row r="1225" spans="1:2" x14ac:dyDescent="0.15">
      <c r="A1225" s="87" t="s">
        <v>1423</v>
      </c>
      <c r="B1225" s="89">
        <v>2013</v>
      </c>
    </row>
    <row r="1226" spans="1:2" x14ac:dyDescent="0.15">
      <c r="A1226" s="87" t="s">
        <v>1424</v>
      </c>
      <c r="B1226" s="89">
        <v>2010</v>
      </c>
    </row>
    <row r="1227" spans="1:2" x14ac:dyDescent="0.15">
      <c r="A1227" s="87" t="s">
        <v>1425</v>
      </c>
      <c r="B1227" s="89">
        <v>1900</v>
      </c>
    </row>
    <row r="1228" spans="1:2" x14ac:dyDescent="0.15">
      <c r="A1228" s="87" t="s">
        <v>1426</v>
      </c>
      <c r="B1228" s="89">
        <v>2011</v>
      </c>
    </row>
    <row r="1229" spans="1:2" x14ac:dyDescent="0.15">
      <c r="A1229" s="87" t="s">
        <v>1427</v>
      </c>
      <c r="B1229" s="89">
        <v>2013</v>
      </c>
    </row>
    <row r="1230" spans="1:2" x14ac:dyDescent="0.15">
      <c r="A1230" s="87" t="s">
        <v>1428</v>
      </c>
      <c r="B1230" s="89">
        <v>2011</v>
      </c>
    </row>
    <row r="1231" spans="1:2" x14ac:dyDescent="0.15">
      <c r="A1231" s="87" t="s">
        <v>1429</v>
      </c>
      <c r="B1231" s="89">
        <v>1900</v>
      </c>
    </row>
    <row r="1232" spans="1:2" x14ac:dyDescent="0.15">
      <c r="A1232" s="87" t="s">
        <v>1430</v>
      </c>
      <c r="B1232" s="89">
        <v>1900</v>
      </c>
    </row>
    <row r="1233" spans="1:2" x14ac:dyDescent="0.15">
      <c r="A1233" s="87" t="s">
        <v>1431</v>
      </c>
      <c r="B1233" s="89">
        <v>1900</v>
      </c>
    </row>
    <row r="1234" spans="1:2" x14ac:dyDescent="0.15">
      <c r="A1234" s="87" t="s">
        <v>1432</v>
      </c>
      <c r="B1234" s="89">
        <v>1900</v>
      </c>
    </row>
    <row r="1235" spans="1:2" x14ac:dyDescent="0.15">
      <c r="A1235" s="87" t="s">
        <v>1433</v>
      </c>
      <c r="B1235" s="89">
        <v>2007</v>
      </c>
    </row>
    <row r="1236" spans="1:2" x14ac:dyDescent="0.15">
      <c r="A1236" s="87" t="s">
        <v>1434</v>
      </c>
      <c r="B1236" s="89">
        <v>2005</v>
      </c>
    </row>
    <row r="1237" spans="1:2" x14ac:dyDescent="0.15">
      <c r="A1237" s="87" t="s">
        <v>1435</v>
      </c>
      <c r="B1237" s="89">
        <v>1900</v>
      </c>
    </row>
    <row r="1238" spans="1:2" x14ac:dyDescent="0.15">
      <c r="A1238" s="87" t="s">
        <v>1436</v>
      </c>
      <c r="B1238" s="89">
        <v>2009</v>
      </c>
    </row>
    <row r="1239" spans="1:2" x14ac:dyDescent="0.15">
      <c r="A1239" s="87" t="s">
        <v>1437</v>
      </c>
      <c r="B1239" s="89">
        <v>1900</v>
      </c>
    </row>
    <row r="1240" spans="1:2" x14ac:dyDescent="0.15">
      <c r="A1240" s="87" t="s">
        <v>1438</v>
      </c>
      <c r="B1240" s="89">
        <v>1900</v>
      </c>
    </row>
    <row r="1241" spans="1:2" x14ac:dyDescent="0.15">
      <c r="A1241" s="87" t="s">
        <v>1439</v>
      </c>
      <c r="B1241" s="89">
        <v>1900</v>
      </c>
    </row>
    <row r="1242" spans="1:2" x14ac:dyDescent="0.15">
      <c r="A1242" s="87" t="s">
        <v>1440</v>
      </c>
      <c r="B1242" s="89">
        <v>2011</v>
      </c>
    </row>
    <row r="1243" spans="1:2" x14ac:dyDescent="0.15">
      <c r="A1243" s="87" t="s">
        <v>1441</v>
      </c>
      <c r="B1243" s="89">
        <v>1900</v>
      </c>
    </row>
    <row r="1244" spans="1:2" x14ac:dyDescent="0.15">
      <c r="A1244" s="87" t="s">
        <v>1442</v>
      </c>
      <c r="B1244" s="89">
        <v>1900</v>
      </c>
    </row>
    <row r="1245" spans="1:2" x14ac:dyDescent="0.15">
      <c r="A1245" s="87" t="s">
        <v>1443</v>
      </c>
      <c r="B1245" s="89">
        <v>1900</v>
      </c>
    </row>
    <row r="1246" spans="1:2" x14ac:dyDescent="0.15">
      <c r="A1246" s="87" t="s">
        <v>1444</v>
      </c>
      <c r="B1246" s="89">
        <v>2008</v>
      </c>
    </row>
    <row r="1247" spans="1:2" x14ac:dyDescent="0.15">
      <c r="A1247" s="87" t="s">
        <v>1445</v>
      </c>
      <c r="B1247" s="89">
        <v>1900</v>
      </c>
    </row>
    <row r="1248" spans="1:2" x14ac:dyDescent="0.15">
      <c r="A1248" s="87" t="s">
        <v>1446</v>
      </c>
      <c r="B1248" s="89">
        <v>2011</v>
      </c>
    </row>
    <row r="1249" spans="1:2" x14ac:dyDescent="0.15">
      <c r="A1249" s="87" t="s">
        <v>1447</v>
      </c>
      <c r="B1249" s="89">
        <v>2008</v>
      </c>
    </row>
    <row r="1250" spans="1:2" x14ac:dyDescent="0.15">
      <c r="A1250" s="87" t="s">
        <v>1448</v>
      </c>
      <c r="B1250" s="89">
        <v>2010</v>
      </c>
    </row>
    <row r="1251" spans="1:2" x14ac:dyDescent="0.15">
      <c r="A1251" s="87" t="s">
        <v>1449</v>
      </c>
      <c r="B1251" s="89">
        <v>2013</v>
      </c>
    </row>
    <row r="1252" spans="1:2" x14ac:dyDescent="0.15">
      <c r="A1252" s="87" t="s">
        <v>1450</v>
      </c>
      <c r="B1252" s="89">
        <v>2015</v>
      </c>
    </row>
    <row r="1253" spans="1:2" x14ac:dyDescent="0.15">
      <c r="A1253" s="87" t="s">
        <v>1451</v>
      </c>
      <c r="B1253" s="89">
        <v>2011</v>
      </c>
    </row>
    <row r="1254" spans="1:2" x14ac:dyDescent="0.15">
      <c r="A1254" s="87" t="s">
        <v>1452</v>
      </c>
      <c r="B1254" s="89">
        <v>2006</v>
      </c>
    </row>
    <row r="1255" spans="1:2" x14ac:dyDescent="0.15">
      <c r="A1255" s="87" t="s">
        <v>1453</v>
      </c>
      <c r="B1255" s="89">
        <v>2012</v>
      </c>
    </row>
    <row r="1256" spans="1:2" x14ac:dyDescent="0.15">
      <c r="A1256" s="87" t="s">
        <v>1454</v>
      </c>
      <c r="B1256" s="89">
        <v>1900</v>
      </c>
    </row>
    <row r="1257" spans="1:2" x14ac:dyDescent="0.15">
      <c r="A1257" s="87" t="s">
        <v>1455</v>
      </c>
      <c r="B1257" s="89">
        <v>1900</v>
      </c>
    </row>
    <row r="1258" spans="1:2" x14ac:dyDescent="0.15">
      <c r="A1258" s="87" t="s">
        <v>1456</v>
      </c>
      <c r="B1258" s="89">
        <v>1900</v>
      </c>
    </row>
    <row r="1259" spans="1:2" x14ac:dyDescent="0.15">
      <c r="A1259" s="87" t="s">
        <v>1457</v>
      </c>
      <c r="B1259" s="89">
        <v>1900</v>
      </c>
    </row>
    <row r="1260" spans="1:2" x14ac:dyDescent="0.15">
      <c r="A1260" s="87" t="s">
        <v>1458</v>
      </c>
      <c r="B1260" s="89">
        <v>1900</v>
      </c>
    </row>
    <row r="1261" spans="1:2" x14ac:dyDescent="0.15">
      <c r="A1261" s="87" t="s">
        <v>1459</v>
      </c>
      <c r="B1261" s="89">
        <v>2013</v>
      </c>
    </row>
    <row r="1262" spans="1:2" x14ac:dyDescent="0.15">
      <c r="A1262" s="87" t="s">
        <v>1460</v>
      </c>
      <c r="B1262" s="89">
        <v>2006</v>
      </c>
    </row>
    <row r="1263" spans="1:2" x14ac:dyDescent="0.15">
      <c r="A1263" s="87" t="s">
        <v>1461</v>
      </c>
      <c r="B1263" s="89">
        <v>1900</v>
      </c>
    </row>
    <row r="1264" spans="1:2" x14ac:dyDescent="0.15">
      <c r="A1264" s="87" t="s">
        <v>1462</v>
      </c>
      <c r="B1264" s="89">
        <v>2010</v>
      </c>
    </row>
    <row r="1265" spans="1:2" x14ac:dyDescent="0.15">
      <c r="A1265" s="87" t="s">
        <v>1463</v>
      </c>
      <c r="B1265" s="89">
        <v>1900</v>
      </c>
    </row>
    <row r="1266" spans="1:2" x14ac:dyDescent="0.15">
      <c r="A1266" s="87" t="s">
        <v>1464</v>
      </c>
      <c r="B1266" s="89">
        <v>1900</v>
      </c>
    </row>
    <row r="1267" spans="1:2" x14ac:dyDescent="0.15">
      <c r="A1267" s="87" t="s">
        <v>1465</v>
      </c>
      <c r="B1267" s="89">
        <v>2013</v>
      </c>
    </row>
    <row r="1268" spans="1:2" x14ac:dyDescent="0.15">
      <c r="A1268" s="87" t="s">
        <v>1466</v>
      </c>
      <c r="B1268" s="89">
        <v>2012</v>
      </c>
    </row>
    <row r="1269" spans="1:2" x14ac:dyDescent="0.15">
      <c r="A1269" s="87" t="s">
        <v>1467</v>
      </c>
      <c r="B1269" s="89">
        <v>2008</v>
      </c>
    </row>
    <row r="1270" spans="1:2" x14ac:dyDescent="0.15">
      <c r="A1270" s="87" t="s">
        <v>1468</v>
      </c>
      <c r="B1270" s="89">
        <v>2012</v>
      </c>
    </row>
    <row r="1271" spans="1:2" x14ac:dyDescent="0.15">
      <c r="A1271" s="87" t="s">
        <v>1469</v>
      </c>
      <c r="B1271" s="89">
        <v>1900</v>
      </c>
    </row>
    <row r="1272" spans="1:2" x14ac:dyDescent="0.15">
      <c r="A1272" s="87" t="s">
        <v>1470</v>
      </c>
      <c r="B1272" s="89">
        <v>1900</v>
      </c>
    </row>
    <row r="1273" spans="1:2" x14ac:dyDescent="0.15">
      <c r="A1273" s="87" t="s">
        <v>1471</v>
      </c>
      <c r="B1273" s="89">
        <v>2012</v>
      </c>
    </row>
    <row r="1274" spans="1:2" x14ac:dyDescent="0.15">
      <c r="A1274" s="87" t="s">
        <v>1472</v>
      </c>
      <c r="B1274" s="89">
        <v>2010</v>
      </c>
    </row>
    <row r="1275" spans="1:2" x14ac:dyDescent="0.15">
      <c r="A1275" s="87" t="s">
        <v>1473</v>
      </c>
      <c r="B1275" s="89">
        <v>2011</v>
      </c>
    </row>
    <row r="1276" spans="1:2" x14ac:dyDescent="0.15">
      <c r="A1276" s="87" t="s">
        <v>1474</v>
      </c>
      <c r="B1276" s="89">
        <v>1900</v>
      </c>
    </row>
    <row r="1277" spans="1:2" x14ac:dyDescent="0.15">
      <c r="A1277" s="87" t="s">
        <v>1475</v>
      </c>
      <c r="B1277" s="89">
        <v>2009</v>
      </c>
    </row>
    <row r="1278" spans="1:2" x14ac:dyDescent="0.15">
      <c r="A1278" s="87" t="s">
        <v>1476</v>
      </c>
      <c r="B1278" s="89">
        <v>2011</v>
      </c>
    </row>
    <row r="1279" spans="1:2" x14ac:dyDescent="0.15">
      <c r="A1279" s="87" t="s">
        <v>1477</v>
      </c>
      <c r="B1279" s="89">
        <v>2011</v>
      </c>
    </row>
    <row r="1280" spans="1:2" x14ac:dyDescent="0.15">
      <c r="A1280" s="87" t="s">
        <v>1478</v>
      </c>
      <c r="B1280" s="89">
        <v>1900</v>
      </c>
    </row>
    <row r="1281" spans="1:2" x14ac:dyDescent="0.15">
      <c r="A1281" s="87" t="s">
        <v>1479</v>
      </c>
      <c r="B1281" s="89">
        <v>1900</v>
      </c>
    </row>
    <row r="1282" spans="1:2" x14ac:dyDescent="0.15">
      <c r="A1282" s="87" t="s">
        <v>1480</v>
      </c>
      <c r="B1282" s="89">
        <v>2007</v>
      </c>
    </row>
    <row r="1283" spans="1:2" x14ac:dyDescent="0.15">
      <c r="A1283" s="87" t="s">
        <v>1481</v>
      </c>
      <c r="B1283" s="89">
        <v>1900</v>
      </c>
    </row>
    <row r="1284" spans="1:2" x14ac:dyDescent="0.15">
      <c r="A1284" s="87" t="s">
        <v>1482</v>
      </c>
      <c r="B1284" s="89">
        <v>1900</v>
      </c>
    </row>
    <row r="1285" spans="1:2" x14ac:dyDescent="0.15">
      <c r="A1285" s="87" t="s">
        <v>1483</v>
      </c>
      <c r="B1285" s="89">
        <v>1900</v>
      </c>
    </row>
    <row r="1286" spans="1:2" x14ac:dyDescent="0.15">
      <c r="A1286" s="87" t="s">
        <v>1484</v>
      </c>
      <c r="B1286" s="89">
        <v>1900</v>
      </c>
    </row>
    <row r="1287" spans="1:2" x14ac:dyDescent="0.15">
      <c r="A1287" s="87" t="s">
        <v>1485</v>
      </c>
      <c r="B1287" s="89">
        <v>2012</v>
      </c>
    </row>
    <row r="1288" spans="1:2" x14ac:dyDescent="0.15">
      <c r="A1288" s="87" t="s">
        <v>1486</v>
      </c>
      <c r="B1288" s="89">
        <v>1900</v>
      </c>
    </row>
    <row r="1289" spans="1:2" x14ac:dyDescent="0.15">
      <c r="A1289" s="87" t="s">
        <v>1487</v>
      </c>
      <c r="B1289" s="89">
        <v>1900</v>
      </c>
    </row>
    <row r="1290" spans="1:2" x14ac:dyDescent="0.15">
      <c r="A1290" s="87" t="s">
        <v>1488</v>
      </c>
      <c r="B1290" s="89">
        <v>1900</v>
      </c>
    </row>
    <row r="1291" spans="1:2" x14ac:dyDescent="0.15">
      <c r="A1291" s="87" t="s">
        <v>1489</v>
      </c>
      <c r="B1291" s="89">
        <v>2014</v>
      </c>
    </row>
    <row r="1292" spans="1:2" x14ac:dyDescent="0.15">
      <c r="A1292" s="87" t="s">
        <v>1490</v>
      </c>
      <c r="B1292" s="89">
        <v>1900</v>
      </c>
    </row>
    <row r="1293" spans="1:2" x14ac:dyDescent="0.15">
      <c r="A1293" s="87" t="s">
        <v>1491</v>
      </c>
      <c r="B1293" s="89">
        <v>1900</v>
      </c>
    </row>
    <row r="1294" spans="1:2" x14ac:dyDescent="0.15">
      <c r="A1294" s="87" t="s">
        <v>1492</v>
      </c>
      <c r="B1294" s="89">
        <v>1900</v>
      </c>
    </row>
    <row r="1295" spans="1:2" x14ac:dyDescent="0.15">
      <c r="A1295" s="87" t="s">
        <v>1493</v>
      </c>
      <c r="B1295" s="89">
        <v>1900</v>
      </c>
    </row>
    <row r="1296" spans="1:2" x14ac:dyDescent="0.15">
      <c r="A1296" s="87" t="s">
        <v>1494</v>
      </c>
      <c r="B1296" s="89">
        <v>2012</v>
      </c>
    </row>
    <row r="1297" spans="1:2" x14ac:dyDescent="0.15">
      <c r="A1297" s="87" t="s">
        <v>1495</v>
      </c>
      <c r="B1297" s="89">
        <v>1900</v>
      </c>
    </row>
    <row r="1298" spans="1:2" x14ac:dyDescent="0.15">
      <c r="A1298" s="87" t="s">
        <v>1496</v>
      </c>
      <c r="B1298" s="89">
        <v>1900</v>
      </c>
    </row>
    <row r="1299" spans="1:2" x14ac:dyDescent="0.15">
      <c r="A1299" s="87" t="s">
        <v>1497</v>
      </c>
      <c r="B1299" s="89">
        <v>1900</v>
      </c>
    </row>
    <row r="1300" spans="1:2" x14ac:dyDescent="0.15">
      <c r="A1300" s="87" t="s">
        <v>1498</v>
      </c>
      <c r="B1300" s="89">
        <v>2014</v>
      </c>
    </row>
    <row r="1301" spans="1:2" x14ac:dyDescent="0.15">
      <c r="A1301" s="87" t="s">
        <v>1499</v>
      </c>
      <c r="B1301" s="89">
        <v>1900</v>
      </c>
    </row>
    <row r="1302" spans="1:2" x14ac:dyDescent="0.15">
      <c r="A1302" s="87" t="s">
        <v>1500</v>
      </c>
      <c r="B1302" s="89">
        <v>1900</v>
      </c>
    </row>
    <row r="1303" spans="1:2" x14ac:dyDescent="0.15">
      <c r="A1303" s="87" t="s">
        <v>1501</v>
      </c>
      <c r="B1303" s="89">
        <v>1900</v>
      </c>
    </row>
    <row r="1304" spans="1:2" x14ac:dyDescent="0.15">
      <c r="A1304" s="87" t="s">
        <v>1502</v>
      </c>
      <c r="B1304" s="89">
        <v>1900</v>
      </c>
    </row>
    <row r="1305" spans="1:2" x14ac:dyDescent="0.15">
      <c r="A1305" s="87" t="s">
        <v>1503</v>
      </c>
      <c r="B1305" s="89">
        <v>1900</v>
      </c>
    </row>
    <row r="1306" spans="1:2" x14ac:dyDescent="0.15">
      <c r="A1306" s="87" t="s">
        <v>1504</v>
      </c>
      <c r="B1306" s="89">
        <v>2012</v>
      </c>
    </row>
    <row r="1307" spans="1:2" x14ac:dyDescent="0.15">
      <c r="A1307" s="87" t="s">
        <v>1505</v>
      </c>
      <c r="B1307" s="89">
        <v>2012</v>
      </c>
    </row>
    <row r="1308" spans="1:2" x14ac:dyDescent="0.15">
      <c r="A1308" s="87" t="s">
        <v>1506</v>
      </c>
      <c r="B1308" s="89">
        <v>1900</v>
      </c>
    </row>
    <row r="1309" spans="1:2" x14ac:dyDescent="0.15">
      <c r="A1309" s="87" t="s">
        <v>1507</v>
      </c>
      <c r="B1309" s="89">
        <v>1900</v>
      </c>
    </row>
    <row r="1310" spans="1:2" x14ac:dyDescent="0.15">
      <c r="A1310" s="87" t="s">
        <v>1508</v>
      </c>
      <c r="B1310" s="89">
        <v>1900</v>
      </c>
    </row>
    <row r="1311" spans="1:2" x14ac:dyDescent="0.15">
      <c r="A1311" s="87" t="s">
        <v>1509</v>
      </c>
      <c r="B1311" s="89">
        <v>2014</v>
      </c>
    </row>
    <row r="1312" spans="1:2" x14ac:dyDescent="0.15">
      <c r="A1312" s="87" t="s">
        <v>1510</v>
      </c>
      <c r="B1312" s="89">
        <v>2009</v>
      </c>
    </row>
    <row r="1313" spans="1:2" x14ac:dyDescent="0.15">
      <c r="A1313" s="87" t="s">
        <v>1511</v>
      </c>
      <c r="B1313" s="89">
        <v>2014</v>
      </c>
    </row>
    <row r="1314" spans="1:2" x14ac:dyDescent="0.15">
      <c r="A1314" s="87" t="s">
        <v>1512</v>
      </c>
      <c r="B1314" s="89">
        <v>1900</v>
      </c>
    </row>
    <row r="1315" spans="1:2" x14ac:dyDescent="0.15">
      <c r="A1315" s="87" t="s">
        <v>1513</v>
      </c>
      <c r="B1315" s="89">
        <v>1900</v>
      </c>
    </row>
    <row r="1316" spans="1:2" x14ac:dyDescent="0.15">
      <c r="A1316" s="87" t="s">
        <v>1514</v>
      </c>
      <c r="B1316" s="89">
        <v>1900</v>
      </c>
    </row>
    <row r="1317" spans="1:2" x14ac:dyDescent="0.15">
      <c r="A1317" s="87" t="s">
        <v>1515</v>
      </c>
      <c r="B1317" s="89">
        <v>2010</v>
      </c>
    </row>
    <row r="1318" spans="1:2" x14ac:dyDescent="0.15">
      <c r="A1318" s="87" t="s">
        <v>1516</v>
      </c>
      <c r="B1318" s="89">
        <v>1900</v>
      </c>
    </row>
    <row r="1319" spans="1:2" x14ac:dyDescent="0.15">
      <c r="A1319" s="87" t="s">
        <v>1517</v>
      </c>
      <c r="B1319" s="89">
        <v>1900</v>
      </c>
    </row>
    <row r="1320" spans="1:2" x14ac:dyDescent="0.15">
      <c r="A1320" s="87" t="s">
        <v>1518</v>
      </c>
      <c r="B1320" s="89">
        <v>1900</v>
      </c>
    </row>
    <row r="1321" spans="1:2" x14ac:dyDescent="0.15">
      <c r="A1321" s="87" t="s">
        <v>1519</v>
      </c>
      <c r="B1321" s="89">
        <v>1900</v>
      </c>
    </row>
    <row r="1322" spans="1:2" x14ac:dyDescent="0.15">
      <c r="A1322" s="87" t="s">
        <v>1520</v>
      </c>
      <c r="B1322" s="89">
        <v>2012</v>
      </c>
    </row>
    <row r="1323" spans="1:2" x14ac:dyDescent="0.15">
      <c r="A1323" s="87" t="s">
        <v>1521</v>
      </c>
      <c r="B1323" s="89">
        <v>1900</v>
      </c>
    </row>
    <row r="1324" spans="1:2" x14ac:dyDescent="0.15">
      <c r="A1324" s="87" t="s">
        <v>1522</v>
      </c>
      <c r="B1324" s="89">
        <v>1900</v>
      </c>
    </row>
    <row r="1325" spans="1:2" x14ac:dyDescent="0.15">
      <c r="A1325" s="87" t="s">
        <v>1523</v>
      </c>
      <c r="B1325" s="89">
        <v>2011</v>
      </c>
    </row>
    <row r="1326" spans="1:2" x14ac:dyDescent="0.15">
      <c r="A1326" s="87" t="s">
        <v>1524</v>
      </c>
      <c r="B1326" s="89">
        <v>2008</v>
      </c>
    </row>
    <row r="1327" spans="1:2" x14ac:dyDescent="0.15">
      <c r="A1327" s="87" t="s">
        <v>1525</v>
      </c>
      <c r="B1327" s="89">
        <v>1900</v>
      </c>
    </row>
    <row r="1328" spans="1:2" x14ac:dyDescent="0.15">
      <c r="A1328" s="87" t="s">
        <v>1526</v>
      </c>
      <c r="B1328" s="89">
        <v>1900</v>
      </c>
    </row>
    <row r="1329" spans="1:2" x14ac:dyDescent="0.15">
      <c r="A1329" s="87" t="s">
        <v>1527</v>
      </c>
      <c r="B1329" s="89">
        <v>2010</v>
      </c>
    </row>
    <row r="1330" spans="1:2" x14ac:dyDescent="0.15">
      <c r="A1330" s="87" t="s">
        <v>1528</v>
      </c>
      <c r="B1330" s="89">
        <v>1900</v>
      </c>
    </row>
    <row r="1331" spans="1:2" x14ac:dyDescent="0.15">
      <c r="A1331" s="87" t="s">
        <v>1529</v>
      </c>
      <c r="B1331" s="89">
        <v>2014</v>
      </c>
    </row>
    <row r="1332" spans="1:2" x14ac:dyDescent="0.15">
      <c r="A1332" s="87" t="s">
        <v>1530</v>
      </c>
      <c r="B1332" s="89">
        <v>1900</v>
      </c>
    </row>
    <row r="1333" spans="1:2" x14ac:dyDescent="0.15">
      <c r="A1333" s="87" t="s">
        <v>1531</v>
      </c>
      <c r="B1333" s="89">
        <v>1900</v>
      </c>
    </row>
    <row r="1334" spans="1:2" x14ac:dyDescent="0.15">
      <c r="A1334" s="87" t="s">
        <v>1532</v>
      </c>
      <c r="B1334" s="89">
        <v>2008</v>
      </c>
    </row>
    <row r="1335" spans="1:2" x14ac:dyDescent="0.15">
      <c r="A1335" s="87" t="s">
        <v>1533</v>
      </c>
      <c r="B1335" s="89">
        <v>1900</v>
      </c>
    </row>
    <row r="1336" spans="1:2" x14ac:dyDescent="0.15">
      <c r="A1336" s="87" t="s">
        <v>1534</v>
      </c>
      <c r="B1336" s="89">
        <v>1900</v>
      </c>
    </row>
    <row r="1337" spans="1:2" x14ac:dyDescent="0.15">
      <c r="A1337" s="87" t="s">
        <v>1535</v>
      </c>
      <c r="B1337" s="89">
        <v>1900</v>
      </c>
    </row>
    <row r="1338" spans="1:2" x14ac:dyDescent="0.15">
      <c r="A1338" s="87" t="s">
        <v>1536</v>
      </c>
      <c r="B1338" s="89">
        <v>2012</v>
      </c>
    </row>
    <row r="1339" spans="1:2" x14ac:dyDescent="0.15">
      <c r="A1339" s="87" t="s">
        <v>1537</v>
      </c>
      <c r="B1339" s="89">
        <v>1900</v>
      </c>
    </row>
    <row r="1340" spans="1:2" x14ac:dyDescent="0.15">
      <c r="A1340" s="87" t="s">
        <v>1538</v>
      </c>
      <c r="B1340" s="89">
        <v>1900</v>
      </c>
    </row>
    <row r="1341" spans="1:2" x14ac:dyDescent="0.15">
      <c r="A1341" s="87" t="s">
        <v>1539</v>
      </c>
      <c r="B1341" s="89">
        <v>1900</v>
      </c>
    </row>
    <row r="1342" spans="1:2" x14ac:dyDescent="0.15">
      <c r="A1342" s="87" t="s">
        <v>1540</v>
      </c>
      <c r="B1342" s="89">
        <v>1900</v>
      </c>
    </row>
    <row r="1343" spans="1:2" x14ac:dyDescent="0.15">
      <c r="A1343" s="87" t="s">
        <v>1541</v>
      </c>
      <c r="B1343" s="89">
        <v>1900</v>
      </c>
    </row>
    <row r="1344" spans="1:2" x14ac:dyDescent="0.15">
      <c r="A1344" s="87" t="s">
        <v>1542</v>
      </c>
      <c r="B1344" s="89">
        <v>2012</v>
      </c>
    </row>
    <row r="1345" spans="1:2" x14ac:dyDescent="0.15">
      <c r="A1345" s="87" t="s">
        <v>1543</v>
      </c>
      <c r="B1345" s="89">
        <v>1900</v>
      </c>
    </row>
    <row r="1346" spans="1:2" x14ac:dyDescent="0.15">
      <c r="A1346" s="87" t="s">
        <v>1544</v>
      </c>
      <c r="B1346" s="89">
        <v>1900</v>
      </c>
    </row>
    <row r="1347" spans="1:2" x14ac:dyDescent="0.15">
      <c r="A1347" s="87" t="s">
        <v>1545</v>
      </c>
      <c r="B1347" s="89">
        <v>1900</v>
      </c>
    </row>
    <row r="1348" spans="1:2" x14ac:dyDescent="0.15">
      <c r="A1348" s="87" t="s">
        <v>1546</v>
      </c>
      <c r="B1348" s="89">
        <v>2014</v>
      </c>
    </row>
    <row r="1349" spans="1:2" x14ac:dyDescent="0.15">
      <c r="A1349" s="87" t="s">
        <v>1547</v>
      </c>
      <c r="B1349" s="89">
        <v>2013</v>
      </c>
    </row>
    <row r="1350" spans="1:2" x14ac:dyDescent="0.15">
      <c r="A1350" s="87" t="s">
        <v>1548</v>
      </c>
      <c r="B1350" s="89">
        <v>1900</v>
      </c>
    </row>
    <row r="1351" spans="1:2" x14ac:dyDescent="0.15">
      <c r="A1351" s="87" t="s">
        <v>1549</v>
      </c>
      <c r="B1351" s="89">
        <v>1900</v>
      </c>
    </row>
    <row r="1352" spans="1:2" x14ac:dyDescent="0.15">
      <c r="A1352" s="87" t="s">
        <v>1550</v>
      </c>
      <c r="B1352" s="89">
        <v>1900</v>
      </c>
    </row>
    <row r="1353" spans="1:2" x14ac:dyDescent="0.15">
      <c r="A1353" s="87" t="s">
        <v>1551</v>
      </c>
      <c r="B1353" s="89">
        <v>1900</v>
      </c>
    </row>
    <row r="1354" spans="1:2" x14ac:dyDescent="0.15">
      <c r="A1354" s="87" t="s">
        <v>1552</v>
      </c>
      <c r="B1354" s="89">
        <v>2013</v>
      </c>
    </row>
    <row r="1355" spans="1:2" x14ac:dyDescent="0.15">
      <c r="A1355" s="87" t="s">
        <v>1553</v>
      </c>
      <c r="B1355" s="89">
        <v>2014</v>
      </c>
    </row>
    <row r="1356" spans="1:2" x14ac:dyDescent="0.15">
      <c r="A1356" s="87" t="s">
        <v>1554</v>
      </c>
      <c r="B1356" s="89">
        <v>2010</v>
      </c>
    </row>
    <row r="1357" spans="1:2" x14ac:dyDescent="0.15">
      <c r="A1357" s="87" t="s">
        <v>1555</v>
      </c>
      <c r="B1357" s="89">
        <v>1900</v>
      </c>
    </row>
    <row r="1358" spans="1:2" x14ac:dyDescent="0.15">
      <c r="A1358" s="87" t="s">
        <v>1556</v>
      </c>
      <c r="B1358" s="89">
        <v>1900</v>
      </c>
    </row>
    <row r="1359" spans="1:2" x14ac:dyDescent="0.15">
      <c r="A1359" s="87" t="s">
        <v>1557</v>
      </c>
      <c r="B1359" s="89">
        <v>1900</v>
      </c>
    </row>
    <row r="1360" spans="1:2" x14ac:dyDescent="0.15">
      <c r="A1360" s="87" t="s">
        <v>1558</v>
      </c>
      <c r="B1360" s="89">
        <v>1900</v>
      </c>
    </row>
    <row r="1361" spans="1:2" x14ac:dyDescent="0.15">
      <c r="A1361" s="87" t="s">
        <v>1559</v>
      </c>
      <c r="B1361" s="89">
        <v>2009</v>
      </c>
    </row>
    <row r="1362" spans="1:2" x14ac:dyDescent="0.15">
      <c r="A1362" s="87" t="s">
        <v>1560</v>
      </c>
      <c r="B1362" s="89">
        <v>2014</v>
      </c>
    </row>
    <row r="1363" spans="1:2" x14ac:dyDescent="0.15">
      <c r="A1363" s="87" t="s">
        <v>1561</v>
      </c>
      <c r="B1363" s="89">
        <v>2013</v>
      </c>
    </row>
    <row r="1364" spans="1:2" x14ac:dyDescent="0.15">
      <c r="A1364" s="87" t="s">
        <v>1562</v>
      </c>
      <c r="B1364" s="89">
        <v>2012</v>
      </c>
    </row>
    <row r="1365" spans="1:2" x14ac:dyDescent="0.15">
      <c r="A1365" s="87" t="s">
        <v>1563</v>
      </c>
      <c r="B1365" s="89">
        <v>2009</v>
      </c>
    </row>
    <row r="1366" spans="1:2" x14ac:dyDescent="0.15">
      <c r="A1366" s="87" t="s">
        <v>1564</v>
      </c>
      <c r="B1366" s="89">
        <v>2010</v>
      </c>
    </row>
    <row r="1367" spans="1:2" x14ac:dyDescent="0.15">
      <c r="A1367" s="87" t="s">
        <v>1565</v>
      </c>
      <c r="B1367" s="89">
        <v>2009</v>
      </c>
    </row>
    <row r="1368" spans="1:2" x14ac:dyDescent="0.15">
      <c r="A1368" s="87" t="s">
        <v>1566</v>
      </c>
      <c r="B1368" s="89">
        <v>2007</v>
      </c>
    </row>
    <row r="1369" spans="1:2" x14ac:dyDescent="0.15">
      <c r="A1369" s="87" t="s">
        <v>1567</v>
      </c>
      <c r="B1369" s="89">
        <v>2006</v>
      </c>
    </row>
    <row r="1370" spans="1:2" x14ac:dyDescent="0.15">
      <c r="A1370" s="87" t="s">
        <v>1568</v>
      </c>
      <c r="B1370" s="89">
        <v>2012</v>
      </c>
    </row>
    <row r="1371" spans="1:2" x14ac:dyDescent="0.15">
      <c r="A1371" s="87" t="s">
        <v>1569</v>
      </c>
      <c r="B1371" s="89">
        <v>2010</v>
      </c>
    </row>
    <row r="1372" spans="1:2" x14ac:dyDescent="0.15">
      <c r="A1372" s="87" t="s">
        <v>1570</v>
      </c>
      <c r="B1372" s="89">
        <v>2007</v>
      </c>
    </row>
    <row r="1373" spans="1:2" x14ac:dyDescent="0.15">
      <c r="A1373" s="87" t="s">
        <v>1571</v>
      </c>
      <c r="B1373" s="89">
        <v>2009</v>
      </c>
    </row>
    <row r="1374" spans="1:2" x14ac:dyDescent="0.15">
      <c r="A1374" s="87" t="s">
        <v>1572</v>
      </c>
      <c r="B1374" s="89">
        <v>2013</v>
      </c>
    </row>
    <row r="1375" spans="1:2" x14ac:dyDescent="0.15">
      <c r="A1375" s="87" t="s">
        <v>1573</v>
      </c>
      <c r="B1375" s="89">
        <v>1900</v>
      </c>
    </row>
    <row r="1376" spans="1:2" x14ac:dyDescent="0.15">
      <c r="A1376" s="87" t="s">
        <v>1574</v>
      </c>
      <c r="B1376" s="89">
        <v>2012</v>
      </c>
    </row>
    <row r="1377" spans="1:2" x14ac:dyDescent="0.15">
      <c r="A1377" s="87" t="s">
        <v>1575</v>
      </c>
      <c r="B1377" s="89">
        <v>1900</v>
      </c>
    </row>
    <row r="1378" spans="1:2" x14ac:dyDescent="0.15">
      <c r="A1378" s="87" t="s">
        <v>1576</v>
      </c>
      <c r="B1378" s="89">
        <v>2014</v>
      </c>
    </row>
    <row r="1379" spans="1:2" x14ac:dyDescent="0.15">
      <c r="A1379" s="87" t="s">
        <v>1577</v>
      </c>
      <c r="B1379" s="89">
        <v>1900</v>
      </c>
    </row>
    <row r="1380" spans="1:2" x14ac:dyDescent="0.15">
      <c r="A1380" s="87" t="s">
        <v>1578</v>
      </c>
      <c r="B1380" s="89">
        <v>1900</v>
      </c>
    </row>
    <row r="1381" spans="1:2" x14ac:dyDescent="0.15">
      <c r="A1381" s="87" t="s">
        <v>1579</v>
      </c>
      <c r="B1381" s="89">
        <v>2013</v>
      </c>
    </row>
    <row r="1382" spans="1:2" x14ac:dyDescent="0.15">
      <c r="A1382" s="87" t="s">
        <v>1580</v>
      </c>
      <c r="B1382" s="89">
        <v>2007</v>
      </c>
    </row>
    <row r="1383" spans="1:2" x14ac:dyDescent="0.15">
      <c r="A1383" s="87" t="s">
        <v>1581</v>
      </c>
      <c r="B1383" s="89">
        <v>1900</v>
      </c>
    </row>
    <row r="1384" spans="1:2" x14ac:dyDescent="0.15">
      <c r="A1384" s="87" t="s">
        <v>1582</v>
      </c>
      <c r="B1384" s="89">
        <v>1900</v>
      </c>
    </row>
    <row r="1385" spans="1:2" x14ac:dyDescent="0.15">
      <c r="A1385" s="87" t="s">
        <v>1583</v>
      </c>
      <c r="B1385" s="89">
        <v>1900</v>
      </c>
    </row>
    <row r="1386" spans="1:2" x14ac:dyDescent="0.15">
      <c r="A1386" s="87" t="s">
        <v>1584</v>
      </c>
      <c r="B1386" s="89">
        <v>2014</v>
      </c>
    </row>
    <row r="1387" spans="1:2" x14ac:dyDescent="0.15">
      <c r="A1387" s="87" t="s">
        <v>1585</v>
      </c>
      <c r="B1387" s="89">
        <v>2012</v>
      </c>
    </row>
    <row r="1388" spans="1:2" x14ac:dyDescent="0.15">
      <c r="A1388" s="87" t="s">
        <v>1586</v>
      </c>
      <c r="B1388" s="89">
        <v>1900</v>
      </c>
    </row>
    <row r="1389" spans="1:2" x14ac:dyDescent="0.15">
      <c r="A1389" s="87" t="s">
        <v>1587</v>
      </c>
      <c r="B1389" s="89">
        <v>2010</v>
      </c>
    </row>
    <row r="1390" spans="1:2" x14ac:dyDescent="0.15">
      <c r="A1390" s="87" t="s">
        <v>1588</v>
      </c>
      <c r="B1390" s="89">
        <v>1900</v>
      </c>
    </row>
    <row r="1391" spans="1:2" x14ac:dyDescent="0.15">
      <c r="A1391" s="87" t="s">
        <v>1589</v>
      </c>
      <c r="B1391" s="89">
        <v>2009</v>
      </c>
    </row>
    <row r="1392" spans="1:2" x14ac:dyDescent="0.15">
      <c r="A1392" s="87" t="s">
        <v>1590</v>
      </c>
      <c r="B1392" s="89">
        <v>2007</v>
      </c>
    </row>
    <row r="1393" spans="1:2" x14ac:dyDescent="0.15">
      <c r="A1393" s="87" t="s">
        <v>1591</v>
      </c>
      <c r="B1393" s="89">
        <v>2014</v>
      </c>
    </row>
    <row r="1394" spans="1:2" x14ac:dyDescent="0.15">
      <c r="A1394" s="87" t="s">
        <v>1592</v>
      </c>
      <c r="B1394" s="89">
        <v>1900</v>
      </c>
    </row>
    <row r="1395" spans="1:2" x14ac:dyDescent="0.15">
      <c r="A1395" s="87" t="s">
        <v>1593</v>
      </c>
      <c r="B1395" s="89">
        <v>2009</v>
      </c>
    </row>
    <row r="1396" spans="1:2" x14ac:dyDescent="0.15">
      <c r="A1396" s="87" t="s">
        <v>1594</v>
      </c>
      <c r="B1396" s="89">
        <v>2014</v>
      </c>
    </row>
    <row r="1397" spans="1:2" x14ac:dyDescent="0.15">
      <c r="A1397" s="87" t="s">
        <v>1595</v>
      </c>
      <c r="B1397" s="89">
        <v>1900</v>
      </c>
    </row>
    <row r="1398" spans="1:2" x14ac:dyDescent="0.15">
      <c r="A1398" s="87" t="s">
        <v>1596</v>
      </c>
      <c r="B1398" s="89">
        <v>2011</v>
      </c>
    </row>
    <row r="1399" spans="1:2" x14ac:dyDescent="0.15">
      <c r="A1399" s="87" t="s">
        <v>1597</v>
      </c>
      <c r="B1399" s="89">
        <v>2008</v>
      </c>
    </row>
    <row r="1400" spans="1:2" x14ac:dyDescent="0.15">
      <c r="A1400" s="87" t="s">
        <v>1598</v>
      </c>
      <c r="B1400" s="89">
        <v>2011</v>
      </c>
    </row>
    <row r="1401" spans="1:2" x14ac:dyDescent="0.15">
      <c r="A1401" s="87" t="s">
        <v>1599</v>
      </c>
      <c r="B1401" s="89">
        <v>1900</v>
      </c>
    </row>
    <row r="1402" spans="1:2" x14ac:dyDescent="0.15">
      <c r="A1402" s="87" t="s">
        <v>1600</v>
      </c>
      <c r="B1402" s="89">
        <v>1900</v>
      </c>
    </row>
    <row r="1403" spans="1:2" x14ac:dyDescent="0.15">
      <c r="A1403" s="87" t="s">
        <v>1601</v>
      </c>
      <c r="B1403" s="89">
        <v>1900</v>
      </c>
    </row>
    <row r="1404" spans="1:2" x14ac:dyDescent="0.15">
      <c r="A1404" s="87" t="s">
        <v>1602</v>
      </c>
      <c r="B1404" s="89">
        <v>1900</v>
      </c>
    </row>
    <row r="1405" spans="1:2" x14ac:dyDescent="0.15">
      <c r="A1405" s="87" t="s">
        <v>1603</v>
      </c>
      <c r="B1405" s="89">
        <v>2012</v>
      </c>
    </row>
    <row r="1406" spans="1:2" x14ac:dyDescent="0.15">
      <c r="A1406" s="87" t="s">
        <v>1604</v>
      </c>
      <c r="B1406" s="89">
        <v>1900</v>
      </c>
    </row>
    <row r="1407" spans="1:2" x14ac:dyDescent="0.15">
      <c r="A1407" s="87" t="s">
        <v>1605</v>
      </c>
      <c r="B1407" s="89">
        <v>2012</v>
      </c>
    </row>
    <row r="1408" spans="1:2" x14ac:dyDescent="0.15">
      <c r="A1408" s="87" t="s">
        <v>1606</v>
      </c>
      <c r="B1408" s="89">
        <v>2015</v>
      </c>
    </row>
    <row r="1409" spans="1:2" x14ac:dyDescent="0.15">
      <c r="A1409" s="87" t="s">
        <v>1607</v>
      </c>
      <c r="B1409" s="89">
        <v>1900</v>
      </c>
    </row>
    <row r="1410" spans="1:2" x14ac:dyDescent="0.15">
      <c r="A1410" s="87" t="s">
        <v>1608</v>
      </c>
      <c r="B1410" s="89">
        <v>1900</v>
      </c>
    </row>
    <row r="1411" spans="1:2" x14ac:dyDescent="0.15">
      <c r="A1411" s="87" t="s">
        <v>1609</v>
      </c>
      <c r="B1411" s="89">
        <v>1900</v>
      </c>
    </row>
    <row r="1412" spans="1:2" x14ac:dyDescent="0.15">
      <c r="A1412" s="87" t="s">
        <v>1610</v>
      </c>
      <c r="B1412" s="89">
        <v>2011</v>
      </c>
    </row>
    <row r="1413" spans="1:2" x14ac:dyDescent="0.15">
      <c r="A1413" s="87" t="s">
        <v>1611</v>
      </c>
      <c r="B1413" s="89">
        <v>2014</v>
      </c>
    </row>
    <row r="1414" spans="1:2" x14ac:dyDescent="0.15">
      <c r="A1414" s="87" t="s">
        <v>1612</v>
      </c>
      <c r="B1414" s="89">
        <v>2008</v>
      </c>
    </row>
    <row r="1415" spans="1:2" x14ac:dyDescent="0.15">
      <c r="A1415" s="87" t="s">
        <v>1613</v>
      </c>
      <c r="B1415" s="89">
        <v>2006</v>
      </c>
    </row>
    <row r="1416" spans="1:2" x14ac:dyDescent="0.15">
      <c r="A1416" s="87" t="s">
        <v>1614</v>
      </c>
      <c r="B1416" s="89">
        <v>2014</v>
      </c>
    </row>
    <row r="1417" spans="1:2" x14ac:dyDescent="0.15">
      <c r="A1417" s="87" t="s">
        <v>1615</v>
      </c>
      <c r="B1417" s="89">
        <v>2014</v>
      </c>
    </row>
    <row r="1418" spans="1:2" x14ac:dyDescent="0.15">
      <c r="A1418" s="87" t="s">
        <v>1616</v>
      </c>
      <c r="B1418" s="89">
        <v>2014</v>
      </c>
    </row>
    <row r="1419" spans="1:2" x14ac:dyDescent="0.15">
      <c r="A1419" s="87" t="s">
        <v>1617</v>
      </c>
      <c r="B1419" s="89">
        <v>2013</v>
      </c>
    </row>
    <row r="1420" spans="1:2" x14ac:dyDescent="0.15">
      <c r="A1420" s="87" t="s">
        <v>1618</v>
      </c>
      <c r="B1420" s="89">
        <v>2013</v>
      </c>
    </row>
    <row r="1421" spans="1:2" x14ac:dyDescent="0.15">
      <c r="A1421" s="87" t="s">
        <v>1619</v>
      </c>
      <c r="B1421" s="89">
        <v>2014</v>
      </c>
    </row>
    <row r="1422" spans="1:2" x14ac:dyDescent="0.15">
      <c r="A1422" s="87" t="s">
        <v>1620</v>
      </c>
      <c r="B1422" s="89">
        <v>2006</v>
      </c>
    </row>
    <row r="1423" spans="1:2" x14ac:dyDescent="0.15">
      <c r="A1423" s="87" t="s">
        <v>1621</v>
      </c>
      <c r="B1423" s="89">
        <v>1900</v>
      </c>
    </row>
    <row r="1424" spans="1:2" x14ac:dyDescent="0.15">
      <c r="A1424" s="87" t="s">
        <v>1622</v>
      </c>
      <c r="B1424" s="89">
        <v>2014</v>
      </c>
    </row>
    <row r="1425" spans="1:2" x14ac:dyDescent="0.15">
      <c r="A1425" s="87" t="s">
        <v>1623</v>
      </c>
      <c r="B1425" s="89">
        <v>2010</v>
      </c>
    </row>
    <row r="1426" spans="1:2" x14ac:dyDescent="0.15">
      <c r="A1426" s="87" t="s">
        <v>1624</v>
      </c>
      <c r="B1426" s="89">
        <v>1900</v>
      </c>
    </row>
    <row r="1427" spans="1:2" x14ac:dyDescent="0.15">
      <c r="A1427" s="87" t="s">
        <v>1625</v>
      </c>
      <c r="B1427" s="89">
        <v>1900</v>
      </c>
    </row>
    <row r="1428" spans="1:2" x14ac:dyDescent="0.15">
      <c r="A1428" s="87" t="s">
        <v>1626</v>
      </c>
      <c r="B1428" s="89">
        <v>2013</v>
      </c>
    </row>
    <row r="1429" spans="1:2" x14ac:dyDescent="0.15">
      <c r="A1429" s="87" t="s">
        <v>1627</v>
      </c>
      <c r="B1429" s="89">
        <v>1900</v>
      </c>
    </row>
    <row r="1430" spans="1:2" x14ac:dyDescent="0.15">
      <c r="A1430" s="87" t="s">
        <v>1628</v>
      </c>
      <c r="B1430" s="89">
        <v>1900</v>
      </c>
    </row>
    <row r="1431" spans="1:2" x14ac:dyDescent="0.15">
      <c r="A1431" s="87" t="s">
        <v>1629</v>
      </c>
      <c r="B1431" s="89">
        <v>1900</v>
      </c>
    </row>
    <row r="1432" spans="1:2" x14ac:dyDescent="0.15">
      <c r="A1432" s="87" t="s">
        <v>1630</v>
      </c>
      <c r="B1432" s="89">
        <v>1900</v>
      </c>
    </row>
    <row r="1433" spans="1:2" x14ac:dyDescent="0.15">
      <c r="A1433" s="87" t="s">
        <v>1631</v>
      </c>
      <c r="B1433" s="89">
        <v>1900</v>
      </c>
    </row>
    <row r="1434" spans="1:2" x14ac:dyDescent="0.15">
      <c r="A1434" s="87" t="s">
        <v>1632</v>
      </c>
      <c r="B1434" s="89">
        <v>2007</v>
      </c>
    </row>
    <row r="1435" spans="1:2" x14ac:dyDescent="0.15">
      <c r="A1435" s="87" t="s">
        <v>1633</v>
      </c>
      <c r="B1435" s="89">
        <v>2009</v>
      </c>
    </row>
    <row r="1436" spans="1:2" x14ac:dyDescent="0.15">
      <c r="A1436" s="87" t="s">
        <v>1634</v>
      </c>
      <c r="B1436" s="89">
        <v>1900</v>
      </c>
    </row>
    <row r="1437" spans="1:2" x14ac:dyDescent="0.15">
      <c r="A1437" s="87" t="s">
        <v>1635</v>
      </c>
      <c r="B1437" s="89">
        <v>2013</v>
      </c>
    </row>
    <row r="1438" spans="1:2" x14ac:dyDescent="0.15">
      <c r="A1438" s="87" t="s">
        <v>1636</v>
      </c>
      <c r="B1438" s="89">
        <v>1900</v>
      </c>
    </row>
    <row r="1439" spans="1:2" x14ac:dyDescent="0.15">
      <c r="A1439" s="87" t="s">
        <v>1637</v>
      </c>
      <c r="B1439" s="89">
        <v>1900</v>
      </c>
    </row>
    <row r="1440" spans="1:2" x14ac:dyDescent="0.15">
      <c r="A1440" s="87" t="s">
        <v>1638</v>
      </c>
      <c r="B1440" s="89">
        <v>2013</v>
      </c>
    </row>
    <row r="1441" spans="1:2" x14ac:dyDescent="0.15">
      <c r="A1441" s="87" t="s">
        <v>1639</v>
      </c>
      <c r="B1441" s="89">
        <v>2013</v>
      </c>
    </row>
    <row r="1442" spans="1:2" x14ac:dyDescent="0.15">
      <c r="A1442" s="87" t="s">
        <v>1640</v>
      </c>
      <c r="B1442" s="89">
        <v>2006</v>
      </c>
    </row>
    <row r="1443" spans="1:2" x14ac:dyDescent="0.15">
      <c r="A1443" s="87" t="s">
        <v>1641</v>
      </c>
      <c r="B1443" s="89">
        <v>2013</v>
      </c>
    </row>
    <row r="1444" spans="1:2" x14ac:dyDescent="0.15">
      <c r="A1444" s="87" t="s">
        <v>1642</v>
      </c>
      <c r="B1444" s="89">
        <v>2014</v>
      </c>
    </row>
    <row r="1445" spans="1:2" x14ac:dyDescent="0.15">
      <c r="A1445" s="87" t="s">
        <v>1643</v>
      </c>
      <c r="B1445" s="89">
        <v>2011</v>
      </c>
    </row>
    <row r="1446" spans="1:2" x14ac:dyDescent="0.15">
      <c r="A1446" s="87" t="s">
        <v>1644</v>
      </c>
      <c r="B1446" s="89">
        <v>2006</v>
      </c>
    </row>
    <row r="1447" spans="1:2" x14ac:dyDescent="0.15">
      <c r="A1447" s="87" t="s">
        <v>1645</v>
      </c>
      <c r="B1447" s="89">
        <v>2006</v>
      </c>
    </row>
    <row r="1448" spans="1:2" x14ac:dyDescent="0.15">
      <c r="A1448" s="87" t="s">
        <v>1646</v>
      </c>
      <c r="B1448" s="89">
        <v>2008</v>
      </c>
    </row>
    <row r="1449" spans="1:2" x14ac:dyDescent="0.15">
      <c r="A1449" s="87" t="s">
        <v>1647</v>
      </c>
      <c r="B1449" s="89">
        <v>2012</v>
      </c>
    </row>
    <row r="1450" spans="1:2" x14ac:dyDescent="0.15">
      <c r="A1450" s="87" t="s">
        <v>1648</v>
      </c>
      <c r="B1450" s="89">
        <v>2005</v>
      </c>
    </row>
    <row r="1451" spans="1:2" x14ac:dyDescent="0.15">
      <c r="A1451" s="87" t="s">
        <v>1649</v>
      </c>
      <c r="B1451" s="89">
        <v>2008</v>
      </c>
    </row>
    <row r="1452" spans="1:2" x14ac:dyDescent="0.15">
      <c r="A1452" s="87" t="s">
        <v>1650</v>
      </c>
      <c r="B1452" s="89">
        <v>2013</v>
      </c>
    </row>
    <row r="1453" spans="1:2" x14ac:dyDescent="0.15">
      <c r="A1453" s="87" t="s">
        <v>1651</v>
      </c>
      <c r="B1453" s="89">
        <v>1900</v>
      </c>
    </row>
    <row r="1454" spans="1:2" x14ac:dyDescent="0.15">
      <c r="A1454" s="87" t="s">
        <v>1652</v>
      </c>
      <c r="B1454" s="89">
        <v>2009</v>
      </c>
    </row>
    <row r="1455" spans="1:2" x14ac:dyDescent="0.15">
      <c r="A1455" s="87" t="s">
        <v>1653</v>
      </c>
      <c r="B1455" s="89">
        <v>1900</v>
      </c>
    </row>
    <row r="1456" spans="1:2" x14ac:dyDescent="0.15">
      <c r="A1456" s="87" t="s">
        <v>1654</v>
      </c>
      <c r="B1456" s="89">
        <v>1900</v>
      </c>
    </row>
    <row r="1457" spans="1:2" x14ac:dyDescent="0.15">
      <c r="A1457" s="87" t="s">
        <v>1655</v>
      </c>
      <c r="B1457" s="89">
        <v>2014</v>
      </c>
    </row>
    <row r="1458" spans="1:2" x14ac:dyDescent="0.15">
      <c r="A1458" s="87" t="s">
        <v>1656</v>
      </c>
      <c r="B1458" s="89">
        <v>2014</v>
      </c>
    </row>
    <row r="1459" spans="1:2" x14ac:dyDescent="0.15">
      <c r="A1459" s="87" t="s">
        <v>1657</v>
      </c>
      <c r="B1459" s="89">
        <v>1900</v>
      </c>
    </row>
    <row r="1460" spans="1:2" x14ac:dyDescent="0.15">
      <c r="A1460" s="87" t="s">
        <v>1658</v>
      </c>
      <c r="B1460" s="89">
        <v>2013</v>
      </c>
    </row>
    <row r="1461" spans="1:2" x14ac:dyDescent="0.15">
      <c r="A1461" s="87" t="s">
        <v>1659</v>
      </c>
      <c r="B1461" s="89">
        <v>2010</v>
      </c>
    </row>
    <row r="1462" spans="1:2" x14ac:dyDescent="0.15">
      <c r="A1462" s="87" t="s">
        <v>1660</v>
      </c>
      <c r="B1462" s="89">
        <v>2011</v>
      </c>
    </row>
    <row r="1463" spans="1:2" x14ac:dyDescent="0.15">
      <c r="A1463" s="87" t="s">
        <v>1661</v>
      </c>
      <c r="B1463" s="89">
        <v>2012</v>
      </c>
    </row>
    <row r="1464" spans="1:2" x14ac:dyDescent="0.15">
      <c r="A1464" s="87" t="s">
        <v>1662</v>
      </c>
      <c r="B1464" s="89">
        <v>2009</v>
      </c>
    </row>
    <row r="1465" spans="1:2" x14ac:dyDescent="0.15">
      <c r="A1465" s="87" t="s">
        <v>1663</v>
      </c>
      <c r="B1465" s="89">
        <v>2010</v>
      </c>
    </row>
    <row r="1466" spans="1:2" x14ac:dyDescent="0.15">
      <c r="A1466" s="87" t="s">
        <v>1664</v>
      </c>
      <c r="B1466" s="89">
        <v>2011</v>
      </c>
    </row>
    <row r="1467" spans="1:2" x14ac:dyDescent="0.15">
      <c r="A1467" s="87" t="s">
        <v>1665</v>
      </c>
      <c r="B1467" s="89">
        <v>2009</v>
      </c>
    </row>
    <row r="1468" spans="1:2" x14ac:dyDescent="0.15">
      <c r="A1468" s="87" t="s">
        <v>1666</v>
      </c>
      <c r="B1468" s="89">
        <v>2006</v>
      </c>
    </row>
    <row r="1469" spans="1:2" x14ac:dyDescent="0.15">
      <c r="A1469" s="87" t="s">
        <v>1667</v>
      </c>
      <c r="B1469" s="89">
        <v>2012</v>
      </c>
    </row>
    <row r="1470" spans="1:2" x14ac:dyDescent="0.15">
      <c r="A1470" s="87" t="s">
        <v>1668</v>
      </c>
      <c r="B1470" s="89">
        <v>2011</v>
      </c>
    </row>
    <row r="1471" spans="1:2" x14ac:dyDescent="0.15">
      <c r="A1471" s="87" t="s">
        <v>1669</v>
      </c>
      <c r="B1471" s="89">
        <v>2012</v>
      </c>
    </row>
    <row r="1472" spans="1:2" x14ac:dyDescent="0.15">
      <c r="A1472" s="87" t="s">
        <v>1670</v>
      </c>
      <c r="B1472" s="89">
        <v>2010</v>
      </c>
    </row>
    <row r="1473" spans="1:2" x14ac:dyDescent="0.15">
      <c r="A1473" s="87" t="s">
        <v>1671</v>
      </c>
      <c r="B1473" s="89">
        <v>2011</v>
      </c>
    </row>
    <row r="1474" spans="1:2" x14ac:dyDescent="0.15">
      <c r="A1474" s="87" t="s">
        <v>1672</v>
      </c>
      <c r="B1474" s="89">
        <v>2011</v>
      </c>
    </row>
    <row r="1475" spans="1:2" x14ac:dyDescent="0.15">
      <c r="A1475" s="87" t="s">
        <v>1673</v>
      </c>
      <c r="B1475" s="89">
        <v>1900</v>
      </c>
    </row>
    <row r="1476" spans="1:2" x14ac:dyDescent="0.15">
      <c r="A1476" s="87" t="s">
        <v>1674</v>
      </c>
      <c r="B1476" s="89">
        <v>1900</v>
      </c>
    </row>
    <row r="1477" spans="1:2" x14ac:dyDescent="0.15">
      <c r="A1477" s="87" t="s">
        <v>1675</v>
      </c>
      <c r="B1477" s="89">
        <v>2014</v>
      </c>
    </row>
    <row r="1478" spans="1:2" x14ac:dyDescent="0.15">
      <c r="A1478" s="87" t="s">
        <v>1676</v>
      </c>
      <c r="B1478" s="89">
        <v>2009</v>
      </c>
    </row>
    <row r="1479" spans="1:2" x14ac:dyDescent="0.15">
      <c r="A1479" s="87" t="s">
        <v>1677</v>
      </c>
      <c r="B1479" s="89">
        <v>1900</v>
      </c>
    </row>
    <row r="1480" spans="1:2" x14ac:dyDescent="0.15">
      <c r="A1480" s="87" t="s">
        <v>1678</v>
      </c>
      <c r="B1480" s="89">
        <v>2012</v>
      </c>
    </row>
    <row r="1481" spans="1:2" x14ac:dyDescent="0.15">
      <c r="A1481" s="87" t="s">
        <v>1679</v>
      </c>
      <c r="B1481" s="89">
        <v>1900</v>
      </c>
    </row>
    <row r="1482" spans="1:2" x14ac:dyDescent="0.15">
      <c r="A1482" s="87" t="s">
        <v>1680</v>
      </c>
      <c r="B1482" s="89">
        <v>1900</v>
      </c>
    </row>
    <row r="1483" spans="1:2" x14ac:dyDescent="0.15">
      <c r="A1483" s="87" t="s">
        <v>1681</v>
      </c>
      <c r="B1483" s="89">
        <v>1900</v>
      </c>
    </row>
    <row r="1484" spans="1:2" x14ac:dyDescent="0.15">
      <c r="A1484" s="87" t="s">
        <v>1682</v>
      </c>
      <c r="B1484" s="89">
        <v>1900</v>
      </c>
    </row>
    <row r="1485" spans="1:2" x14ac:dyDescent="0.15">
      <c r="A1485" s="87" t="s">
        <v>1683</v>
      </c>
      <c r="B1485" s="89">
        <v>1900</v>
      </c>
    </row>
    <row r="1486" spans="1:2" x14ac:dyDescent="0.15">
      <c r="A1486" s="87" t="s">
        <v>1684</v>
      </c>
      <c r="B1486" s="89">
        <v>1900</v>
      </c>
    </row>
    <row r="1487" spans="1:2" x14ac:dyDescent="0.15">
      <c r="A1487" s="87" t="s">
        <v>1685</v>
      </c>
      <c r="B1487" s="89">
        <v>2009</v>
      </c>
    </row>
    <row r="1488" spans="1:2" x14ac:dyDescent="0.15">
      <c r="A1488" s="87" t="s">
        <v>1686</v>
      </c>
      <c r="B1488" s="89">
        <v>1900</v>
      </c>
    </row>
    <row r="1489" spans="1:2" x14ac:dyDescent="0.15">
      <c r="A1489" s="87" t="s">
        <v>1687</v>
      </c>
      <c r="B1489" s="89">
        <v>2008</v>
      </c>
    </row>
    <row r="1490" spans="1:2" x14ac:dyDescent="0.15">
      <c r="A1490" s="87" t="s">
        <v>1688</v>
      </c>
      <c r="B1490" s="89">
        <v>2012</v>
      </c>
    </row>
    <row r="1491" spans="1:2" x14ac:dyDescent="0.15">
      <c r="A1491" s="87" t="s">
        <v>1689</v>
      </c>
      <c r="B1491" s="89">
        <v>2011</v>
      </c>
    </row>
    <row r="1492" spans="1:2" x14ac:dyDescent="0.15">
      <c r="A1492" s="87" t="s">
        <v>1690</v>
      </c>
      <c r="B1492" s="89">
        <v>2012</v>
      </c>
    </row>
    <row r="1493" spans="1:2" x14ac:dyDescent="0.15">
      <c r="A1493" s="87" t="s">
        <v>1691</v>
      </c>
      <c r="B1493" s="89">
        <v>1900</v>
      </c>
    </row>
    <row r="1494" spans="1:2" x14ac:dyDescent="0.15">
      <c r="A1494" s="87" t="s">
        <v>1692</v>
      </c>
      <c r="B1494" s="89">
        <v>2013</v>
      </c>
    </row>
    <row r="1495" spans="1:2" x14ac:dyDescent="0.15">
      <c r="A1495" s="87" t="s">
        <v>1693</v>
      </c>
      <c r="B1495" s="89">
        <v>2006</v>
      </c>
    </row>
    <row r="1496" spans="1:2" x14ac:dyDescent="0.15">
      <c r="A1496" s="87" t="s">
        <v>1694</v>
      </c>
      <c r="B1496" s="89">
        <v>1900</v>
      </c>
    </row>
    <row r="1497" spans="1:2" x14ac:dyDescent="0.15">
      <c r="A1497" s="87" t="s">
        <v>1695</v>
      </c>
      <c r="B1497" s="89">
        <v>1900</v>
      </c>
    </row>
    <row r="1498" spans="1:2" x14ac:dyDescent="0.15">
      <c r="A1498" s="87" t="s">
        <v>1696</v>
      </c>
      <c r="B1498" s="89">
        <v>2013</v>
      </c>
    </row>
    <row r="1499" spans="1:2" x14ac:dyDescent="0.15">
      <c r="A1499" s="87" t="s">
        <v>1697</v>
      </c>
      <c r="B1499" s="89">
        <v>1900</v>
      </c>
    </row>
    <row r="1500" spans="1:2" x14ac:dyDescent="0.15">
      <c r="A1500" s="87" t="s">
        <v>1698</v>
      </c>
      <c r="B1500" s="89">
        <v>1900</v>
      </c>
    </row>
    <row r="1501" spans="1:2" x14ac:dyDescent="0.15">
      <c r="A1501" s="87" t="s">
        <v>1699</v>
      </c>
      <c r="B1501" s="89">
        <v>2012</v>
      </c>
    </row>
    <row r="1502" spans="1:2" x14ac:dyDescent="0.15">
      <c r="A1502" s="87" t="s">
        <v>1700</v>
      </c>
      <c r="B1502" s="89">
        <v>1900</v>
      </c>
    </row>
    <row r="1503" spans="1:2" x14ac:dyDescent="0.15">
      <c r="A1503" s="87" t="s">
        <v>1701</v>
      </c>
      <c r="B1503" s="89">
        <v>1900</v>
      </c>
    </row>
    <row r="1504" spans="1:2" x14ac:dyDescent="0.15">
      <c r="A1504" s="87" t="s">
        <v>1702</v>
      </c>
      <c r="B1504" s="89">
        <v>1900</v>
      </c>
    </row>
    <row r="1505" spans="1:2" x14ac:dyDescent="0.15">
      <c r="A1505" s="87" t="s">
        <v>1703</v>
      </c>
      <c r="B1505" s="89">
        <v>2012</v>
      </c>
    </row>
    <row r="1506" spans="1:2" x14ac:dyDescent="0.15">
      <c r="A1506" s="87" t="s">
        <v>1704</v>
      </c>
      <c r="B1506" s="89">
        <v>2010</v>
      </c>
    </row>
    <row r="1507" spans="1:2" x14ac:dyDescent="0.15">
      <c r="A1507" s="87" t="s">
        <v>1705</v>
      </c>
      <c r="B1507" s="89">
        <v>1900</v>
      </c>
    </row>
    <row r="1508" spans="1:2" x14ac:dyDescent="0.15">
      <c r="A1508" s="87" t="s">
        <v>1706</v>
      </c>
      <c r="B1508" s="89">
        <v>2009</v>
      </c>
    </row>
    <row r="1509" spans="1:2" x14ac:dyDescent="0.15">
      <c r="A1509" s="87" t="s">
        <v>1707</v>
      </c>
      <c r="B1509" s="89">
        <v>1900</v>
      </c>
    </row>
    <row r="1510" spans="1:2" x14ac:dyDescent="0.15">
      <c r="A1510" s="87" t="s">
        <v>1708</v>
      </c>
      <c r="B1510" s="89">
        <v>2010</v>
      </c>
    </row>
    <row r="1511" spans="1:2" x14ac:dyDescent="0.15">
      <c r="A1511" s="87" t="s">
        <v>1709</v>
      </c>
      <c r="B1511" s="89">
        <v>2012</v>
      </c>
    </row>
    <row r="1512" spans="1:2" x14ac:dyDescent="0.15">
      <c r="A1512" s="87" t="s">
        <v>1710</v>
      </c>
      <c r="B1512" s="89">
        <v>2012</v>
      </c>
    </row>
    <row r="1513" spans="1:2" x14ac:dyDescent="0.15">
      <c r="A1513" s="87" t="s">
        <v>1711</v>
      </c>
      <c r="B1513" s="89">
        <v>1900</v>
      </c>
    </row>
    <row r="1514" spans="1:2" x14ac:dyDescent="0.15">
      <c r="A1514" s="87" t="s">
        <v>1712</v>
      </c>
      <c r="B1514" s="89">
        <v>1900</v>
      </c>
    </row>
    <row r="1515" spans="1:2" x14ac:dyDescent="0.15">
      <c r="A1515" s="87" t="s">
        <v>1713</v>
      </c>
      <c r="B1515" s="89">
        <v>2011</v>
      </c>
    </row>
    <row r="1516" spans="1:2" x14ac:dyDescent="0.15">
      <c r="A1516" s="87" t="s">
        <v>1714</v>
      </c>
      <c r="B1516" s="89">
        <v>1900</v>
      </c>
    </row>
    <row r="1517" spans="1:2" x14ac:dyDescent="0.15">
      <c r="A1517" s="87" t="s">
        <v>1715</v>
      </c>
      <c r="B1517" s="89">
        <v>2012</v>
      </c>
    </row>
    <row r="1518" spans="1:2" x14ac:dyDescent="0.15">
      <c r="A1518" s="87" t="s">
        <v>1716</v>
      </c>
      <c r="B1518" s="89">
        <v>2014</v>
      </c>
    </row>
    <row r="1519" spans="1:2" x14ac:dyDescent="0.15">
      <c r="A1519" s="87" t="s">
        <v>1717</v>
      </c>
      <c r="B1519" s="89">
        <v>1900</v>
      </c>
    </row>
    <row r="1520" spans="1:2" x14ac:dyDescent="0.15">
      <c r="A1520" s="87" t="s">
        <v>1718</v>
      </c>
      <c r="B1520" s="89">
        <v>1900</v>
      </c>
    </row>
    <row r="1521" spans="1:2" x14ac:dyDescent="0.15">
      <c r="A1521" s="87" t="s">
        <v>1719</v>
      </c>
      <c r="B1521" s="89">
        <v>2012</v>
      </c>
    </row>
    <row r="1522" spans="1:2" x14ac:dyDescent="0.15">
      <c r="A1522" s="87" t="s">
        <v>1720</v>
      </c>
      <c r="B1522" s="89">
        <v>2011</v>
      </c>
    </row>
    <row r="1523" spans="1:2" x14ac:dyDescent="0.15">
      <c r="A1523" s="87" t="s">
        <v>1721</v>
      </c>
      <c r="B1523" s="89">
        <v>2008</v>
      </c>
    </row>
    <row r="1524" spans="1:2" x14ac:dyDescent="0.15">
      <c r="A1524" s="87" t="s">
        <v>1722</v>
      </c>
      <c r="B1524" s="89">
        <v>1900</v>
      </c>
    </row>
    <row r="1525" spans="1:2" x14ac:dyDescent="0.15">
      <c r="A1525" s="87" t="s">
        <v>1723</v>
      </c>
      <c r="B1525" s="89">
        <v>2009</v>
      </c>
    </row>
    <row r="1526" spans="1:2" x14ac:dyDescent="0.15">
      <c r="A1526" s="87" t="s">
        <v>1724</v>
      </c>
      <c r="B1526" s="89">
        <v>2009</v>
      </c>
    </row>
    <row r="1527" spans="1:2" x14ac:dyDescent="0.15">
      <c r="A1527" s="87" t="s">
        <v>1725</v>
      </c>
      <c r="B1527" s="89">
        <v>1900</v>
      </c>
    </row>
    <row r="1528" spans="1:2" x14ac:dyDescent="0.15">
      <c r="A1528" s="87" t="s">
        <v>1726</v>
      </c>
      <c r="B1528" s="89">
        <v>1900</v>
      </c>
    </row>
    <row r="1529" spans="1:2" x14ac:dyDescent="0.15">
      <c r="A1529" s="87" t="s">
        <v>1727</v>
      </c>
      <c r="B1529" s="89">
        <v>1900</v>
      </c>
    </row>
    <row r="1530" spans="1:2" x14ac:dyDescent="0.15">
      <c r="A1530" s="87" t="s">
        <v>1728</v>
      </c>
      <c r="B1530" s="89">
        <v>1900</v>
      </c>
    </row>
    <row r="1531" spans="1:2" x14ac:dyDescent="0.15">
      <c r="A1531" s="87" t="s">
        <v>1729</v>
      </c>
      <c r="B1531" s="89">
        <v>2009</v>
      </c>
    </row>
    <row r="1532" spans="1:2" x14ac:dyDescent="0.15">
      <c r="A1532" s="87" t="s">
        <v>1730</v>
      </c>
      <c r="B1532" s="89">
        <v>2009</v>
      </c>
    </row>
    <row r="1533" spans="1:2" x14ac:dyDescent="0.15">
      <c r="A1533" s="87" t="s">
        <v>1731</v>
      </c>
      <c r="B1533" s="89">
        <v>1900</v>
      </c>
    </row>
    <row r="1534" spans="1:2" x14ac:dyDescent="0.15">
      <c r="A1534" s="87" t="s">
        <v>1732</v>
      </c>
      <c r="B1534" s="89">
        <v>2010</v>
      </c>
    </row>
    <row r="1535" spans="1:2" x14ac:dyDescent="0.15">
      <c r="A1535" s="87" t="s">
        <v>1733</v>
      </c>
      <c r="B1535" s="89">
        <v>2010</v>
      </c>
    </row>
    <row r="1536" spans="1:2" x14ac:dyDescent="0.15">
      <c r="A1536" s="87" t="s">
        <v>1734</v>
      </c>
      <c r="B1536" s="89">
        <v>2014</v>
      </c>
    </row>
    <row r="1537" spans="1:2" x14ac:dyDescent="0.15">
      <c r="A1537" s="87" t="s">
        <v>1735</v>
      </c>
      <c r="B1537" s="89">
        <v>1900</v>
      </c>
    </row>
    <row r="1538" spans="1:2" x14ac:dyDescent="0.15">
      <c r="A1538" s="87" t="s">
        <v>1736</v>
      </c>
      <c r="B1538" s="89">
        <v>1900</v>
      </c>
    </row>
    <row r="1539" spans="1:2" x14ac:dyDescent="0.15">
      <c r="A1539" s="87" t="s">
        <v>1737</v>
      </c>
      <c r="B1539" s="89">
        <v>2014</v>
      </c>
    </row>
    <row r="1540" spans="1:2" x14ac:dyDescent="0.15">
      <c r="A1540" s="87" t="s">
        <v>1738</v>
      </c>
      <c r="B1540" s="89">
        <v>2012</v>
      </c>
    </row>
    <row r="1541" spans="1:2" x14ac:dyDescent="0.15">
      <c r="A1541" s="87" t="s">
        <v>1739</v>
      </c>
      <c r="B1541" s="89">
        <v>2012</v>
      </c>
    </row>
    <row r="1542" spans="1:2" x14ac:dyDescent="0.15">
      <c r="A1542" s="87" t="s">
        <v>1740</v>
      </c>
      <c r="B1542" s="89">
        <v>2013</v>
      </c>
    </row>
    <row r="1543" spans="1:2" x14ac:dyDescent="0.15">
      <c r="A1543" s="87" t="s">
        <v>1741</v>
      </c>
      <c r="B1543" s="89">
        <v>2009</v>
      </c>
    </row>
    <row r="1544" spans="1:2" x14ac:dyDescent="0.15">
      <c r="A1544" s="87" t="s">
        <v>1742</v>
      </c>
      <c r="B1544" s="89">
        <v>2006</v>
      </c>
    </row>
    <row r="1545" spans="1:2" x14ac:dyDescent="0.15">
      <c r="A1545" s="87" t="s">
        <v>1743</v>
      </c>
      <c r="B1545" s="89">
        <v>2009</v>
      </c>
    </row>
    <row r="1546" spans="1:2" x14ac:dyDescent="0.15">
      <c r="A1546" s="87" t="s">
        <v>1744</v>
      </c>
      <c r="B1546" s="89">
        <v>2012</v>
      </c>
    </row>
    <row r="1547" spans="1:2" x14ac:dyDescent="0.15">
      <c r="A1547" s="87" t="s">
        <v>1745</v>
      </c>
      <c r="B1547" s="89">
        <v>2012</v>
      </c>
    </row>
    <row r="1548" spans="1:2" x14ac:dyDescent="0.15">
      <c r="A1548" s="87" t="s">
        <v>1746</v>
      </c>
      <c r="B1548" s="89">
        <v>1900</v>
      </c>
    </row>
    <row r="1549" spans="1:2" x14ac:dyDescent="0.15">
      <c r="A1549" s="87" t="s">
        <v>1747</v>
      </c>
      <c r="B1549" s="89">
        <v>2009</v>
      </c>
    </row>
    <row r="1550" spans="1:2" x14ac:dyDescent="0.15">
      <c r="A1550" s="87" t="s">
        <v>1748</v>
      </c>
      <c r="B1550" s="89">
        <v>2006</v>
      </c>
    </row>
    <row r="1551" spans="1:2" x14ac:dyDescent="0.15">
      <c r="A1551" s="87" t="s">
        <v>1749</v>
      </c>
      <c r="B1551" s="89">
        <v>1900</v>
      </c>
    </row>
    <row r="1552" spans="1:2" x14ac:dyDescent="0.15">
      <c r="A1552" s="87" t="s">
        <v>1750</v>
      </c>
      <c r="B1552" s="89">
        <v>2013</v>
      </c>
    </row>
    <row r="1553" spans="1:2" x14ac:dyDescent="0.15">
      <c r="A1553" s="87" t="s">
        <v>1751</v>
      </c>
      <c r="B1553" s="89">
        <v>2011</v>
      </c>
    </row>
    <row r="1554" spans="1:2" x14ac:dyDescent="0.15">
      <c r="A1554" s="87" t="s">
        <v>1752</v>
      </c>
      <c r="B1554" s="89">
        <v>1900</v>
      </c>
    </row>
    <row r="1555" spans="1:2" x14ac:dyDescent="0.15">
      <c r="A1555" s="87" t="s">
        <v>1753</v>
      </c>
      <c r="B1555" s="89">
        <v>1900</v>
      </c>
    </row>
    <row r="1556" spans="1:2" x14ac:dyDescent="0.15">
      <c r="A1556" s="87" t="s">
        <v>1754</v>
      </c>
      <c r="B1556" s="89">
        <v>1900</v>
      </c>
    </row>
    <row r="1557" spans="1:2" x14ac:dyDescent="0.15">
      <c r="A1557" s="87" t="s">
        <v>1755</v>
      </c>
      <c r="B1557" s="89">
        <v>2013</v>
      </c>
    </row>
    <row r="1558" spans="1:2" x14ac:dyDescent="0.15">
      <c r="A1558" s="87" t="s">
        <v>1756</v>
      </c>
      <c r="B1558" s="89">
        <v>1900</v>
      </c>
    </row>
    <row r="1559" spans="1:2" x14ac:dyDescent="0.15">
      <c r="A1559" s="87" t="s">
        <v>1757</v>
      </c>
      <c r="B1559" s="89">
        <v>2013</v>
      </c>
    </row>
    <row r="1560" spans="1:2" x14ac:dyDescent="0.15">
      <c r="A1560" s="87" t="s">
        <v>1758</v>
      </c>
      <c r="B1560" s="89">
        <v>2008</v>
      </c>
    </row>
    <row r="1561" spans="1:2" x14ac:dyDescent="0.15">
      <c r="A1561" s="87" t="s">
        <v>1759</v>
      </c>
      <c r="B1561" s="89">
        <v>2012</v>
      </c>
    </row>
    <row r="1562" spans="1:2" x14ac:dyDescent="0.15">
      <c r="A1562" s="87" t="s">
        <v>1760</v>
      </c>
      <c r="B1562" s="89">
        <v>1900</v>
      </c>
    </row>
    <row r="1563" spans="1:2" x14ac:dyDescent="0.15">
      <c r="A1563" s="87" t="s">
        <v>1761</v>
      </c>
      <c r="B1563" s="89">
        <v>2012</v>
      </c>
    </row>
    <row r="1564" spans="1:2" x14ac:dyDescent="0.15">
      <c r="A1564" s="87" t="s">
        <v>1762</v>
      </c>
      <c r="B1564" s="89">
        <v>2014</v>
      </c>
    </row>
    <row r="1565" spans="1:2" x14ac:dyDescent="0.15">
      <c r="A1565" s="87" t="s">
        <v>1763</v>
      </c>
      <c r="B1565" s="89">
        <v>2014</v>
      </c>
    </row>
    <row r="1566" spans="1:2" x14ac:dyDescent="0.15">
      <c r="A1566" s="87" t="s">
        <v>1764</v>
      </c>
      <c r="B1566" s="89">
        <v>2006</v>
      </c>
    </row>
    <row r="1567" spans="1:2" x14ac:dyDescent="0.15">
      <c r="A1567" s="87" t="s">
        <v>1765</v>
      </c>
      <c r="B1567" s="89">
        <v>2009</v>
      </c>
    </row>
    <row r="1568" spans="1:2" x14ac:dyDescent="0.15">
      <c r="A1568" s="87" t="s">
        <v>1766</v>
      </c>
      <c r="B1568" s="89">
        <v>2009</v>
      </c>
    </row>
    <row r="1569" spans="1:2" x14ac:dyDescent="0.15">
      <c r="A1569" s="87" t="s">
        <v>1767</v>
      </c>
      <c r="B1569" s="89">
        <v>2014</v>
      </c>
    </row>
    <row r="1570" spans="1:2" x14ac:dyDescent="0.15">
      <c r="A1570" s="87" t="s">
        <v>1768</v>
      </c>
      <c r="B1570" s="89">
        <v>1900</v>
      </c>
    </row>
    <row r="1571" spans="1:2" x14ac:dyDescent="0.15">
      <c r="A1571" s="87" t="s">
        <v>1769</v>
      </c>
      <c r="B1571" s="89">
        <v>1900</v>
      </c>
    </row>
    <row r="1572" spans="1:2" x14ac:dyDescent="0.15">
      <c r="A1572" s="87" t="s">
        <v>1770</v>
      </c>
      <c r="B1572" s="89">
        <v>2010</v>
      </c>
    </row>
    <row r="1573" spans="1:2" x14ac:dyDescent="0.15">
      <c r="A1573" s="87" t="s">
        <v>1771</v>
      </c>
      <c r="B1573" s="89">
        <v>2011</v>
      </c>
    </row>
    <row r="1574" spans="1:2" x14ac:dyDescent="0.15">
      <c r="A1574" s="87" t="s">
        <v>1772</v>
      </c>
      <c r="B1574" s="89">
        <v>2009</v>
      </c>
    </row>
    <row r="1575" spans="1:2" x14ac:dyDescent="0.15">
      <c r="A1575" s="87" t="s">
        <v>1773</v>
      </c>
      <c r="B1575" s="89">
        <v>1900</v>
      </c>
    </row>
    <row r="1576" spans="1:2" x14ac:dyDescent="0.15">
      <c r="A1576" s="87" t="s">
        <v>1774</v>
      </c>
      <c r="B1576" s="89">
        <v>1900</v>
      </c>
    </row>
    <row r="1577" spans="1:2" x14ac:dyDescent="0.15">
      <c r="A1577" s="87" t="s">
        <v>1775</v>
      </c>
      <c r="B1577" s="89">
        <v>2010</v>
      </c>
    </row>
    <row r="1578" spans="1:2" x14ac:dyDescent="0.15">
      <c r="A1578" s="87" t="s">
        <v>1776</v>
      </c>
      <c r="B1578" s="89">
        <v>2014</v>
      </c>
    </row>
    <row r="1579" spans="1:2" x14ac:dyDescent="0.15">
      <c r="A1579" s="87" t="s">
        <v>1777</v>
      </c>
      <c r="B1579" s="89">
        <v>1900</v>
      </c>
    </row>
    <row r="1580" spans="1:2" x14ac:dyDescent="0.15">
      <c r="A1580" s="87" t="s">
        <v>1778</v>
      </c>
      <c r="B1580" s="89">
        <v>2011</v>
      </c>
    </row>
    <row r="1581" spans="1:2" x14ac:dyDescent="0.15">
      <c r="A1581" s="87" t="s">
        <v>1779</v>
      </c>
      <c r="B1581" s="89">
        <v>1900</v>
      </c>
    </row>
    <row r="1582" spans="1:2" x14ac:dyDescent="0.15">
      <c r="A1582" s="87" t="s">
        <v>1780</v>
      </c>
      <c r="B1582" s="89">
        <v>1900</v>
      </c>
    </row>
    <row r="1583" spans="1:2" x14ac:dyDescent="0.15">
      <c r="A1583" s="87" t="s">
        <v>1781</v>
      </c>
      <c r="B1583" s="89">
        <v>1900</v>
      </c>
    </row>
    <row r="1584" spans="1:2" x14ac:dyDescent="0.15">
      <c r="A1584" s="87" t="s">
        <v>1782</v>
      </c>
      <c r="B1584" s="89">
        <v>1900</v>
      </c>
    </row>
    <row r="1585" spans="1:2" x14ac:dyDescent="0.15">
      <c r="A1585" s="87" t="s">
        <v>1783</v>
      </c>
      <c r="B1585" s="89">
        <v>1900</v>
      </c>
    </row>
    <row r="1586" spans="1:2" x14ac:dyDescent="0.15">
      <c r="A1586" s="87" t="s">
        <v>1784</v>
      </c>
      <c r="B1586" s="89">
        <v>2014</v>
      </c>
    </row>
    <row r="1587" spans="1:2" x14ac:dyDescent="0.15">
      <c r="A1587" s="87" t="s">
        <v>1785</v>
      </c>
      <c r="B1587" s="89">
        <v>1900</v>
      </c>
    </row>
    <row r="1588" spans="1:2" x14ac:dyDescent="0.15">
      <c r="A1588" s="87" t="s">
        <v>1786</v>
      </c>
      <c r="B1588" s="89">
        <v>2010</v>
      </c>
    </row>
    <row r="1589" spans="1:2" x14ac:dyDescent="0.15">
      <c r="A1589" s="87" t="s">
        <v>1787</v>
      </c>
      <c r="B1589" s="89">
        <v>2007</v>
      </c>
    </row>
    <row r="1590" spans="1:2" x14ac:dyDescent="0.15">
      <c r="A1590" s="87" t="s">
        <v>1788</v>
      </c>
      <c r="B1590" s="89">
        <v>2009</v>
      </c>
    </row>
    <row r="1591" spans="1:2" x14ac:dyDescent="0.15">
      <c r="A1591" s="87" t="s">
        <v>1789</v>
      </c>
      <c r="B1591" s="89">
        <v>2010</v>
      </c>
    </row>
    <row r="1592" spans="1:2" x14ac:dyDescent="0.15">
      <c r="A1592" s="87" t="s">
        <v>1790</v>
      </c>
      <c r="B1592" s="89">
        <v>2012</v>
      </c>
    </row>
    <row r="1593" spans="1:2" x14ac:dyDescent="0.15">
      <c r="A1593" s="87" t="s">
        <v>1791</v>
      </c>
      <c r="B1593" s="89">
        <v>1900</v>
      </c>
    </row>
    <row r="1594" spans="1:2" x14ac:dyDescent="0.15">
      <c r="A1594" s="87" t="s">
        <v>1792</v>
      </c>
      <c r="B1594" s="89">
        <v>1900</v>
      </c>
    </row>
    <row r="1595" spans="1:2" x14ac:dyDescent="0.15">
      <c r="A1595" s="87" t="s">
        <v>1793</v>
      </c>
      <c r="B1595" s="89">
        <v>1900</v>
      </c>
    </row>
    <row r="1596" spans="1:2" x14ac:dyDescent="0.15">
      <c r="A1596" s="87" t="s">
        <v>1794</v>
      </c>
      <c r="B1596" s="89">
        <v>2008</v>
      </c>
    </row>
    <row r="1597" spans="1:2" x14ac:dyDescent="0.15">
      <c r="A1597" s="87" t="s">
        <v>1795</v>
      </c>
      <c r="B1597" s="89">
        <v>2013</v>
      </c>
    </row>
    <row r="1598" spans="1:2" x14ac:dyDescent="0.15">
      <c r="A1598" s="87" t="s">
        <v>1796</v>
      </c>
      <c r="B1598" s="89">
        <v>2009</v>
      </c>
    </row>
    <row r="1599" spans="1:2" x14ac:dyDescent="0.15">
      <c r="A1599" s="87" t="s">
        <v>1797</v>
      </c>
      <c r="B1599" s="89">
        <v>1900</v>
      </c>
    </row>
    <row r="1600" spans="1:2" x14ac:dyDescent="0.15">
      <c r="A1600" s="87" t="s">
        <v>1798</v>
      </c>
      <c r="B1600" s="89">
        <v>1900</v>
      </c>
    </row>
    <row r="1601" spans="1:2" x14ac:dyDescent="0.15">
      <c r="A1601" s="87" t="s">
        <v>1799</v>
      </c>
      <c r="B1601" s="89">
        <v>2010</v>
      </c>
    </row>
    <row r="1602" spans="1:2" x14ac:dyDescent="0.15">
      <c r="A1602" s="87" t="s">
        <v>1800</v>
      </c>
      <c r="B1602" s="89">
        <v>2007</v>
      </c>
    </row>
    <row r="1603" spans="1:2" x14ac:dyDescent="0.15">
      <c r="A1603" s="87" t="s">
        <v>1801</v>
      </c>
      <c r="B1603" s="89">
        <v>1900</v>
      </c>
    </row>
    <row r="1604" spans="1:2" x14ac:dyDescent="0.15">
      <c r="A1604" s="87" t="s">
        <v>1802</v>
      </c>
      <c r="B1604" s="89">
        <v>2012</v>
      </c>
    </row>
    <row r="1605" spans="1:2" x14ac:dyDescent="0.15">
      <c r="A1605" s="87" t="s">
        <v>1803</v>
      </c>
      <c r="B1605" s="89">
        <v>1900</v>
      </c>
    </row>
    <row r="1606" spans="1:2" x14ac:dyDescent="0.15">
      <c r="A1606" s="87" t="s">
        <v>1804</v>
      </c>
      <c r="B1606" s="89">
        <v>2011</v>
      </c>
    </row>
    <row r="1607" spans="1:2" x14ac:dyDescent="0.15">
      <c r="A1607" s="87" t="s">
        <v>1805</v>
      </c>
      <c r="B1607" s="89">
        <v>1900</v>
      </c>
    </row>
    <row r="1608" spans="1:2" x14ac:dyDescent="0.15">
      <c r="A1608" s="87" t="s">
        <v>1806</v>
      </c>
      <c r="B1608" s="89">
        <v>1900</v>
      </c>
    </row>
    <row r="1609" spans="1:2" x14ac:dyDescent="0.15">
      <c r="A1609" s="87" t="s">
        <v>1807</v>
      </c>
      <c r="B1609" s="89">
        <v>1900</v>
      </c>
    </row>
    <row r="1610" spans="1:2" x14ac:dyDescent="0.15">
      <c r="A1610" s="87" t="s">
        <v>1808</v>
      </c>
      <c r="B1610" s="89">
        <v>1900</v>
      </c>
    </row>
    <row r="1611" spans="1:2" x14ac:dyDescent="0.15">
      <c r="A1611" s="87" t="s">
        <v>1809</v>
      </c>
      <c r="B1611" s="89">
        <v>2011</v>
      </c>
    </row>
    <row r="1612" spans="1:2" x14ac:dyDescent="0.15">
      <c r="A1612" s="87" t="s">
        <v>1810</v>
      </c>
      <c r="B1612" s="89">
        <v>1900</v>
      </c>
    </row>
    <row r="1613" spans="1:2" x14ac:dyDescent="0.15">
      <c r="A1613" s="87" t="s">
        <v>1811</v>
      </c>
      <c r="B1613" s="89">
        <v>1900</v>
      </c>
    </row>
    <row r="1614" spans="1:2" x14ac:dyDescent="0.15">
      <c r="A1614" s="87" t="s">
        <v>1812</v>
      </c>
      <c r="B1614" s="89">
        <v>1900</v>
      </c>
    </row>
    <row r="1615" spans="1:2" x14ac:dyDescent="0.15">
      <c r="A1615" s="87" t="s">
        <v>1813</v>
      </c>
      <c r="B1615" s="89">
        <v>2015</v>
      </c>
    </row>
    <row r="1616" spans="1:2" x14ac:dyDescent="0.15">
      <c r="A1616" s="87" t="s">
        <v>1814</v>
      </c>
      <c r="B1616" s="89">
        <v>2011</v>
      </c>
    </row>
    <row r="1617" spans="1:2" x14ac:dyDescent="0.15">
      <c r="A1617" s="87" t="s">
        <v>1815</v>
      </c>
      <c r="B1617" s="89">
        <v>2007</v>
      </c>
    </row>
    <row r="1618" spans="1:2" x14ac:dyDescent="0.15">
      <c r="A1618" s="87" t="s">
        <v>1816</v>
      </c>
      <c r="B1618" s="89">
        <v>1900</v>
      </c>
    </row>
    <row r="1619" spans="1:2" x14ac:dyDescent="0.15">
      <c r="A1619" s="87" t="s">
        <v>1817</v>
      </c>
      <c r="B1619" s="89">
        <v>1900</v>
      </c>
    </row>
    <row r="1620" spans="1:2" x14ac:dyDescent="0.15">
      <c r="A1620" s="87" t="s">
        <v>1818</v>
      </c>
      <c r="B1620" s="89">
        <v>2013</v>
      </c>
    </row>
    <row r="1621" spans="1:2" x14ac:dyDescent="0.15">
      <c r="A1621" s="87" t="s">
        <v>1819</v>
      </c>
      <c r="B1621" s="89">
        <v>2009</v>
      </c>
    </row>
    <row r="1622" spans="1:2" x14ac:dyDescent="0.15">
      <c r="A1622" s="87" t="s">
        <v>1820</v>
      </c>
      <c r="B1622" s="89">
        <v>2006</v>
      </c>
    </row>
    <row r="1623" spans="1:2" x14ac:dyDescent="0.15">
      <c r="A1623" s="87" t="s">
        <v>1821</v>
      </c>
      <c r="B1623" s="89">
        <v>2007</v>
      </c>
    </row>
    <row r="1624" spans="1:2" x14ac:dyDescent="0.15">
      <c r="A1624" s="87" t="s">
        <v>1822</v>
      </c>
      <c r="B1624" s="89">
        <v>2010</v>
      </c>
    </row>
    <row r="1625" spans="1:2" x14ac:dyDescent="0.15">
      <c r="A1625" s="87" t="s">
        <v>1823</v>
      </c>
      <c r="B1625" s="89">
        <v>1900</v>
      </c>
    </row>
    <row r="1626" spans="1:2" x14ac:dyDescent="0.15">
      <c r="A1626" s="87" t="s">
        <v>1824</v>
      </c>
      <c r="B1626" s="89">
        <v>2013</v>
      </c>
    </row>
    <row r="1627" spans="1:2" x14ac:dyDescent="0.15">
      <c r="A1627" s="87" t="s">
        <v>1825</v>
      </c>
      <c r="B1627" s="89">
        <v>2010</v>
      </c>
    </row>
    <row r="1628" spans="1:2" x14ac:dyDescent="0.15">
      <c r="A1628" s="87" t="s">
        <v>1826</v>
      </c>
      <c r="B1628" s="89">
        <v>2014</v>
      </c>
    </row>
    <row r="1629" spans="1:2" x14ac:dyDescent="0.15">
      <c r="A1629" s="87" t="s">
        <v>1827</v>
      </c>
      <c r="B1629" s="89">
        <v>2012</v>
      </c>
    </row>
    <row r="1630" spans="1:2" x14ac:dyDescent="0.15">
      <c r="A1630" s="87" t="s">
        <v>1828</v>
      </c>
      <c r="B1630" s="89">
        <v>2011</v>
      </c>
    </row>
    <row r="1631" spans="1:2" x14ac:dyDescent="0.15">
      <c r="A1631" s="87" t="s">
        <v>1829</v>
      </c>
      <c r="B1631" s="89">
        <v>2006</v>
      </c>
    </row>
    <row r="1632" spans="1:2" x14ac:dyDescent="0.15">
      <c r="A1632" s="87" t="s">
        <v>1830</v>
      </c>
      <c r="B1632" s="89">
        <v>2009</v>
      </c>
    </row>
    <row r="1633" spans="1:2" x14ac:dyDescent="0.15">
      <c r="A1633" s="87" t="s">
        <v>1831</v>
      </c>
      <c r="B1633" s="89">
        <v>2012</v>
      </c>
    </row>
    <row r="1634" spans="1:2" x14ac:dyDescent="0.15">
      <c r="A1634" s="87" t="s">
        <v>1832</v>
      </c>
      <c r="B1634" s="89">
        <v>2008</v>
      </c>
    </row>
    <row r="1635" spans="1:2" x14ac:dyDescent="0.15">
      <c r="A1635" s="87" t="s">
        <v>1833</v>
      </c>
      <c r="B1635" s="89">
        <v>2013</v>
      </c>
    </row>
    <row r="1636" spans="1:2" x14ac:dyDescent="0.15">
      <c r="A1636" s="87" t="s">
        <v>1834</v>
      </c>
      <c r="B1636" s="89">
        <v>2014</v>
      </c>
    </row>
    <row r="1637" spans="1:2" x14ac:dyDescent="0.15">
      <c r="A1637" s="87" t="s">
        <v>1835</v>
      </c>
      <c r="B1637" s="89">
        <v>2009</v>
      </c>
    </row>
    <row r="1638" spans="1:2" x14ac:dyDescent="0.15">
      <c r="A1638" s="87" t="s">
        <v>1836</v>
      </c>
      <c r="B1638" s="89">
        <v>2010</v>
      </c>
    </row>
    <row r="1639" spans="1:2" x14ac:dyDescent="0.15">
      <c r="A1639" s="87" t="s">
        <v>1837</v>
      </c>
      <c r="B1639" s="89">
        <v>1900</v>
      </c>
    </row>
    <row r="1640" spans="1:2" x14ac:dyDescent="0.15">
      <c r="A1640" s="87" t="s">
        <v>1838</v>
      </c>
      <c r="B1640" s="89">
        <v>1900</v>
      </c>
    </row>
    <row r="1641" spans="1:2" x14ac:dyDescent="0.15">
      <c r="A1641" s="87" t="s">
        <v>1839</v>
      </c>
      <c r="B1641" s="89">
        <v>1900</v>
      </c>
    </row>
    <row r="1642" spans="1:2" x14ac:dyDescent="0.15">
      <c r="A1642" s="87" t="s">
        <v>1840</v>
      </c>
      <c r="B1642" s="89">
        <v>1900</v>
      </c>
    </row>
    <row r="1643" spans="1:2" x14ac:dyDescent="0.15">
      <c r="A1643" s="87" t="s">
        <v>1841</v>
      </c>
      <c r="B1643" s="89">
        <v>1900</v>
      </c>
    </row>
    <row r="1644" spans="1:2" x14ac:dyDescent="0.15">
      <c r="A1644" s="87" t="s">
        <v>1842</v>
      </c>
      <c r="B1644" s="89">
        <v>2012</v>
      </c>
    </row>
    <row r="1645" spans="1:2" x14ac:dyDescent="0.15">
      <c r="A1645" s="87" t="s">
        <v>1843</v>
      </c>
      <c r="B1645" s="89">
        <v>1900</v>
      </c>
    </row>
    <row r="1646" spans="1:2" x14ac:dyDescent="0.15">
      <c r="A1646" s="87" t="s">
        <v>1844</v>
      </c>
      <c r="B1646" s="89">
        <v>1900</v>
      </c>
    </row>
    <row r="1647" spans="1:2" x14ac:dyDescent="0.15">
      <c r="A1647" s="87" t="s">
        <v>1845</v>
      </c>
      <c r="B1647" s="89">
        <v>2014</v>
      </c>
    </row>
    <row r="1648" spans="1:2" x14ac:dyDescent="0.15">
      <c r="A1648" s="87" t="s">
        <v>1846</v>
      </c>
      <c r="B1648" s="89">
        <v>1900</v>
      </c>
    </row>
    <row r="1649" spans="1:2" x14ac:dyDescent="0.15">
      <c r="A1649" s="87" t="s">
        <v>1847</v>
      </c>
      <c r="B1649" s="89">
        <v>1900</v>
      </c>
    </row>
    <row r="1650" spans="1:2" x14ac:dyDescent="0.15">
      <c r="A1650" s="87" t="s">
        <v>1848</v>
      </c>
      <c r="B1650" s="89">
        <v>1900</v>
      </c>
    </row>
    <row r="1651" spans="1:2" x14ac:dyDescent="0.15">
      <c r="A1651" s="87" t="s">
        <v>1849</v>
      </c>
      <c r="B1651" s="89">
        <v>1900</v>
      </c>
    </row>
    <row r="1652" spans="1:2" x14ac:dyDescent="0.15">
      <c r="A1652" s="87" t="s">
        <v>1850</v>
      </c>
      <c r="B1652" s="89">
        <v>1900</v>
      </c>
    </row>
    <row r="1653" spans="1:2" x14ac:dyDescent="0.15">
      <c r="A1653" s="87" t="s">
        <v>1851</v>
      </c>
      <c r="B1653" s="89">
        <v>1900</v>
      </c>
    </row>
    <row r="1654" spans="1:2" x14ac:dyDescent="0.15">
      <c r="A1654" s="87" t="s">
        <v>1852</v>
      </c>
      <c r="B1654" s="89">
        <v>2013</v>
      </c>
    </row>
    <row r="1655" spans="1:2" x14ac:dyDescent="0.15">
      <c r="A1655" s="87" t="s">
        <v>1853</v>
      </c>
      <c r="B1655" s="89">
        <v>2013</v>
      </c>
    </row>
    <row r="1656" spans="1:2" x14ac:dyDescent="0.15">
      <c r="A1656" s="87" t="s">
        <v>1854</v>
      </c>
      <c r="B1656" s="89">
        <v>2012</v>
      </c>
    </row>
    <row r="1657" spans="1:2" x14ac:dyDescent="0.15">
      <c r="A1657" s="87" t="s">
        <v>1855</v>
      </c>
      <c r="B1657" s="89">
        <v>2014</v>
      </c>
    </row>
    <row r="1658" spans="1:2" x14ac:dyDescent="0.15">
      <c r="A1658" s="87" t="s">
        <v>1856</v>
      </c>
      <c r="B1658" s="89">
        <v>1900</v>
      </c>
    </row>
    <row r="1659" spans="1:2" x14ac:dyDescent="0.15">
      <c r="A1659" s="87" t="s">
        <v>1857</v>
      </c>
      <c r="B1659" s="89">
        <v>1900</v>
      </c>
    </row>
    <row r="1660" spans="1:2" x14ac:dyDescent="0.15">
      <c r="A1660" s="87" t="s">
        <v>1858</v>
      </c>
      <c r="B1660" s="89">
        <v>2014</v>
      </c>
    </row>
    <row r="1661" spans="1:2" x14ac:dyDescent="0.15">
      <c r="A1661" s="87" t="s">
        <v>1859</v>
      </c>
      <c r="B1661" s="89">
        <v>2011</v>
      </c>
    </row>
    <row r="1662" spans="1:2" x14ac:dyDescent="0.15">
      <c r="A1662" s="87" t="s">
        <v>1860</v>
      </c>
      <c r="B1662" s="89">
        <v>1900</v>
      </c>
    </row>
    <row r="1663" spans="1:2" x14ac:dyDescent="0.15">
      <c r="A1663" s="87" t="s">
        <v>1861</v>
      </c>
      <c r="B1663" s="89">
        <v>1900</v>
      </c>
    </row>
    <row r="1664" spans="1:2" x14ac:dyDescent="0.15">
      <c r="A1664" s="87" t="s">
        <v>1862</v>
      </c>
      <c r="B1664" s="89">
        <v>2009</v>
      </c>
    </row>
    <row r="1665" spans="1:2" x14ac:dyDescent="0.15">
      <c r="A1665" s="87" t="s">
        <v>1863</v>
      </c>
      <c r="B1665" s="89">
        <v>1900</v>
      </c>
    </row>
    <row r="1666" spans="1:2" x14ac:dyDescent="0.15">
      <c r="A1666" s="87" t="s">
        <v>1864</v>
      </c>
      <c r="B1666" s="89">
        <v>1900</v>
      </c>
    </row>
    <row r="1667" spans="1:2" x14ac:dyDescent="0.15">
      <c r="A1667" s="87" t="s">
        <v>1865</v>
      </c>
      <c r="B1667" s="89">
        <v>1900</v>
      </c>
    </row>
    <row r="1668" spans="1:2" x14ac:dyDescent="0.15">
      <c r="A1668" s="87" t="s">
        <v>1866</v>
      </c>
      <c r="B1668" s="89">
        <v>2012</v>
      </c>
    </row>
    <row r="1669" spans="1:2" x14ac:dyDescent="0.15">
      <c r="A1669" s="87" t="s">
        <v>1867</v>
      </c>
      <c r="B1669" s="89">
        <v>1900</v>
      </c>
    </row>
    <row r="1670" spans="1:2" x14ac:dyDescent="0.15">
      <c r="A1670" s="87" t="s">
        <v>1868</v>
      </c>
      <c r="B1670" s="89">
        <v>1900</v>
      </c>
    </row>
    <row r="1671" spans="1:2" x14ac:dyDescent="0.15">
      <c r="A1671" s="87" t="s">
        <v>1869</v>
      </c>
      <c r="B1671" s="89">
        <v>2011</v>
      </c>
    </row>
    <row r="1672" spans="1:2" x14ac:dyDescent="0.15">
      <c r="A1672" s="87" t="s">
        <v>1870</v>
      </c>
      <c r="B1672" s="89">
        <v>1900</v>
      </c>
    </row>
    <row r="1673" spans="1:2" x14ac:dyDescent="0.15">
      <c r="A1673" s="87" t="s">
        <v>1871</v>
      </c>
      <c r="B1673" s="89">
        <v>2009</v>
      </c>
    </row>
    <row r="1674" spans="1:2" x14ac:dyDescent="0.15">
      <c r="A1674" s="87" t="s">
        <v>1872</v>
      </c>
      <c r="B1674" s="89">
        <v>1900</v>
      </c>
    </row>
    <row r="1675" spans="1:2" x14ac:dyDescent="0.15">
      <c r="A1675" s="87" t="s">
        <v>1873</v>
      </c>
      <c r="B1675" s="89">
        <v>1900</v>
      </c>
    </row>
    <row r="1676" spans="1:2" x14ac:dyDescent="0.15">
      <c r="A1676" s="87" t="s">
        <v>1874</v>
      </c>
      <c r="B1676" s="89">
        <v>1900</v>
      </c>
    </row>
    <row r="1677" spans="1:2" x14ac:dyDescent="0.15">
      <c r="A1677" s="87" t="s">
        <v>1875</v>
      </c>
      <c r="B1677" s="89">
        <v>2013</v>
      </c>
    </row>
    <row r="1678" spans="1:2" x14ac:dyDescent="0.15">
      <c r="A1678" s="87" t="s">
        <v>1876</v>
      </c>
      <c r="B1678" s="89">
        <v>1900</v>
      </c>
    </row>
    <row r="1679" spans="1:2" x14ac:dyDescent="0.15">
      <c r="A1679" s="87" t="s">
        <v>1877</v>
      </c>
      <c r="B1679" s="89">
        <v>2010</v>
      </c>
    </row>
    <row r="1680" spans="1:2" x14ac:dyDescent="0.15">
      <c r="A1680" s="87" t="s">
        <v>1878</v>
      </c>
      <c r="B1680" s="89">
        <v>2008</v>
      </c>
    </row>
    <row r="1681" spans="1:2" x14ac:dyDescent="0.15">
      <c r="A1681" s="87" t="s">
        <v>1879</v>
      </c>
      <c r="B1681" s="89">
        <v>1900</v>
      </c>
    </row>
    <row r="1682" spans="1:2" x14ac:dyDescent="0.15">
      <c r="A1682" s="87" t="s">
        <v>1880</v>
      </c>
      <c r="B1682" s="89">
        <v>2012</v>
      </c>
    </row>
    <row r="1683" spans="1:2" x14ac:dyDescent="0.15">
      <c r="A1683" s="87" t="s">
        <v>1881</v>
      </c>
      <c r="B1683" s="89">
        <v>2014</v>
      </c>
    </row>
    <row r="1684" spans="1:2" x14ac:dyDescent="0.15">
      <c r="A1684" s="87" t="s">
        <v>1882</v>
      </c>
      <c r="B1684" s="89">
        <v>2005</v>
      </c>
    </row>
    <row r="1685" spans="1:2" x14ac:dyDescent="0.15">
      <c r="A1685" s="87" t="s">
        <v>1883</v>
      </c>
      <c r="B1685" s="89">
        <v>2009</v>
      </c>
    </row>
    <row r="1686" spans="1:2" x14ac:dyDescent="0.15">
      <c r="A1686" s="87" t="s">
        <v>1884</v>
      </c>
      <c r="B1686" s="89">
        <v>2008</v>
      </c>
    </row>
    <row r="1687" spans="1:2" x14ac:dyDescent="0.15">
      <c r="A1687" s="87" t="s">
        <v>1885</v>
      </c>
      <c r="B1687" s="89">
        <v>2009</v>
      </c>
    </row>
    <row r="1688" spans="1:2" x14ac:dyDescent="0.15">
      <c r="A1688" s="87" t="s">
        <v>1886</v>
      </c>
      <c r="B1688" s="89">
        <v>1900</v>
      </c>
    </row>
    <row r="1689" spans="1:2" x14ac:dyDescent="0.15">
      <c r="A1689" s="87" t="s">
        <v>1887</v>
      </c>
      <c r="B1689" s="89">
        <v>1900</v>
      </c>
    </row>
    <row r="1690" spans="1:2" x14ac:dyDescent="0.15">
      <c r="A1690" s="87" t="s">
        <v>1888</v>
      </c>
      <c r="B1690" s="89">
        <v>2013</v>
      </c>
    </row>
    <row r="1691" spans="1:2" x14ac:dyDescent="0.15">
      <c r="A1691" s="87" t="s">
        <v>1889</v>
      </c>
      <c r="B1691" s="89">
        <v>1900</v>
      </c>
    </row>
    <row r="1692" spans="1:2" x14ac:dyDescent="0.15">
      <c r="A1692" s="87" t="s">
        <v>1890</v>
      </c>
      <c r="B1692" s="89">
        <v>2006</v>
      </c>
    </row>
    <row r="1693" spans="1:2" x14ac:dyDescent="0.15">
      <c r="A1693" s="87" t="s">
        <v>1891</v>
      </c>
      <c r="B1693" s="89">
        <v>2011</v>
      </c>
    </row>
    <row r="1694" spans="1:2" x14ac:dyDescent="0.15">
      <c r="A1694" s="87" t="s">
        <v>1892</v>
      </c>
      <c r="B1694" s="89">
        <v>1900</v>
      </c>
    </row>
    <row r="1695" spans="1:2" x14ac:dyDescent="0.15">
      <c r="A1695" s="87" t="s">
        <v>1893</v>
      </c>
      <c r="B1695" s="89">
        <v>2011</v>
      </c>
    </row>
    <row r="1696" spans="1:2" x14ac:dyDescent="0.15">
      <c r="A1696" s="87" t="s">
        <v>1894</v>
      </c>
      <c r="B1696" s="89">
        <v>2007</v>
      </c>
    </row>
    <row r="1697" spans="1:2" x14ac:dyDescent="0.15">
      <c r="A1697" s="87" t="s">
        <v>1895</v>
      </c>
      <c r="B1697" s="89">
        <v>2008</v>
      </c>
    </row>
    <row r="1698" spans="1:2" x14ac:dyDescent="0.15">
      <c r="A1698" s="87" t="s">
        <v>1896</v>
      </c>
      <c r="B1698" s="89">
        <v>2014</v>
      </c>
    </row>
    <row r="1699" spans="1:2" x14ac:dyDescent="0.15">
      <c r="A1699" s="87" t="s">
        <v>1897</v>
      </c>
      <c r="B1699" s="89">
        <v>2010</v>
      </c>
    </row>
    <row r="1700" spans="1:2" x14ac:dyDescent="0.15">
      <c r="A1700" s="87" t="s">
        <v>1898</v>
      </c>
      <c r="B1700" s="89">
        <v>2012</v>
      </c>
    </row>
    <row r="1701" spans="1:2" x14ac:dyDescent="0.15">
      <c r="A1701" s="87" t="s">
        <v>1899</v>
      </c>
      <c r="B1701" s="89">
        <v>2008</v>
      </c>
    </row>
    <row r="1702" spans="1:2" x14ac:dyDescent="0.15">
      <c r="A1702" s="87" t="s">
        <v>1900</v>
      </c>
      <c r="B1702" s="89">
        <v>2005</v>
      </c>
    </row>
    <row r="1703" spans="1:2" x14ac:dyDescent="0.15">
      <c r="A1703" s="87" t="s">
        <v>1901</v>
      </c>
      <c r="B1703" s="89">
        <v>1900</v>
      </c>
    </row>
    <row r="1704" spans="1:2" x14ac:dyDescent="0.15">
      <c r="A1704" s="87" t="s">
        <v>1902</v>
      </c>
      <c r="B1704" s="89">
        <v>2014</v>
      </c>
    </row>
    <row r="1705" spans="1:2" x14ac:dyDescent="0.15">
      <c r="A1705" s="87" t="s">
        <v>1903</v>
      </c>
      <c r="B1705" s="89">
        <v>2013</v>
      </c>
    </row>
    <row r="1706" spans="1:2" x14ac:dyDescent="0.15">
      <c r="A1706" s="87" t="s">
        <v>1904</v>
      </c>
      <c r="B1706" s="89">
        <v>2014</v>
      </c>
    </row>
    <row r="1707" spans="1:2" x14ac:dyDescent="0.15">
      <c r="A1707" s="87" t="s">
        <v>1905</v>
      </c>
      <c r="B1707" s="89">
        <v>2014</v>
      </c>
    </row>
    <row r="1708" spans="1:2" x14ac:dyDescent="0.15">
      <c r="A1708" s="87" t="s">
        <v>1906</v>
      </c>
      <c r="B1708" s="89">
        <v>1900</v>
      </c>
    </row>
    <row r="1709" spans="1:2" x14ac:dyDescent="0.15">
      <c r="A1709" s="87" t="s">
        <v>1907</v>
      </c>
      <c r="B1709" s="89">
        <v>1900</v>
      </c>
    </row>
    <row r="1710" spans="1:2" x14ac:dyDescent="0.15">
      <c r="A1710" s="87" t="s">
        <v>1908</v>
      </c>
      <c r="B1710" s="89">
        <v>2013</v>
      </c>
    </row>
    <row r="1711" spans="1:2" x14ac:dyDescent="0.15">
      <c r="A1711" s="87" t="s">
        <v>1909</v>
      </c>
      <c r="B1711" s="89">
        <v>2009</v>
      </c>
    </row>
    <row r="1712" spans="1:2" x14ac:dyDescent="0.15">
      <c r="A1712" s="87" t="s">
        <v>1910</v>
      </c>
      <c r="B1712" s="89">
        <v>2012</v>
      </c>
    </row>
    <row r="1713" spans="1:2" x14ac:dyDescent="0.15">
      <c r="A1713" s="87" t="s">
        <v>1911</v>
      </c>
      <c r="B1713" s="89">
        <v>1900</v>
      </c>
    </row>
    <row r="1714" spans="1:2" x14ac:dyDescent="0.15">
      <c r="A1714" s="87" t="s">
        <v>1912</v>
      </c>
      <c r="B1714" s="89">
        <v>2011</v>
      </c>
    </row>
    <row r="1715" spans="1:2" x14ac:dyDescent="0.15">
      <c r="A1715" s="87" t="s">
        <v>1913</v>
      </c>
      <c r="B1715" s="89">
        <v>2007</v>
      </c>
    </row>
    <row r="1716" spans="1:2" x14ac:dyDescent="0.15">
      <c r="A1716" s="87" t="s">
        <v>1914</v>
      </c>
      <c r="B1716" s="89">
        <v>2010</v>
      </c>
    </row>
    <row r="1717" spans="1:2" x14ac:dyDescent="0.15">
      <c r="A1717" s="87" t="s">
        <v>1915</v>
      </c>
      <c r="B1717" s="89">
        <v>1900</v>
      </c>
    </row>
    <row r="1718" spans="1:2" x14ac:dyDescent="0.15">
      <c r="A1718" s="87" t="s">
        <v>1916</v>
      </c>
      <c r="B1718" s="89">
        <v>1900</v>
      </c>
    </row>
    <row r="1719" spans="1:2" x14ac:dyDescent="0.15">
      <c r="A1719" s="87" t="s">
        <v>1917</v>
      </c>
      <c r="B1719" s="89">
        <v>2015</v>
      </c>
    </row>
    <row r="1720" spans="1:2" x14ac:dyDescent="0.15">
      <c r="A1720" s="87" t="s">
        <v>1918</v>
      </c>
      <c r="B1720" s="89">
        <v>1900</v>
      </c>
    </row>
    <row r="1721" spans="1:2" x14ac:dyDescent="0.15">
      <c r="A1721" s="87" t="s">
        <v>1919</v>
      </c>
      <c r="B1721" s="89">
        <v>1900</v>
      </c>
    </row>
    <row r="1722" spans="1:2" x14ac:dyDescent="0.15">
      <c r="A1722" s="87" t="s">
        <v>1920</v>
      </c>
      <c r="B1722" s="89">
        <v>2014</v>
      </c>
    </row>
    <row r="1723" spans="1:2" x14ac:dyDescent="0.15">
      <c r="A1723" s="87" t="s">
        <v>1921</v>
      </c>
      <c r="B1723" s="89">
        <v>2013</v>
      </c>
    </row>
    <row r="1724" spans="1:2" x14ac:dyDescent="0.15">
      <c r="A1724" s="87" t="s">
        <v>1922</v>
      </c>
      <c r="B1724" s="89">
        <v>1900</v>
      </c>
    </row>
    <row r="1725" spans="1:2" x14ac:dyDescent="0.15">
      <c r="A1725" s="87" t="s">
        <v>1923</v>
      </c>
      <c r="B1725" s="89">
        <v>2014</v>
      </c>
    </row>
    <row r="1726" spans="1:2" x14ac:dyDescent="0.15">
      <c r="A1726" s="87" t="s">
        <v>1924</v>
      </c>
      <c r="B1726" s="89">
        <v>2010</v>
      </c>
    </row>
    <row r="1727" spans="1:2" x14ac:dyDescent="0.15">
      <c r="A1727" s="87" t="s">
        <v>1925</v>
      </c>
      <c r="B1727" s="89">
        <v>2009</v>
      </c>
    </row>
    <row r="1728" spans="1:2" x14ac:dyDescent="0.15">
      <c r="A1728" s="87" t="s">
        <v>1926</v>
      </c>
      <c r="B1728" s="89">
        <v>1900</v>
      </c>
    </row>
    <row r="1729" spans="1:2" x14ac:dyDescent="0.15">
      <c r="A1729" s="87" t="s">
        <v>1927</v>
      </c>
      <c r="B1729" s="89">
        <v>1900</v>
      </c>
    </row>
    <row r="1730" spans="1:2" x14ac:dyDescent="0.15">
      <c r="A1730" s="87" t="s">
        <v>1928</v>
      </c>
      <c r="B1730" s="89">
        <v>1900</v>
      </c>
    </row>
    <row r="1731" spans="1:2" x14ac:dyDescent="0.15">
      <c r="A1731" s="87" t="s">
        <v>1929</v>
      </c>
      <c r="B1731" s="89">
        <v>1900</v>
      </c>
    </row>
    <row r="1732" spans="1:2" x14ac:dyDescent="0.15">
      <c r="A1732" s="87" t="s">
        <v>1930</v>
      </c>
      <c r="B1732" s="89">
        <v>1900</v>
      </c>
    </row>
    <row r="1733" spans="1:2" x14ac:dyDescent="0.15">
      <c r="A1733" s="87" t="s">
        <v>1931</v>
      </c>
      <c r="B1733" s="89">
        <v>1900</v>
      </c>
    </row>
    <row r="1734" spans="1:2" x14ac:dyDescent="0.15">
      <c r="A1734" s="87" t="s">
        <v>1932</v>
      </c>
      <c r="B1734" s="89">
        <v>1900</v>
      </c>
    </row>
    <row r="1735" spans="1:2" x14ac:dyDescent="0.15">
      <c r="A1735" s="87" t="s">
        <v>1933</v>
      </c>
      <c r="B1735" s="89">
        <v>1900</v>
      </c>
    </row>
    <row r="1736" spans="1:2" x14ac:dyDescent="0.15">
      <c r="A1736" s="87" t="s">
        <v>1934</v>
      </c>
      <c r="B1736" s="89">
        <v>1900</v>
      </c>
    </row>
    <row r="1737" spans="1:2" x14ac:dyDescent="0.15">
      <c r="A1737" s="87" t="s">
        <v>1935</v>
      </c>
      <c r="B1737" s="89">
        <v>1900</v>
      </c>
    </row>
    <row r="1738" spans="1:2" x14ac:dyDescent="0.15">
      <c r="A1738" s="87" t="s">
        <v>1936</v>
      </c>
      <c r="B1738" s="89">
        <v>2013</v>
      </c>
    </row>
    <row r="1739" spans="1:2" x14ac:dyDescent="0.15">
      <c r="A1739" s="87" t="s">
        <v>1937</v>
      </c>
      <c r="B1739" s="89">
        <v>1900</v>
      </c>
    </row>
    <row r="1740" spans="1:2" x14ac:dyDescent="0.15">
      <c r="A1740" s="87" t="s">
        <v>1938</v>
      </c>
      <c r="B1740" s="89">
        <v>2008</v>
      </c>
    </row>
    <row r="1741" spans="1:2" x14ac:dyDescent="0.15">
      <c r="A1741" s="87" t="s">
        <v>1939</v>
      </c>
      <c r="B1741" s="89">
        <v>2014</v>
      </c>
    </row>
    <row r="1742" spans="1:2" x14ac:dyDescent="0.15">
      <c r="A1742" s="87" t="s">
        <v>1940</v>
      </c>
      <c r="B1742" s="89">
        <v>2013</v>
      </c>
    </row>
    <row r="1743" spans="1:2" x14ac:dyDescent="0.15">
      <c r="A1743" s="87" t="s">
        <v>1941</v>
      </c>
      <c r="B1743" s="89">
        <v>1900</v>
      </c>
    </row>
    <row r="1744" spans="1:2" x14ac:dyDescent="0.15">
      <c r="A1744" s="87" t="s">
        <v>1942</v>
      </c>
      <c r="B1744" s="89">
        <v>1900</v>
      </c>
    </row>
    <row r="1745" spans="1:2" x14ac:dyDescent="0.15">
      <c r="A1745" s="87" t="s">
        <v>1943</v>
      </c>
      <c r="B1745" s="89">
        <v>2012</v>
      </c>
    </row>
    <row r="1746" spans="1:2" x14ac:dyDescent="0.15">
      <c r="A1746" s="87" t="s">
        <v>1944</v>
      </c>
      <c r="B1746" s="89">
        <v>1900</v>
      </c>
    </row>
    <row r="1747" spans="1:2" x14ac:dyDescent="0.15">
      <c r="A1747" s="87" t="s">
        <v>1945</v>
      </c>
      <c r="B1747" s="89">
        <v>1900</v>
      </c>
    </row>
    <row r="1748" spans="1:2" x14ac:dyDescent="0.15">
      <c r="A1748" s="87" t="s">
        <v>1946</v>
      </c>
      <c r="B1748" s="89">
        <v>1900</v>
      </c>
    </row>
    <row r="1749" spans="1:2" x14ac:dyDescent="0.15">
      <c r="A1749" s="87" t="s">
        <v>1947</v>
      </c>
      <c r="B1749" s="89">
        <v>2014</v>
      </c>
    </row>
    <row r="1750" spans="1:2" x14ac:dyDescent="0.15">
      <c r="A1750" s="87" t="s">
        <v>1948</v>
      </c>
      <c r="B1750" s="89">
        <v>2009</v>
      </c>
    </row>
    <row r="1751" spans="1:2" x14ac:dyDescent="0.15">
      <c r="A1751" s="87" t="s">
        <v>1949</v>
      </c>
      <c r="B1751" s="89">
        <v>1900</v>
      </c>
    </row>
    <row r="1752" spans="1:2" x14ac:dyDescent="0.15">
      <c r="A1752" s="87" t="s">
        <v>1950</v>
      </c>
      <c r="B1752" s="89">
        <v>1900</v>
      </c>
    </row>
    <row r="1753" spans="1:2" x14ac:dyDescent="0.15">
      <c r="A1753" s="87" t="s">
        <v>1951</v>
      </c>
      <c r="B1753" s="89">
        <v>2012</v>
      </c>
    </row>
    <row r="1754" spans="1:2" x14ac:dyDescent="0.15">
      <c r="A1754" s="87" t="s">
        <v>1952</v>
      </c>
      <c r="B1754" s="89">
        <v>2013</v>
      </c>
    </row>
    <row r="1755" spans="1:2" x14ac:dyDescent="0.15">
      <c r="A1755" s="87" t="s">
        <v>1953</v>
      </c>
      <c r="B1755" s="89">
        <v>1900</v>
      </c>
    </row>
    <row r="1756" spans="1:2" x14ac:dyDescent="0.15">
      <c r="A1756" s="87" t="s">
        <v>1954</v>
      </c>
      <c r="B1756" s="89">
        <v>1900</v>
      </c>
    </row>
    <row r="1757" spans="1:2" x14ac:dyDescent="0.15">
      <c r="A1757" s="87" t="s">
        <v>1955</v>
      </c>
      <c r="B1757" s="89">
        <v>1900</v>
      </c>
    </row>
    <row r="1758" spans="1:2" x14ac:dyDescent="0.15">
      <c r="A1758" s="87" t="s">
        <v>1956</v>
      </c>
      <c r="B1758" s="89">
        <v>1900</v>
      </c>
    </row>
    <row r="1759" spans="1:2" x14ac:dyDescent="0.15">
      <c r="A1759" s="87" t="s">
        <v>1957</v>
      </c>
      <c r="B1759" s="89">
        <v>2010</v>
      </c>
    </row>
    <row r="1760" spans="1:2" x14ac:dyDescent="0.15">
      <c r="A1760" s="87" t="s">
        <v>1958</v>
      </c>
      <c r="B1760" s="89">
        <v>1900</v>
      </c>
    </row>
    <row r="1761" spans="1:2" x14ac:dyDescent="0.15">
      <c r="A1761" s="87" t="s">
        <v>1959</v>
      </c>
      <c r="B1761" s="89">
        <v>2011</v>
      </c>
    </row>
    <row r="1762" spans="1:2" x14ac:dyDescent="0.15">
      <c r="A1762" s="87" t="s">
        <v>1960</v>
      </c>
      <c r="B1762" s="89">
        <v>2010</v>
      </c>
    </row>
    <row r="1763" spans="1:2" x14ac:dyDescent="0.15">
      <c r="A1763" s="87" t="s">
        <v>1961</v>
      </c>
      <c r="B1763" s="89">
        <v>2009</v>
      </c>
    </row>
    <row r="1764" spans="1:2" x14ac:dyDescent="0.15">
      <c r="A1764" s="87" t="s">
        <v>1962</v>
      </c>
      <c r="B1764" s="89">
        <v>2013</v>
      </c>
    </row>
    <row r="1765" spans="1:2" x14ac:dyDescent="0.15">
      <c r="A1765" s="87" t="s">
        <v>1963</v>
      </c>
      <c r="B1765" s="89">
        <v>1900</v>
      </c>
    </row>
    <row r="1766" spans="1:2" x14ac:dyDescent="0.15">
      <c r="A1766" s="87" t="s">
        <v>1964</v>
      </c>
      <c r="B1766" s="89">
        <v>2011</v>
      </c>
    </row>
    <row r="1767" spans="1:2" x14ac:dyDescent="0.15">
      <c r="A1767" s="87" t="s">
        <v>1965</v>
      </c>
      <c r="B1767" s="89">
        <v>2007</v>
      </c>
    </row>
    <row r="1768" spans="1:2" x14ac:dyDescent="0.15">
      <c r="A1768" s="87" t="s">
        <v>1966</v>
      </c>
      <c r="B1768" s="89">
        <v>2012</v>
      </c>
    </row>
    <row r="1769" spans="1:2" x14ac:dyDescent="0.15">
      <c r="A1769" s="87" t="s">
        <v>1967</v>
      </c>
      <c r="B1769" s="89">
        <v>2008</v>
      </c>
    </row>
    <row r="1770" spans="1:2" x14ac:dyDescent="0.15">
      <c r="A1770" s="87" t="s">
        <v>1968</v>
      </c>
      <c r="B1770" s="89">
        <v>2014</v>
      </c>
    </row>
    <row r="1771" spans="1:2" x14ac:dyDescent="0.15">
      <c r="A1771" s="87" t="s">
        <v>1969</v>
      </c>
      <c r="B1771" s="89">
        <v>1900</v>
      </c>
    </row>
    <row r="1772" spans="1:2" x14ac:dyDescent="0.15">
      <c r="A1772" s="87" t="s">
        <v>1970</v>
      </c>
      <c r="B1772" s="89">
        <v>2009</v>
      </c>
    </row>
    <row r="1773" spans="1:2" x14ac:dyDescent="0.15">
      <c r="A1773" s="87" t="s">
        <v>1971</v>
      </c>
      <c r="B1773" s="89">
        <v>1900</v>
      </c>
    </row>
    <row r="1774" spans="1:2" x14ac:dyDescent="0.15">
      <c r="A1774" s="87" t="s">
        <v>1972</v>
      </c>
      <c r="B1774" s="89">
        <v>2012</v>
      </c>
    </row>
    <row r="1775" spans="1:2" x14ac:dyDescent="0.15">
      <c r="A1775" s="87" t="s">
        <v>1973</v>
      </c>
      <c r="B1775" s="89">
        <v>2014</v>
      </c>
    </row>
    <row r="1776" spans="1:2" x14ac:dyDescent="0.15">
      <c r="A1776" s="87" t="s">
        <v>1974</v>
      </c>
      <c r="B1776" s="89">
        <v>2012</v>
      </c>
    </row>
    <row r="1777" spans="1:2" x14ac:dyDescent="0.15">
      <c r="A1777" s="87" t="s">
        <v>1975</v>
      </c>
      <c r="B1777" s="89">
        <v>1900</v>
      </c>
    </row>
    <row r="1778" spans="1:2" x14ac:dyDescent="0.15">
      <c r="A1778" s="87" t="s">
        <v>1976</v>
      </c>
      <c r="B1778" s="89">
        <v>1900</v>
      </c>
    </row>
    <row r="1779" spans="1:2" x14ac:dyDescent="0.15">
      <c r="A1779" s="87" t="s">
        <v>1977</v>
      </c>
      <c r="B1779" s="89">
        <v>2010</v>
      </c>
    </row>
    <row r="1780" spans="1:2" x14ac:dyDescent="0.15">
      <c r="A1780" s="87" t="s">
        <v>1978</v>
      </c>
      <c r="B1780" s="89">
        <v>1900</v>
      </c>
    </row>
    <row r="1781" spans="1:2" x14ac:dyDescent="0.15">
      <c r="A1781" s="87" t="s">
        <v>1979</v>
      </c>
      <c r="B1781" s="89">
        <v>2012</v>
      </c>
    </row>
    <row r="1782" spans="1:2" x14ac:dyDescent="0.15">
      <c r="A1782" s="87" t="s">
        <v>1980</v>
      </c>
      <c r="B1782" s="89">
        <v>1900</v>
      </c>
    </row>
    <row r="1783" spans="1:2" x14ac:dyDescent="0.15">
      <c r="A1783" s="87" t="s">
        <v>1981</v>
      </c>
      <c r="B1783" s="89">
        <v>1900</v>
      </c>
    </row>
    <row r="1784" spans="1:2" x14ac:dyDescent="0.15">
      <c r="A1784" s="87" t="s">
        <v>1982</v>
      </c>
      <c r="B1784" s="89">
        <v>2013</v>
      </c>
    </row>
    <row r="1785" spans="1:2" x14ac:dyDescent="0.15">
      <c r="A1785" s="87" t="s">
        <v>1983</v>
      </c>
      <c r="B1785" s="89">
        <v>1900</v>
      </c>
    </row>
    <row r="1786" spans="1:2" x14ac:dyDescent="0.15">
      <c r="A1786" s="87" t="s">
        <v>1984</v>
      </c>
      <c r="B1786" s="89">
        <v>2010</v>
      </c>
    </row>
    <row r="1787" spans="1:2" x14ac:dyDescent="0.15">
      <c r="A1787" s="87" t="s">
        <v>1985</v>
      </c>
      <c r="B1787" s="89">
        <v>2011</v>
      </c>
    </row>
    <row r="1788" spans="1:2" x14ac:dyDescent="0.15">
      <c r="A1788" s="87" t="s">
        <v>1986</v>
      </c>
      <c r="B1788" s="89">
        <v>2014</v>
      </c>
    </row>
    <row r="1789" spans="1:2" x14ac:dyDescent="0.15">
      <c r="A1789" s="87" t="s">
        <v>1987</v>
      </c>
      <c r="B1789" s="89">
        <v>2008</v>
      </c>
    </row>
    <row r="1790" spans="1:2" x14ac:dyDescent="0.15">
      <c r="A1790" s="87" t="s">
        <v>1988</v>
      </c>
      <c r="B1790" s="89">
        <v>2010</v>
      </c>
    </row>
    <row r="1791" spans="1:2" x14ac:dyDescent="0.15">
      <c r="A1791" s="87" t="s">
        <v>1989</v>
      </c>
      <c r="B1791" s="89">
        <v>2014</v>
      </c>
    </row>
    <row r="1792" spans="1:2" x14ac:dyDescent="0.15">
      <c r="A1792" s="87" t="s">
        <v>1990</v>
      </c>
      <c r="B1792" s="89">
        <v>1900</v>
      </c>
    </row>
    <row r="1793" spans="1:2" x14ac:dyDescent="0.15">
      <c r="A1793" s="87" t="s">
        <v>1991</v>
      </c>
      <c r="B1793" s="89">
        <v>1900</v>
      </c>
    </row>
    <row r="1794" spans="1:2" x14ac:dyDescent="0.15">
      <c r="A1794" s="87" t="s">
        <v>1992</v>
      </c>
      <c r="B1794" s="89">
        <v>2009</v>
      </c>
    </row>
    <row r="1795" spans="1:2" x14ac:dyDescent="0.15">
      <c r="A1795" s="87" t="s">
        <v>1993</v>
      </c>
      <c r="B1795" s="89">
        <v>1900</v>
      </c>
    </row>
    <row r="1796" spans="1:2" x14ac:dyDescent="0.15">
      <c r="A1796" s="87" t="s">
        <v>1994</v>
      </c>
      <c r="B1796" s="89">
        <v>2013</v>
      </c>
    </row>
    <row r="1797" spans="1:2" x14ac:dyDescent="0.15">
      <c r="A1797" s="87" t="s">
        <v>1995</v>
      </c>
      <c r="B1797" s="89">
        <v>2009</v>
      </c>
    </row>
    <row r="1798" spans="1:2" x14ac:dyDescent="0.15">
      <c r="A1798" s="87" t="s">
        <v>1996</v>
      </c>
      <c r="B1798" s="89">
        <v>1900</v>
      </c>
    </row>
    <row r="1799" spans="1:2" x14ac:dyDescent="0.15">
      <c r="A1799" s="87" t="s">
        <v>1997</v>
      </c>
      <c r="B1799" s="89">
        <v>2007</v>
      </c>
    </row>
    <row r="1800" spans="1:2" x14ac:dyDescent="0.15">
      <c r="A1800" s="87" t="s">
        <v>1998</v>
      </c>
      <c r="B1800" s="89">
        <v>2010</v>
      </c>
    </row>
    <row r="1801" spans="1:2" x14ac:dyDescent="0.15">
      <c r="A1801" s="87" t="s">
        <v>1999</v>
      </c>
      <c r="B1801" s="89">
        <v>1900</v>
      </c>
    </row>
    <row r="1802" spans="1:2" x14ac:dyDescent="0.15">
      <c r="A1802" s="87" t="s">
        <v>2000</v>
      </c>
      <c r="B1802" s="89">
        <v>1900</v>
      </c>
    </row>
    <row r="1803" spans="1:2" x14ac:dyDescent="0.15">
      <c r="A1803" s="87" t="s">
        <v>2001</v>
      </c>
      <c r="B1803" s="89">
        <v>1900</v>
      </c>
    </row>
    <row r="1804" spans="1:2" x14ac:dyDescent="0.15">
      <c r="A1804" s="87" t="s">
        <v>2002</v>
      </c>
      <c r="B1804" s="89">
        <v>2012</v>
      </c>
    </row>
    <row r="1805" spans="1:2" x14ac:dyDescent="0.15">
      <c r="A1805" s="87" t="s">
        <v>2003</v>
      </c>
      <c r="B1805" s="89">
        <v>1900</v>
      </c>
    </row>
    <row r="1806" spans="1:2" x14ac:dyDescent="0.15">
      <c r="A1806" s="87" t="s">
        <v>2004</v>
      </c>
      <c r="B1806" s="89">
        <v>1900</v>
      </c>
    </row>
    <row r="1807" spans="1:2" x14ac:dyDescent="0.15">
      <c r="A1807" s="87" t="s">
        <v>2005</v>
      </c>
      <c r="B1807" s="89">
        <v>1900</v>
      </c>
    </row>
    <row r="1808" spans="1:2" x14ac:dyDescent="0.15">
      <c r="A1808" s="87" t="s">
        <v>2006</v>
      </c>
      <c r="B1808" s="89">
        <v>1900</v>
      </c>
    </row>
    <row r="1809" spans="1:2" x14ac:dyDescent="0.15">
      <c r="A1809" s="87" t="s">
        <v>2007</v>
      </c>
      <c r="B1809" s="89">
        <v>2007</v>
      </c>
    </row>
    <row r="1810" spans="1:2" x14ac:dyDescent="0.15">
      <c r="A1810" s="87" t="s">
        <v>2008</v>
      </c>
      <c r="B1810" s="89">
        <v>2012</v>
      </c>
    </row>
    <row r="1811" spans="1:2" x14ac:dyDescent="0.15">
      <c r="A1811" s="87" t="s">
        <v>2009</v>
      </c>
      <c r="B1811" s="89">
        <v>2012</v>
      </c>
    </row>
    <row r="1812" spans="1:2" x14ac:dyDescent="0.15">
      <c r="A1812" s="87" t="s">
        <v>2010</v>
      </c>
      <c r="B1812" s="89">
        <v>2011</v>
      </c>
    </row>
    <row r="1813" spans="1:2" x14ac:dyDescent="0.15">
      <c r="A1813" s="87" t="s">
        <v>2011</v>
      </c>
      <c r="B1813" s="89">
        <v>2012</v>
      </c>
    </row>
    <row r="1814" spans="1:2" x14ac:dyDescent="0.15">
      <c r="A1814" s="87" t="s">
        <v>2012</v>
      </c>
      <c r="B1814" s="89">
        <v>1900</v>
      </c>
    </row>
    <row r="1815" spans="1:2" x14ac:dyDescent="0.15">
      <c r="A1815" s="87" t="s">
        <v>2013</v>
      </c>
      <c r="B1815" s="89">
        <v>2014</v>
      </c>
    </row>
    <row r="1816" spans="1:2" x14ac:dyDescent="0.15">
      <c r="A1816" s="87" t="s">
        <v>2014</v>
      </c>
      <c r="B1816" s="89">
        <v>2013</v>
      </c>
    </row>
    <row r="1817" spans="1:2" x14ac:dyDescent="0.15">
      <c r="A1817" s="87" t="s">
        <v>2015</v>
      </c>
      <c r="B1817" s="89">
        <v>2012</v>
      </c>
    </row>
    <row r="1818" spans="1:2" x14ac:dyDescent="0.15">
      <c r="A1818" s="87" t="s">
        <v>2016</v>
      </c>
      <c r="B1818" s="89">
        <v>2012</v>
      </c>
    </row>
    <row r="1819" spans="1:2" x14ac:dyDescent="0.15">
      <c r="A1819" s="87" t="s">
        <v>2017</v>
      </c>
      <c r="B1819" s="89">
        <v>1900</v>
      </c>
    </row>
    <row r="1820" spans="1:2" x14ac:dyDescent="0.15">
      <c r="A1820" s="87" t="s">
        <v>2018</v>
      </c>
      <c r="B1820" s="89">
        <v>1900</v>
      </c>
    </row>
    <row r="1821" spans="1:2" x14ac:dyDescent="0.15">
      <c r="A1821" s="87" t="s">
        <v>2019</v>
      </c>
      <c r="B1821" s="89">
        <v>1900</v>
      </c>
    </row>
    <row r="1822" spans="1:2" x14ac:dyDescent="0.15">
      <c r="A1822" s="87" t="s">
        <v>2020</v>
      </c>
      <c r="B1822" s="89">
        <v>2008</v>
      </c>
    </row>
    <row r="1823" spans="1:2" x14ac:dyDescent="0.15">
      <c r="A1823" s="87" t="s">
        <v>2021</v>
      </c>
      <c r="B1823" s="89">
        <v>1900</v>
      </c>
    </row>
    <row r="1824" spans="1:2" x14ac:dyDescent="0.15">
      <c r="A1824" s="87" t="s">
        <v>2022</v>
      </c>
      <c r="B1824" s="89">
        <v>1900</v>
      </c>
    </row>
    <row r="1825" spans="1:2" x14ac:dyDescent="0.15">
      <c r="A1825" s="87" t="s">
        <v>2023</v>
      </c>
      <c r="B1825" s="89">
        <v>2010</v>
      </c>
    </row>
    <row r="1826" spans="1:2" x14ac:dyDescent="0.15">
      <c r="A1826" s="87" t="s">
        <v>2024</v>
      </c>
      <c r="B1826" s="89">
        <v>2010</v>
      </c>
    </row>
    <row r="1827" spans="1:2" x14ac:dyDescent="0.15">
      <c r="A1827" s="87" t="s">
        <v>2025</v>
      </c>
      <c r="B1827" s="89">
        <v>2011</v>
      </c>
    </row>
    <row r="1828" spans="1:2" x14ac:dyDescent="0.15">
      <c r="A1828" s="87" t="s">
        <v>2026</v>
      </c>
      <c r="B1828" s="89">
        <v>2014</v>
      </c>
    </row>
    <row r="1829" spans="1:2" x14ac:dyDescent="0.15">
      <c r="A1829" s="87" t="s">
        <v>2027</v>
      </c>
      <c r="B1829" s="89">
        <v>2013</v>
      </c>
    </row>
    <row r="1830" spans="1:2" x14ac:dyDescent="0.15">
      <c r="A1830" s="87" t="s">
        <v>2028</v>
      </c>
      <c r="B1830" s="89">
        <v>1900</v>
      </c>
    </row>
    <row r="1831" spans="1:2" x14ac:dyDescent="0.15">
      <c r="A1831" s="87" t="s">
        <v>2029</v>
      </c>
      <c r="B1831" s="89">
        <v>2012</v>
      </c>
    </row>
    <row r="1832" spans="1:2" x14ac:dyDescent="0.15">
      <c r="A1832" s="87" t="s">
        <v>2030</v>
      </c>
      <c r="B1832" s="89">
        <v>2014</v>
      </c>
    </row>
    <row r="1833" spans="1:2" x14ac:dyDescent="0.15">
      <c r="A1833" s="87" t="s">
        <v>2031</v>
      </c>
      <c r="B1833" s="89">
        <v>1900</v>
      </c>
    </row>
    <row r="1834" spans="1:2" x14ac:dyDescent="0.15">
      <c r="A1834" s="87" t="s">
        <v>2032</v>
      </c>
      <c r="B1834" s="89">
        <v>2010</v>
      </c>
    </row>
    <row r="1835" spans="1:2" x14ac:dyDescent="0.15">
      <c r="A1835" s="87" t="s">
        <v>2033</v>
      </c>
      <c r="B1835" s="89">
        <v>1900</v>
      </c>
    </row>
    <row r="1836" spans="1:2" x14ac:dyDescent="0.15">
      <c r="A1836" s="87" t="s">
        <v>2034</v>
      </c>
      <c r="B1836" s="89">
        <v>1900</v>
      </c>
    </row>
    <row r="1837" spans="1:2" x14ac:dyDescent="0.15">
      <c r="A1837" s="87" t="s">
        <v>2035</v>
      </c>
      <c r="B1837" s="89">
        <v>2014</v>
      </c>
    </row>
    <row r="1838" spans="1:2" x14ac:dyDescent="0.15">
      <c r="A1838" s="87" t="s">
        <v>2036</v>
      </c>
      <c r="B1838" s="89">
        <v>1900</v>
      </c>
    </row>
    <row r="1839" spans="1:2" x14ac:dyDescent="0.15">
      <c r="A1839" s="87" t="s">
        <v>2037</v>
      </c>
      <c r="B1839" s="89">
        <v>1900</v>
      </c>
    </row>
    <row r="1840" spans="1:2" x14ac:dyDescent="0.15">
      <c r="A1840" s="87" t="s">
        <v>2038</v>
      </c>
      <c r="B1840" s="89">
        <v>1900</v>
      </c>
    </row>
    <row r="1841" spans="1:2" x14ac:dyDescent="0.15">
      <c r="A1841" s="87" t="s">
        <v>2039</v>
      </c>
      <c r="B1841" s="89">
        <v>2008</v>
      </c>
    </row>
    <row r="1842" spans="1:2" x14ac:dyDescent="0.15">
      <c r="A1842" s="87" t="s">
        <v>2040</v>
      </c>
      <c r="B1842" s="89">
        <v>2013</v>
      </c>
    </row>
    <row r="1843" spans="1:2" x14ac:dyDescent="0.15">
      <c r="A1843" s="87" t="s">
        <v>2041</v>
      </c>
      <c r="B1843" s="89">
        <v>2011</v>
      </c>
    </row>
    <row r="1844" spans="1:2" x14ac:dyDescent="0.15">
      <c r="A1844" s="87" t="s">
        <v>2042</v>
      </c>
      <c r="B1844" s="89">
        <v>2013</v>
      </c>
    </row>
    <row r="1845" spans="1:2" x14ac:dyDescent="0.15">
      <c r="A1845" s="87" t="s">
        <v>2043</v>
      </c>
      <c r="B1845" s="89">
        <v>1900</v>
      </c>
    </row>
    <row r="1846" spans="1:2" x14ac:dyDescent="0.15">
      <c r="A1846" s="87" t="s">
        <v>2044</v>
      </c>
      <c r="B1846" s="89">
        <v>2012</v>
      </c>
    </row>
    <row r="1847" spans="1:2" x14ac:dyDescent="0.15">
      <c r="A1847" s="87" t="s">
        <v>2045</v>
      </c>
      <c r="B1847" s="89">
        <v>1900</v>
      </c>
    </row>
    <row r="1848" spans="1:2" x14ac:dyDescent="0.15">
      <c r="A1848" s="87" t="s">
        <v>2046</v>
      </c>
      <c r="B1848" s="89">
        <v>1900</v>
      </c>
    </row>
    <row r="1849" spans="1:2" x14ac:dyDescent="0.15">
      <c r="A1849" s="87" t="s">
        <v>2047</v>
      </c>
      <c r="B1849" s="89">
        <v>2012</v>
      </c>
    </row>
    <row r="1850" spans="1:2" x14ac:dyDescent="0.15">
      <c r="A1850" s="87" t="s">
        <v>2048</v>
      </c>
      <c r="B1850" s="89">
        <v>2012</v>
      </c>
    </row>
    <row r="1851" spans="1:2" x14ac:dyDescent="0.15">
      <c r="A1851" s="87" t="s">
        <v>2049</v>
      </c>
      <c r="B1851" s="89">
        <v>2012</v>
      </c>
    </row>
    <row r="1852" spans="1:2" x14ac:dyDescent="0.15">
      <c r="A1852" s="87" t="s">
        <v>2050</v>
      </c>
      <c r="B1852" s="89">
        <v>2010</v>
      </c>
    </row>
    <row r="1853" spans="1:2" x14ac:dyDescent="0.15">
      <c r="A1853" s="87" t="s">
        <v>2051</v>
      </c>
      <c r="B1853" s="89">
        <v>2012</v>
      </c>
    </row>
    <row r="1854" spans="1:2" x14ac:dyDescent="0.15">
      <c r="A1854" s="87" t="s">
        <v>2052</v>
      </c>
      <c r="B1854" s="89">
        <v>1900</v>
      </c>
    </row>
    <row r="1855" spans="1:2" x14ac:dyDescent="0.15">
      <c r="A1855" s="87" t="s">
        <v>2053</v>
      </c>
      <c r="B1855" s="89">
        <v>1900</v>
      </c>
    </row>
    <row r="1856" spans="1:2" x14ac:dyDescent="0.15">
      <c r="A1856" s="87" t="s">
        <v>2054</v>
      </c>
      <c r="B1856" s="89">
        <v>1900</v>
      </c>
    </row>
    <row r="1857" spans="1:2" x14ac:dyDescent="0.15">
      <c r="A1857" s="87" t="s">
        <v>2055</v>
      </c>
      <c r="B1857" s="89">
        <v>2009</v>
      </c>
    </row>
    <row r="1858" spans="1:2" x14ac:dyDescent="0.15">
      <c r="A1858" s="87" t="s">
        <v>2056</v>
      </c>
      <c r="B1858" s="89">
        <v>1900</v>
      </c>
    </row>
    <row r="1859" spans="1:2" x14ac:dyDescent="0.15">
      <c r="A1859" s="87" t="s">
        <v>2057</v>
      </c>
      <c r="B1859" s="89">
        <v>1900</v>
      </c>
    </row>
    <row r="1860" spans="1:2" x14ac:dyDescent="0.15">
      <c r="A1860" s="87" t="s">
        <v>2058</v>
      </c>
      <c r="B1860" s="89">
        <v>2009</v>
      </c>
    </row>
    <row r="1861" spans="1:2" x14ac:dyDescent="0.15">
      <c r="A1861" s="87" t="s">
        <v>2059</v>
      </c>
      <c r="B1861" s="89">
        <v>2009</v>
      </c>
    </row>
    <row r="1862" spans="1:2" x14ac:dyDescent="0.15">
      <c r="A1862" s="87" t="s">
        <v>2060</v>
      </c>
      <c r="B1862" s="89">
        <v>2013</v>
      </c>
    </row>
    <row r="1863" spans="1:2" x14ac:dyDescent="0.15">
      <c r="A1863" s="87" t="s">
        <v>2061</v>
      </c>
      <c r="B1863" s="89">
        <v>2007</v>
      </c>
    </row>
    <row r="1864" spans="1:2" x14ac:dyDescent="0.15">
      <c r="A1864" s="87" t="s">
        <v>2062</v>
      </c>
      <c r="B1864" s="89">
        <v>1900</v>
      </c>
    </row>
    <row r="1865" spans="1:2" x14ac:dyDescent="0.15">
      <c r="A1865" s="87" t="s">
        <v>2063</v>
      </c>
      <c r="B1865" s="89">
        <v>2008</v>
      </c>
    </row>
    <row r="1866" spans="1:2" x14ac:dyDescent="0.15">
      <c r="A1866" s="87" t="s">
        <v>2064</v>
      </c>
      <c r="B1866" s="89">
        <v>2008</v>
      </c>
    </row>
    <row r="1867" spans="1:2" x14ac:dyDescent="0.15">
      <c r="A1867" s="87" t="s">
        <v>2065</v>
      </c>
      <c r="B1867" s="89">
        <v>2014</v>
      </c>
    </row>
    <row r="1868" spans="1:2" x14ac:dyDescent="0.15">
      <c r="A1868" s="87" t="s">
        <v>2066</v>
      </c>
      <c r="B1868" s="89">
        <v>2013</v>
      </c>
    </row>
    <row r="1869" spans="1:2" x14ac:dyDescent="0.15">
      <c r="A1869" s="87" t="s">
        <v>2067</v>
      </c>
      <c r="B1869" s="89">
        <v>2010</v>
      </c>
    </row>
    <row r="1870" spans="1:2" x14ac:dyDescent="0.15">
      <c r="A1870" s="87" t="s">
        <v>2068</v>
      </c>
      <c r="B1870" s="89">
        <v>1900</v>
      </c>
    </row>
    <row r="1871" spans="1:2" x14ac:dyDescent="0.15">
      <c r="A1871" s="87" t="s">
        <v>2069</v>
      </c>
      <c r="B1871" s="89">
        <v>2012</v>
      </c>
    </row>
    <row r="1872" spans="1:2" x14ac:dyDescent="0.15">
      <c r="A1872" s="87" t="s">
        <v>2070</v>
      </c>
      <c r="B1872" s="89">
        <v>1900</v>
      </c>
    </row>
    <row r="1873" spans="1:2" x14ac:dyDescent="0.15">
      <c r="A1873" s="87" t="s">
        <v>2071</v>
      </c>
      <c r="B1873" s="89">
        <v>2009</v>
      </c>
    </row>
    <row r="1874" spans="1:2" x14ac:dyDescent="0.15">
      <c r="A1874" s="87" t="s">
        <v>2072</v>
      </c>
      <c r="B1874" s="89">
        <v>1900</v>
      </c>
    </row>
    <row r="1875" spans="1:2" x14ac:dyDescent="0.15">
      <c r="A1875" s="87" t="s">
        <v>2073</v>
      </c>
      <c r="B1875" s="89">
        <v>2014</v>
      </c>
    </row>
    <row r="1876" spans="1:2" x14ac:dyDescent="0.15">
      <c r="A1876" s="87" t="s">
        <v>2074</v>
      </c>
      <c r="B1876" s="89">
        <v>2014</v>
      </c>
    </row>
    <row r="1877" spans="1:2" x14ac:dyDescent="0.15">
      <c r="A1877" s="87" t="s">
        <v>2075</v>
      </c>
      <c r="B1877" s="89">
        <v>2012</v>
      </c>
    </row>
    <row r="1878" spans="1:2" x14ac:dyDescent="0.15">
      <c r="A1878" s="87" t="s">
        <v>2076</v>
      </c>
      <c r="B1878" s="89">
        <v>1900</v>
      </c>
    </row>
    <row r="1879" spans="1:2" x14ac:dyDescent="0.15">
      <c r="A1879" s="87" t="s">
        <v>2077</v>
      </c>
      <c r="B1879" s="89">
        <v>1900</v>
      </c>
    </row>
    <row r="1880" spans="1:2" x14ac:dyDescent="0.15">
      <c r="A1880" s="87" t="s">
        <v>2078</v>
      </c>
      <c r="B1880" s="89">
        <v>1900</v>
      </c>
    </row>
    <row r="1881" spans="1:2" x14ac:dyDescent="0.15">
      <c r="A1881" s="87" t="s">
        <v>2079</v>
      </c>
      <c r="B1881" s="89">
        <v>1900</v>
      </c>
    </row>
    <row r="1882" spans="1:2" x14ac:dyDescent="0.15">
      <c r="A1882" s="87" t="s">
        <v>2080</v>
      </c>
      <c r="B1882" s="89">
        <v>1900</v>
      </c>
    </row>
    <row r="1883" spans="1:2" x14ac:dyDescent="0.15">
      <c r="A1883" s="87" t="s">
        <v>2081</v>
      </c>
      <c r="B1883" s="89">
        <v>2013</v>
      </c>
    </row>
    <row r="1884" spans="1:2" x14ac:dyDescent="0.15">
      <c r="A1884" s="87" t="s">
        <v>2082</v>
      </c>
      <c r="B1884" s="89">
        <v>1900</v>
      </c>
    </row>
    <row r="1885" spans="1:2" x14ac:dyDescent="0.15">
      <c r="A1885" s="87" t="s">
        <v>2083</v>
      </c>
      <c r="B1885" s="89">
        <v>1900</v>
      </c>
    </row>
    <row r="1886" spans="1:2" x14ac:dyDescent="0.15">
      <c r="A1886" s="87" t="s">
        <v>2084</v>
      </c>
      <c r="B1886" s="89">
        <v>1900</v>
      </c>
    </row>
    <row r="1887" spans="1:2" x14ac:dyDescent="0.15">
      <c r="A1887" s="87" t="s">
        <v>2085</v>
      </c>
      <c r="B1887" s="89">
        <v>1900</v>
      </c>
    </row>
    <row r="1888" spans="1:2" x14ac:dyDescent="0.15">
      <c r="A1888" s="87" t="s">
        <v>2086</v>
      </c>
      <c r="B1888" s="89">
        <v>1900</v>
      </c>
    </row>
    <row r="1889" spans="1:2" x14ac:dyDescent="0.15">
      <c r="A1889" s="87" t="s">
        <v>2087</v>
      </c>
      <c r="B1889" s="89">
        <v>1900</v>
      </c>
    </row>
    <row r="1890" spans="1:2" x14ac:dyDescent="0.15">
      <c r="A1890" s="87" t="s">
        <v>2088</v>
      </c>
      <c r="B1890" s="89">
        <v>1900</v>
      </c>
    </row>
    <row r="1891" spans="1:2" x14ac:dyDescent="0.15">
      <c r="A1891" s="87" t="s">
        <v>2089</v>
      </c>
      <c r="B1891" s="89">
        <v>2009</v>
      </c>
    </row>
    <row r="1892" spans="1:2" x14ac:dyDescent="0.15">
      <c r="A1892" s="87" t="s">
        <v>2090</v>
      </c>
      <c r="B1892" s="89">
        <v>1900</v>
      </c>
    </row>
    <row r="1893" spans="1:2" x14ac:dyDescent="0.15">
      <c r="A1893" s="87" t="s">
        <v>2091</v>
      </c>
      <c r="B1893" s="89">
        <v>1900</v>
      </c>
    </row>
    <row r="1894" spans="1:2" x14ac:dyDescent="0.15">
      <c r="A1894" s="87" t="s">
        <v>2092</v>
      </c>
      <c r="B1894" s="89">
        <v>2014</v>
      </c>
    </row>
    <row r="1895" spans="1:2" x14ac:dyDescent="0.15">
      <c r="A1895" s="87" t="s">
        <v>2093</v>
      </c>
      <c r="B1895" s="89">
        <v>2014</v>
      </c>
    </row>
    <row r="1896" spans="1:2" x14ac:dyDescent="0.15">
      <c r="A1896" s="87" t="s">
        <v>2094</v>
      </c>
      <c r="B1896" s="89">
        <v>1900</v>
      </c>
    </row>
    <row r="1897" spans="1:2" x14ac:dyDescent="0.15">
      <c r="A1897" s="87" t="s">
        <v>2095</v>
      </c>
      <c r="B1897" s="89">
        <v>1900</v>
      </c>
    </row>
    <row r="1898" spans="1:2" x14ac:dyDescent="0.15">
      <c r="A1898" s="87" t="s">
        <v>2096</v>
      </c>
      <c r="B1898" s="89">
        <v>2012</v>
      </c>
    </row>
    <row r="1899" spans="1:2" x14ac:dyDescent="0.15">
      <c r="A1899" s="87" t="s">
        <v>2097</v>
      </c>
      <c r="B1899" s="89">
        <v>2011</v>
      </c>
    </row>
    <row r="1900" spans="1:2" x14ac:dyDescent="0.15">
      <c r="A1900" s="87" t="s">
        <v>2098</v>
      </c>
      <c r="B1900" s="89">
        <v>2014</v>
      </c>
    </row>
    <row r="1901" spans="1:2" x14ac:dyDescent="0.15">
      <c r="A1901" s="87" t="s">
        <v>2099</v>
      </c>
      <c r="B1901" s="89">
        <v>2007</v>
      </c>
    </row>
    <row r="1902" spans="1:2" x14ac:dyDescent="0.15">
      <c r="A1902" s="87" t="s">
        <v>2100</v>
      </c>
      <c r="B1902" s="89">
        <v>1900</v>
      </c>
    </row>
    <row r="1903" spans="1:2" x14ac:dyDescent="0.15">
      <c r="A1903" s="87" t="s">
        <v>2101</v>
      </c>
      <c r="B1903" s="89">
        <v>1900</v>
      </c>
    </row>
    <row r="1904" spans="1:2" x14ac:dyDescent="0.15">
      <c r="A1904" s="87" t="s">
        <v>2102</v>
      </c>
      <c r="B1904" s="89">
        <v>2009</v>
      </c>
    </row>
    <row r="1905" spans="1:2" x14ac:dyDescent="0.15">
      <c r="A1905" s="87" t="s">
        <v>2103</v>
      </c>
      <c r="B1905" s="89">
        <v>2010</v>
      </c>
    </row>
    <row r="1906" spans="1:2" x14ac:dyDescent="0.15">
      <c r="A1906" s="87" t="s">
        <v>2104</v>
      </c>
      <c r="B1906" s="89">
        <v>1900</v>
      </c>
    </row>
    <row r="1907" spans="1:2" x14ac:dyDescent="0.15">
      <c r="A1907" s="87" t="s">
        <v>2105</v>
      </c>
      <c r="B1907" s="89">
        <v>1900</v>
      </c>
    </row>
    <row r="1908" spans="1:2" x14ac:dyDescent="0.15">
      <c r="A1908" s="87" t="s">
        <v>2106</v>
      </c>
      <c r="B1908" s="89">
        <v>2012</v>
      </c>
    </row>
    <row r="1909" spans="1:2" x14ac:dyDescent="0.15">
      <c r="A1909" s="87" t="s">
        <v>2107</v>
      </c>
      <c r="B1909" s="89">
        <v>2006</v>
      </c>
    </row>
    <row r="1910" spans="1:2" x14ac:dyDescent="0.15">
      <c r="A1910" s="87" t="s">
        <v>2108</v>
      </c>
      <c r="B1910" s="89">
        <v>1900</v>
      </c>
    </row>
    <row r="1911" spans="1:2" x14ac:dyDescent="0.15">
      <c r="A1911" s="87" t="s">
        <v>2109</v>
      </c>
      <c r="B1911" s="89">
        <v>2005</v>
      </c>
    </row>
    <row r="1912" spans="1:2" x14ac:dyDescent="0.15">
      <c r="A1912" s="87" t="s">
        <v>2110</v>
      </c>
      <c r="B1912" s="89">
        <v>2009</v>
      </c>
    </row>
    <row r="1913" spans="1:2" x14ac:dyDescent="0.15">
      <c r="A1913" s="87" t="s">
        <v>2111</v>
      </c>
      <c r="B1913" s="89">
        <v>2014</v>
      </c>
    </row>
    <row r="1914" spans="1:2" x14ac:dyDescent="0.15">
      <c r="A1914" s="87" t="s">
        <v>2112</v>
      </c>
      <c r="B1914" s="89">
        <v>2014</v>
      </c>
    </row>
    <row r="1915" spans="1:2" x14ac:dyDescent="0.15">
      <c r="A1915" s="87" t="s">
        <v>2113</v>
      </c>
      <c r="B1915" s="89">
        <v>2013</v>
      </c>
    </row>
    <row r="1916" spans="1:2" x14ac:dyDescent="0.15">
      <c r="A1916" s="87" t="s">
        <v>2114</v>
      </c>
      <c r="B1916" s="89">
        <v>2011</v>
      </c>
    </row>
    <row r="1917" spans="1:2" x14ac:dyDescent="0.15">
      <c r="A1917" s="87" t="s">
        <v>2115</v>
      </c>
      <c r="B1917" s="89">
        <v>1900</v>
      </c>
    </row>
    <row r="1918" spans="1:2" x14ac:dyDescent="0.15">
      <c r="A1918" s="87" t="s">
        <v>2116</v>
      </c>
      <c r="B1918" s="89">
        <v>2014</v>
      </c>
    </row>
    <row r="1919" spans="1:2" x14ac:dyDescent="0.15">
      <c r="A1919" s="87" t="s">
        <v>2117</v>
      </c>
      <c r="B1919" s="89">
        <v>2014</v>
      </c>
    </row>
    <row r="1920" spans="1:2" x14ac:dyDescent="0.15">
      <c r="A1920" s="87" t="s">
        <v>2118</v>
      </c>
      <c r="B1920" s="89">
        <v>1900</v>
      </c>
    </row>
    <row r="1921" spans="1:2" x14ac:dyDescent="0.15">
      <c r="A1921" s="87" t="s">
        <v>2119</v>
      </c>
      <c r="B1921" s="89">
        <v>1900</v>
      </c>
    </row>
    <row r="1922" spans="1:2" x14ac:dyDescent="0.15">
      <c r="A1922" s="87" t="s">
        <v>2120</v>
      </c>
      <c r="B1922" s="89">
        <v>1900</v>
      </c>
    </row>
    <row r="1923" spans="1:2" x14ac:dyDescent="0.15">
      <c r="A1923" s="87" t="s">
        <v>2121</v>
      </c>
      <c r="B1923" s="89">
        <v>2010</v>
      </c>
    </row>
    <row r="1924" spans="1:2" x14ac:dyDescent="0.15">
      <c r="A1924" s="87" t="s">
        <v>2122</v>
      </c>
      <c r="B1924" s="89">
        <v>1900</v>
      </c>
    </row>
    <row r="1925" spans="1:2" x14ac:dyDescent="0.15">
      <c r="A1925" s="87" t="s">
        <v>2123</v>
      </c>
      <c r="B1925" s="89">
        <v>1900</v>
      </c>
    </row>
    <row r="1926" spans="1:2" x14ac:dyDescent="0.15">
      <c r="A1926" s="87" t="s">
        <v>2124</v>
      </c>
      <c r="B1926" s="89">
        <v>2012</v>
      </c>
    </row>
    <row r="1927" spans="1:2" x14ac:dyDescent="0.15">
      <c r="A1927" s="87" t="s">
        <v>2125</v>
      </c>
      <c r="B1927" s="89">
        <v>1900</v>
      </c>
    </row>
    <row r="1928" spans="1:2" x14ac:dyDescent="0.15">
      <c r="A1928" s="87" t="s">
        <v>162</v>
      </c>
      <c r="B1928" s="89">
        <v>1900</v>
      </c>
    </row>
    <row r="1929" spans="1:2" x14ac:dyDescent="0.15">
      <c r="A1929" s="87" t="s">
        <v>2126</v>
      </c>
      <c r="B1929" s="89">
        <v>1900</v>
      </c>
    </row>
    <row r="1930" spans="1:2" x14ac:dyDescent="0.15">
      <c r="A1930" s="87" t="s">
        <v>2127</v>
      </c>
      <c r="B1930" s="89">
        <v>1900</v>
      </c>
    </row>
    <row r="1931" spans="1:2" x14ac:dyDescent="0.15">
      <c r="A1931" s="87" t="s">
        <v>2128</v>
      </c>
      <c r="B1931" s="89">
        <v>2009</v>
      </c>
    </row>
    <row r="1932" spans="1:2" x14ac:dyDescent="0.15">
      <c r="A1932" s="87" t="s">
        <v>2129</v>
      </c>
      <c r="B1932" s="89">
        <v>1900</v>
      </c>
    </row>
    <row r="1933" spans="1:2" x14ac:dyDescent="0.15">
      <c r="A1933" s="87" t="s">
        <v>2130</v>
      </c>
      <c r="B1933" s="89">
        <v>1900</v>
      </c>
    </row>
    <row r="1934" spans="1:2" x14ac:dyDescent="0.15">
      <c r="A1934" s="87" t="s">
        <v>2131</v>
      </c>
      <c r="B1934" s="89">
        <v>2013</v>
      </c>
    </row>
    <row r="1935" spans="1:2" x14ac:dyDescent="0.15">
      <c r="A1935" s="87" t="s">
        <v>2132</v>
      </c>
      <c r="B1935" s="89">
        <v>1900</v>
      </c>
    </row>
    <row r="1936" spans="1:2" x14ac:dyDescent="0.15">
      <c r="A1936" s="87" t="s">
        <v>2133</v>
      </c>
      <c r="B1936" s="89">
        <v>1900</v>
      </c>
    </row>
    <row r="1937" spans="1:2" x14ac:dyDescent="0.15">
      <c r="A1937" s="87" t="s">
        <v>2134</v>
      </c>
      <c r="B1937" s="89">
        <v>2010</v>
      </c>
    </row>
    <row r="1938" spans="1:2" x14ac:dyDescent="0.15">
      <c r="A1938" s="87" t="s">
        <v>2135</v>
      </c>
      <c r="B1938" s="89">
        <v>2005</v>
      </c>
    </row>
    <row r="1939" spans="1:2" x14ac:dyDescent="0.15">
      <c r="A1939" s="87" t="s">
        <v>2136</v>
      </c>
      <c r="B1939" s="89">
        <v>1900</v>
      </c>
    </row>
    <row r="1940" spans="1:2" x14ac:dyDescent="0.15">
      <c r="A1940" s="87" t="s">
        <v>2137</v>
      </c>
      <c r="B1940" s="89">
        <v>2009</v>
      </c>
    </row>
    <row r="1941" spans="1:2" x14ac:dyDescent="0.15">
      <c r="A1941" s="87" t="s">
        <v>2138</v>
      </c>
      <c r="B1941" s="89">
        <v>1900</v>
      </c>
    </row>
    <row r="1942" spans="1:2" x14ac:dyDescent="0.15">
      <c r="A1942" s="87" t="s">
        <v>2139</v>
      </c>
      <c r="B1942" s="89">
        <v>2011</v>
      </c>
    </row>
    <row r="1943" spans="1:2" x14ac:dyDescent="0.15">
      <c r="A1943" s="87" t="s">
        <v>2140</v>
      </c>
      <c r="B1943" s="89">
        <v>1900</v>
      </c>
    </row>
    <row r="1944" spans="1:2" x14ac:dyDescent="0.15">
      <c r="A1944" s="87" t="s">
        <v>2141</v>
      </c>
      <c r="B1944" s="89">
        <v>2014</v>
      </c>
    </row>
    <row r="1945" spans="1:2" x14ac:dyDescent="0.15">
      <c r="A1945" s="87" t="s">
        <v>2142</v>
      </c>
      <c r="B1945" s="89">
        <v>1900</v>
      </c>
    </row>
    <row r="1946" spans="1:2" x14ac:dyDescent="0.15">
      <c r="A1946" s="87" t="s">
        <v>2143</v>
      </c>
      <c r="B1946" s="89">
        <v>2011</v>
      </c>
    </row>
    <row r="1947" spans="1:2" x14ac:dyDescent="0.15">
      <c r="A1947" s="87" t="s">
        <v>2144</v>
      </c>
      <c r="B1947" s="89">
        <v>2013</v>
      </c>
    </row>
    <row r="1948" spans="1:2" x14ac:dyDescent="0.15">
      <c r="A1948" s="87" t="s">
        <v>2145</v>
      </c>
      <c r="B1948" s="89">
        <v>2009</v>
      </c>
    </row>
    <row r="1949" spans="1:2" x14ac:dyDescent="0.15">
      <c r="A1949" s="87" t="s">
        <v>2146</v>
      </c>
      <c r="B1949" s="89">
        <v>2006</v>
      </c>
    </row>
    <row r="1950" spans="1:2" x14ac:dyDescent="0.15">
      <c r="A1950" s="87" t="s">
        <v>2147</v>
      </c>
      <c r="B1950" s="89">
        <v>1900</v>
      </c>
    </row>
    <row r="1951" spans="1:2" x14ac:dyDescent="0.15">
      <c r="A1951" s="87" t="s">
        <v>2148</v>
      </c>
      <c r="B1951" s="89">
        <v>2012</v>
      </c>
    </row>
    <row r="1952" spans="1:2" x14ac:dyDescent="0.15">
      <c r="A1952" s="87" t="s">
        <v>2149</v>
      </c>
      <c r="B1952" s="89">
        <v>1900</v>
      </c>
    </row>
    <row r="1953" spans="1:2" x14ac:dyDescent="0.15">
      <c r="A1953" s="87" t="s">
        <v>2150</v>
      </c>
      <c r="B1953" s="89">
        <v>1900</v>
      </c>
    </row>
    <row r="1954" spans="1:2" x14ac:dyDescent="0.15">
      <c r="A1954" s="87" t="s">
        <v>2151</v>
      </c>
      <c r="B1954" s="89">
        <v>1900</v>
      </c>
    </row>
    <row r="1955" spans="1:2" x14ac:dyDescent="0.15">
      <c r="A1955" s="87" t="s">
        <v>2152</v>
      </c>
      <c r="B1955" s="89">
        <v>2010</v>
      </c>
    </row>
    <row r="1956" spans="1:2" x14ac:dyDescent="0.15">
      <c r="A1956" s="87" t="s">
        <v>2153</v>
      </c>
      <c r="B1956" s="89">
        <v>1900</v>
      </c>
    </row>
    <row r="1957" spans="1:2" x14ac:dyDescent="0.15">
      <c r="A1957" s="87" t="s">
        <v>2154</v>
      </c>
      <c r="B1957" s="89">
        <v>1900</v>
      </c>
    </row>
    <row r="1958" spans="1:2" x14ac:dyDescent="0.15">
      <c r="A1958" s="87" t="s">
        <v>2155</v>
      </c>
      <c r="B1958" s="89">
        <v>2005</v>
      </c>
    </row>
    <row r="1959" spans="1:2" x14ac:dyDescent="0.15">
      <c r="A1959" s="87" t="s">
        <v>2156</v>
      </c>
      <c r="B1959" s="89">
        <v>2012</v>
      </c>
    </row>
    <row r="1960" spans="1:2" x14ac:dyDescent="0.15">
      <c r="A1960" s="87" t="s">
        <v>2157</v>
      </c>
      <c r="B1960" s="89">
        <v>2012</v>
      </c>
    </row>
    <row r="1961" spans="1:2" x14ac:dyDescent="0.15">
      <c r="A1961" s="87" t="s">
        <v>2158</v>
      </c>
      <c r="B1961" s="89">
        <v>2009</v>
      </c>
    </row>
    <row r="1962" spans="1:2" x14ac:dyDescent="0.15">
      <c r="A1962" s="87" t="s">
        <v>2159</v>
      </c>
      <c r="B1962" s="89">
        <v>1900</v>
      </c>
    </row>
    <row r="1963" spans="1:2" x14ac:dyDescent="0.15">
      <c r="A1963" s="87" t="s">
        <v>2160</v>
      </c>
      <c r="B1963" s="89">
        <v>2007</v>
      </c>
    </row>
    <row r="1964" spans="1:2" x14ac:dyDescent="0.15">
      <c r="A1964" s="87" t="s">
        <v>2161</v>
      </c>
      <c r="B1964" s="89">
        <v>2011</v>
      </c>
    </row>
    <row r="1965" spans="1:2" x14ac:dyDescent="0.15">
      <c r="A1965" s="87" t="s">
        <v>2162</v>
      </c>
      <c r="B1965" s="89">
        <v>1900</v>
      </c>
    </row>
    <row r="1966" spans="1:2" x14ac:dyDescent="0.15">
      <c r="A1966" s="87" t="s">
        <v>2163</v>
      </c>
      <c r="B1966" s="89">
        <v>2009</v>
      </c>
    </row>
    <row r="1967" spans="1:2" x14ac:dyDescent="0.15">
      <c r="A1967" s="87" t="s">
        <v>2164</v>
      </c>
      <c r="B1967" s="89">
        <v>2011</v>
      </c>
    </row>
    <row r="1968" spans="1:2" x14ac:dyDescent="0.15">
      <c r="A1968" s="87" t="s">
        <v>2165</v>
      </c>
      <c r="B1968" s="89">
        <v>2007</v>
      </c>
    </row>
    <row r="1969" spans="1:2" x14ac:dyDescent="0.15">
      <c r="A1969" s="87" t="s">
        <v>2166</v>
      </c>
      <c r="B1969" s="89">
        <v>2013</v>
      </c>
    </row>
    <row r="1970" spans="1:2" x14ac:dyDescent="0.15">
      <c r="A1970" s="87" t="s">
        <v>2167</v>
      </c>
      <c r="B1970" s="89">
        <v>2006</v>
      </c>
    </row>
    <row r="1971" spans="1:2" x14ac:dyDescent="0.15">
      <c r="A1971" s="87" t="s">
        <v>2168</v>
      </c>
      <c r="B1971" s="89">
        <v>2007</v>
      </c>
    </row>
    <row r="1972" spans="1:2" x14ac:dyDescent="0.15">
      <c r="A1972" s="87" t="s">
        <v>2169</v>
      </c>
      <c r="B1972" s="89">
        <v>2009</v>
      </c>
    </row>
    <row r="1973" spans="1:2" x14ac:dyDescent="0.15">
      <c r="A1973" s="87" t="s">
        <v>2170</v>
      </c>
      <c r="B1973" s="89">
        <v>2007</v>
      </c>
    </row>
    <row r="1974" spans="1:2" x14ac:dyDescent="0.15">
      <c r="A1974" s="87" t="s">
        <v>2171</v>
      </c>
      <c r="B1974" s="89">
        <v>2012</v>
      </c>
    </row>
    <row r="1975" spans="1:2" x14ac:dyDescent="0.15">
      <c r="A1975" s="87" t="s">
        <v>2172</v>
      </c>
      <c r="B1975" s="89">
        <v>2008</v>
      </c>
    </row>
    <row r="1976" spans="1:2" x14ac:dyDescent="0.15">
      <c r="A1976" s="87" t="s">
        <v>2173</v>
      </c>
      <c r="B1976" s="89">
        <v>2007</v>
      </c>
    </row>
    <row r="1977" spans="1:2" x14ac:dyDescent="0.15">
      <c r="A1977" s="87" t="s">
        <v>2174</v>
      </c>
      <c r="B1977" s="89">
        <v>2013</v>
      </c>
    </row>
    <row r="1978" spans="1:2" x14ac:dyDescent="0.15">
      <c r="A1978" s="87" t="s">
        <v>2175</v>
      </c>
      <c r="B1978" s="89">
        <v>1900</v>
      </c>
    </row>
    <row r="1979" spans="1:2" x14ac:dyDescent="0.15">
      <c r="A1979" s="87" t="s">
        <v>2176</v>
      </c>
      <c r="B1979" s="89">
        <v>2012</v>
      </c>
    </row>
    <row r="1980" spans="1:2" x14ac:dyDescent="0.15">
      <c r="A1980" s="87" t="s">
        <v>2177</v>
      </c>
      <c r="B1980" s="89">
        <v>2010</v>
      </c>
    </row>
    <row r="1981" spans="1:2" x14ac:dyDescent="0.15">
      <c r="A1981" s="87" t="s">
        <v>2178</v>
      </c>
      <c r="B1981" s="89">
        <v>1900</v>
      </c>
    </row>
    <row r="1982" spans="1:2" x14ac:dyDescent="0.15">
      <c r="A1982" s="87" t="s">
        <v>2179</v>
      </c>
      <c r="B1982" s="89">
        <v>1900</v>
      </c>
    </row>
    <row r="1983" spans="1:2" x14ac:dyDescent="0.15">
      <c r="A1983" s="87" t="s">
        <v>2180</v>
      </c>
      <c r="B1983" s="89">
        <v>2014</v>
      </c>
    </row>
    <row r="1984" spans="1:2" x14ac:dyDescent="0.15">
      <c r="A1984" s="87" t="s">
        <v>2181</v>
      </c>
      <c r="B1984" s="89">
        <v>1900</v>
      </c>
    </row>
    <row r="1985" spans="1:2" x14ac:dyDescent="0.15">
      <c r="A1985" s="87" t="s">
        <v>2182</v>
      </c>
      <c r="B1985" s="89">
        <v>1900</v>
      </c>
    </row>
    <row r="1986" spans="1:2" x14ac:dyDescent="0.15">
      <c r="A1986" s="87" t="s">
        <v>2183</v>
      </c>
      <c r="B1986" s="89">
        <v>1900</v>
      </c>
    </row>
    <row r="1987" spans="1:2" x14ac:dyDescent="0.15">
      <c r="A1987" s="87" t="s">
        <v>2184</v>
      </c>
      <c r="B1987" s="89">
        <v>2010</v>
      </c>
    </row>
    <row r="1988" spans="1:2" x14ac:dyDescent="0.15">
      <c r="A1988" s="87" t="s">
        <v>2185</v>
      </c>
      <c r="B1988" s="89">
        <v>1900</v>
      </c>
    </row>
    <row r="1989" spans="1:2" x14ac:dyDescent="0.15">
      <c r="A1989" s="87" t="s">
        <v>2186</v>
      </c>
      <c r="B1989" s="89">
        <v>1900</v>
      </c>
    </row>
    <row r="1990" spans="1:2" x14ac:dyDescent="0.15">
      <c r="A1990" s="87" t="s">
        <v>2187</v>
      </c>
      <c r="B1990" s="89">
        <v>2008</v>
      </c>
    </row>
    <row r="1991" spans="1:2" x14ac:dyDescent="0.15">
      <c r="A1991" s="87" t="s">
        <v>2188</v>
      </c>
      <c r="B1991" s="89">
        <v>2007</v>
      </c>
    </row>
    <row r="1992" spans="1:2" x14ac:dyDescent="0.15">
      <c r="A1992" s="87" t="s">
        <v>2189</v>
      </c>
      <c r="B1992" s="89">
        <v>2013</v>
      </c>
    </row>
    <row r="1993" spans="1:2" x14ac:dyDescent="0.15">
      <c r="A1993" s="87" t="s">
        <v>2190</v>
      </c>
      <c r="B1993" s="89">
        <v>2008</v>
      </c>
    </row>
    <row r="1994" spans="1:2" x14ac:dyDescent="0.15">
      <c r="A1994" s="87" t="s">
        <v>2191</v>
      </c>
      <c r="B1994" s="89">
        <v>1900</v>
      </c>
    </row>
    <row r="1995" spans="1:2" x14ac:dyDescent="0.15">
      <c r="A1995" s="87" t="s">
        <v>2192</v>
      </c>
      <c r="B1995" s="89">
        <v>2006</v>
      </c>
    </row>
    <row r="1996" spans="1:2" x14ac:dyDescent="0.15">
      <c r="A1996" s="87" t="s">
        <v>2193</v>
      </c>
      <c r="B1996" s="89">
        <v>1900</v>
      </c>
    </row>
    <row r="1997" spans="1:2" x14ac:dyDescent="0.15">
      <c r="A1997" s="87" t="s">
        <v>2194</v>
      </c>
      <c r="B1997" s="89">
        <v>2011</v>
      </c>
    </row>
    <row r="1998" spans="1:2" x14ac:dyDescent="0.15">
      <c r="A1998" s="87" t="s">
        <v>2195</v>
      </c>
      <c r="B1998" s="89">
        <v>2008</v>
      </c>
    </row>
    <row r="1999" spans="1:2" x14ac:dyDescent="0.15">
      <c r="A1999" s="87" t="s">
        <v>2196</v>
      </c>
      <c r="B1999" s="89">
        <v>1900</v>
      </c>
    </row>
    <row r="2000" spans="1:2" x14ac:dyDescent="0.15">
      <c r="A2000" s="87" t="s">
        <v>2197</v>
      </c>
      <c r="B2000" s="89">
        <v>2006</v>
      </c>
    </row>
    <row r="2001" spans="1:2" x14ac:dyDescent="0.15">
      <c r="A2001" s="87" t="s">
        <v>2198</v>
      </c>
      <c r="B2001" s="89">
        <v>2006</v>
      </c>
    </row>
    <row r="2002" spans="1:2" x14ac:dyDescent="0.15">
      <c r="A2002" s="87" t="s">
        <v>2199</v>
      </c>
      <c r="B2002" s="89">
        <v>2010</v>
      </c>
    </row>
    <row r="2003" spans="1:2" x14ac:dyDescent="0.15">
      <c r="A2003" s="87" t="s">
        <v>2200</v>
      </c>
      <c r="B2003" s="89">
        <v>2008</v>
      </c>
    </row>
    <row r="2004" spans="1:2" x14ac:dyDescent="0.15">
      <c r="A2004" s="87" t="s">
        <v>2201</v>
      </c>
      <c r="B2004" s="89">
        <v>2006</v>
      </c>
    </row>
    <row r="2005" spans="1:2" x14ac:dyDescent="0.15">
      <c r="A2005" s="87" t="s">
        <v>2202</v>
      </c>
      <c r="B2005" s="89">
        <v>1900</v>
      </c>
    </row>
    <row r="2006" spans="1:2" x14ac:dyDescent="0.15">
      <c r="A2006" s="87" t="s">
        <v>2203</v>
      </c>
      <c r="B2006" s="89">
        <v>2007</v>
      </c>
    </row>
    <row r="2007" spans="1:2" x14ac:dyDescent="0.15">
      <c r="A2007" s="87" t="s">
        <v>2204</v>
      </c>
      <c r="B2007" s="89">
        <v>2010</v>
      </c>
    </row>
    <row r="2008" spans="1:2" x14ac:dyDescent="0.15">
      <c r="A2008" s="87" t="s">
        <v>2205</v>
      </c>
      <c r="B2008" s="89">
        <v>2008</v>
      </c>
    </row>
    <row r="2009" spans="1:2" x14ac:dyDescent="0.15">
      <c r="A2009" s="87" t="s">
        <v>2206</v>
      </c>
      <c r="B2009" s="89">
        <v>2007</v>
      </c>
    </row>
    <row r="2010" spans="1:2" x14ac:dyDescent="0.15">
      <c r="A2010" s="87" t="s">
        <v>2207</v>
      </c>
      <c r="B2010" s="89">
        <v>1900</v>
      </c>
    </row>
    <row r="2011" spans="1:2" x14ac:dyDescent="0.15">
      <c r="A2011" s="87" t="s">
        <v>2208</v>
      </c>
      <c r="B2011" s="89">
        <v>2006</v>
      </c>
    </row>
    <row r="2012" spans="1:2" x14ac:dyDescent="0.15">
      <c r="A2012" s="87" t="s">
        <v>2209</v>
      </c>
      <c r="B2012" s="89">
        <v>2010</v>
      </c>
    </row>
    <row r="2013" spans="1:2" x14ac:dyDescent="0.15">
      <c r="A2013" s="87" t="s">
        <v>2210</v>
      </c>
      <c r="B2013" s="89">
        <v>2014</v>
      </c>
    </row>
    <row r="2014" spans="1:2" x14ac:dyDescent="0.15">
      <c r="A2014" s="87" t="s">
        <v>2211</v>
      </c>
      <c r="B2014" s="89">
        <v>2014</v>
      </c>
    </row>
    <row r="2015" spans="1:2" x14ac:dyDescent="0.15">
      <c r="A2015" s="87" t="s">
        <v>2212</v>
      </c>
      <c r="B2015" s="89">
        <v>1900</v>
      </c>
    </row>
    <row r="2016" spans="1:2" x14ac:dyDescent="0.15">
      <c r="A2016" s="87" t="s">
        <v>2213</v>
      </c>
      <c r="B2016" s="89">
        <v>1900</v>
      </c>
    </row>
    <row r="2017" spans="1:2" x14ac:dyDescent="0.15">
      <c r="A2017" s="87" t="s">
        <v>2214</v>
      </c>
      <c r="B2017" s="89">
        <v>1900</v>
      </c>
    </row>
    <row r="2018" spans="1:2" x14ac:dyDescent="0.15">
      <c r="A2018" s="87" t="s">
        <v>2215</v>
      </c>
      <c r="B2018" s="89">
        <v>2007</v>
      </c>
    </row>
    <row r="2019" spans="1:2" x14ac:dyDescent="0.15">
      <c r="A2019" s="87" t="s">
        <v>2216</v>
      </c>
      <c r="B2019" s="89">
        <v>2010</v>
      </c>
    </row>
    <row r="2020" spans="1:2" x14ac:dyDescent="0.15">
      <c r="A2020" s="87" t="s">
        <v>2217</v>
      </c>
      <c r="B2020" s="89">
        <v>2014</v>
      </c>
    </row>
    <row r="2021" spans="1:2" x14ac:dyDescent="0.15">
      <c r="A2021" s="87" t="s">
        <v>2218</v>
      </c>
      <c r="B2021" s="89">
        <v>2007</v>
      </c>
    </row>
    <row r="2022" spans="1:2" x14ac:dyDescent="0.15">
      <c r="A2022" s="87" t="s">
        <v>2219</v>
      </c>
      <c r="B2022" s="89">
        <v>1900</v>
      </c>
    </row>
    <row r="2023" spans="1:2" x14ac:dyDescent="0.15">
      <c r="A2023" s="87" t="s">
        <v>2220</v>
      </c>
      <c r="B2023" s="89">
        <v>2011</v>
      </c>
    </row>
    <row r="2024" spans="1:2" x14ac:dyDescent="0.15">
      <c r="A2024" s="87" t="s">
        <v>2221</v>
      </c>
      <c r="B2024" s="89">
        <v>2012</v>
      </c>
    </row>
    <row r="2025" spans="1:2" x14ac:dyDescent="0.15">
      <c r="A2025" s="87" t="s">
        <v>2222</v>
      </c>
      <c r="B2025" s="89">
        <v>2014</v>
      </c>
    </row>
    <row r="2026" spans="1:2" x14ac:dyDescent="0.15">
      <c r="A2026" s="87" t="s">
        <v>2223</v>
      </c>
      <c r="B2026" s="89">
        <v>1900</v>
      </c>
    </row>
    <row r="2027" spans="1:2" x14ac:dyDescent="0.15">
      <c r="A2027" s="87" t="s">
        <v>2224</v>
      </c>
      <c r="B2027" s="89">
        <v>2010</v>
      </c>
    </row>
    <row r="2028" spans="1:2" x14ac:dyDescent="0.15">
      <c r="A2028" s="87" t="s">
        <v>2225</v>
      </c>
      <c r="B2028" s="89">
        <v>2010</v>
      </c>
    </row>
    <row r="2029" spans="1:2" x14ac:dyDescent="0.15">
      <c r="A2029" s="87" t="s">
        <v>2226</v>
      </c>
      <c r="B2029" s="89">
        <v>2013</v>
      </c>
    </row>
    <row r="2030" spans="1:2" x14ac:dyDescent="0.15">
      <c r="A2030" s="87" t="s">
        <v>2227</v>
      </c>
      <c r="B2030" s="89">
        <v>2011</v>
      </c>
    </row>
    <row r="2031" spans="1:2" x14ac:dyDescent="0.15">
      <c r="A2031" s="87" t="s">
        <v>2228</v>
      </c>
      <c r="B2031" s="89">
        <v>2009</v>
      </c>
    </row>
    <row r="2032" spans="1:2" x14ac:dyDescent="0.15">
      <c r="A2032" s="87" t="s">
        <v>2229</v>
      </c>
      <c r="B2032" s="89">
        <v>2011</v>
      </c>
    </row>
    <row r="2033" spans="1:2" x14ac:dyDescent="0.15">
      <c r="A2033" s="87" t="s">
        <v>2230</v>
      </c>
      <c r="B2033" s="89">
        <v>2014</v>
      </c>
    </row>
    <row r="2034" spans="1:2" x14ac:dyDescent="0.15">
      <c r="A2034" s="87" t="s">
        <v>2231</v>
      </c>
      <c r="B2034" s="89">
        <v>2009</v>
      </c>
    </row>
    <row r="2035" spans="1:2" x14ac:dyDescent="0.15">
      <c r="A2035" s="87" t="s">
        <v>2232</v>
      </c>
      <c r="B2035" s="89">
        <v>2012</v>
      </c>
    </row>
    <row r="2036" spans="1:2" x14ac:dyDescent="0.15">
      <c r="A2036" s="87" t="s">
        <v>2233</v>
      </c>
      <c r="B2036" s="89">
        <v>2005</v>
      </c>
    </row>
    <row r="2037" spans="1:2" x14ac:dyDescent="0.15">
      <c r="A2037" s="87" t="s">
        <v>2234</v>
      </c>
      <c r="B2037" s="89">
        <v>1900</v>
      </c>
    </row>
    <row r="2038" spans="1:2" x14ac:dyDescent="0.15">
      <c r="A2038" s="87" t="s">
        <v>2235</v>
      </c>
      <c r="B2038" s="89">
        <v>1900</v>
      </c>
    </row>
    <row r="2039" spans="1:2" x14ac:dyDescent="0.15">
      <c r="A2039" s="87" t="s">
        <v>2236</v>
      </c>
      <c r="B2039" s="89">
        <v>1900</v>
      </c>
    </row>
    <row r="2040" spans="1:2" x14ac:dyDescent="0.15">
      <c r="A2040" s="87" t="s">
        <v>2237</v>
      </c>
      <c r="B2040" s="89">
        <v>2009</v>
      </c>
    </row>
    <row r="2041" spans="1:2" x14ac:dyDescent="0.15">
      <c r="A2041" s="87" t="s">
        <v>2238</v>
      </c>
      <c r="B2041" s="89">
        <v>2008</v>
      </c>
    </row>
    <row r="2042" spans="1:2" x14ac:dyDescent="0.15">
      <c r="A2042" s="87" t="s">
        <v>2239</v>
      </c>
      <c r="B2042" s="89">
        <v>2010</v>
      </c>
    </row>
    <row r="2043" spans="1:2" x14ac:dyDescent="0.15">
      <c r="A2043" s="87" t="s">
        <v>2240</v>
      </c>
      <c r="B2043" s="89">
        <v>2010</v>
      </c>
    </row>
    <row r="2044" spans="1:2" x14ac:dyDescent="0.15">
      <c r="A2044" s="87" t="s">
        <v>2241</v>
      </c>
      <c r="B2044" s="89">
        <v>1900</v>
      </c>
    </row>
    <row r="2045" spans="1:2" x14ac:dyDescent="0.15">
      <c r="A2045" s="87" t="s">
        <v>2242</v>
      </c>
      <c r="B2045" s="89">
        <v>2007</v>
      </c>
    </row>
    <row r="2046" spans="1:2" x14ac:dyDescent="0.15">
      <c r="A2046" s="87" t="s">
        <v>2243</v>
      </c>
      <c r="B2046" s="89">
        <v>2012</v>
      </c>
    </row>
    <row r="2047" spans="1:2" x14ac:dyDescent="0.15">
      <c r="A2047" s="87" t="s">
        <v>2244</v>
      </c>
      <c r="B2047" s="89">
        <v>1900</v>
      </c>
    </row>
    <row r="2048" spans="1:2" x14ac:dyDescent="0.15">
      <c r="A2048" s="87" t="s">
        <v>2245</v>
      </c>
      <c r="B2048" s="89">
        <v>2014</v>
      </c>
    </row>
    <row r="2049" spans="1:2" x14ac:dyDescent="0.15">
      <c r="A2049" s="87" t="s">
        <v>2246</v>
      </c>
      <c r="B2049" s="89">
        <v>2013</v>
      </c>
    </row>
    <row r="2050" spans="1:2" x14ac:dyDescent="0.15">
      <c r="A2050" s="87" t="s">
        <v>2247</v>
      </c>
      <c r="B2050" s="89">
        <v>2008</v>
      </c>
    </row>
    <row r="2051" spans="1:2" x14ac:dyDescent="0.15">
      <c r="A2051" s="87" t="s">
        <v>2248</v>
      </c>
      <c r="B2051" s="89">
        <v>2009</v>
      </c>
    </row>
    <row r="2052" spans="1:2" x14ac:dyDescent="0.15">
      <c r="A2052" s="87" t="s">
        <v>2249</v>
      </c>
      <c r="B2052" s="89">
        <v>1900</v>
      </c>
    </row>
    <row r="2053" spans="1:2" x14ac:dyDescent="0.15">
      <c r="A2053" s="87" t="s">
        <v>2250</v>
      </c>
      <c r="B2053" s="89">
        <v>2011</v>
      </c>
    </row>
    <row r="2054" spans="1:2" x14ac:dyDescent="0.15">
      <c r="A2054" s="87" t="s">
        <v>2251</v>
      </c>
      <c r="B2054" s="89">
        <v>2008</v>
      </c>
    </row>
    <row r="2055" spans="1:2" x14ac:dyDescent="0.15">
      <c r="A2055" s="87" t="s">
        <v>2252</v>
      </c>
      <c r="B2055" s="89">
        <v>2007</v>
      </c>
    </row>
    <row r="2056" spans="1:2" x14ac:dyDescent="0.15">
      <c r="A2056" s="87" t="s">
        <v>2253</v>
      </c>
      <c r="B2056" s="89">
        <v>1900</v>
      </c>
    </row>
    <row r="2057" spans="1:2" x14ac:dyDescent="0.15">
      <c r="A2057" s="87" t="s">
        <v>2254</v>
      </c>
      <c r="B2057" s="89">
        <v>2009</v>
      </c>
    </row>
    <row r="2058" spans="1:2" x14ac:dyDescent="0.15">
      <c r="A2058" s="87" t="s">
        <v>2255</v>
      </c>
      <c r="B2058" s="89">
        <v>2007</v>
      </c>
    </row>
    <row r="2059" spans="1:2" x14ac:dyDescent="0.15">
      <c r="A2059" s="87" t="s">
        <v>2256</v>
      </c>
      <c r="B2059" s="89">
        <v>2009</v>
      </c>
    </row>
    <row r="2060" spans="1:2" x14ac:dyDescent="0.15">
      <c r="A2060" s="87" t="s">
        <v>2257</v>
      </c>
      <c r="B2060" s="89">
        <v>2009</v>
      </c>
    </row>
    <row r="2061" spans="1:2" x14ac:dyDescent="0.15">
      <c r="A2061" s="87" t="s">
        <v>2258</v>
      </c>
      <c r="B2061" s="89">
        <v>2011</v>
      </c>
    </row>
    <row r="2062" spans="1:2" x14ac:dyDescent="0.15">
      <c r="A2062" s="87" t="s">
        <v>2259</v>
      </c>
      <c r="B2062" s="89">
        <v>2013</v>
      </c>
    </row>
    <row r="2063" spans="1:2" x14ac:dyDescent="0.15">
      <c r="A2063" s="87" t="s">
        <v>2260</v>
      </c>
      <c r="B2063" s="89">
        <v>2012</v>
      </c>
    </row>
    <row r="2064" spans="1:2" x14ac:dyDescent="0.15">
      <c r="A2064" s="87" t="s">
        <v>2261</v>
      </c>
      <c r="B2064" s="89">
        <v>2014</v>
      </c>
    </row>
    <row r="2065" spans="1:2" x14ac:dyDescent="0.15">
      <c r="A2065" s="87" t="s">
        <v>2262</v>
      </c>
      <c r="B2065" s="89">
        <v>2014</v>
      </c>
    </row>
    <row r="2066" spans="1:2" x14ac:dyDescent="0.15">
      <c r="A2066" s="87" t="s">
        <v>2263</v>
      </c>
      <c r="B2066" s="89">
        <v>1900</v>
      </c>
    </row>
    <row r="2067" spans="1:2" x14ac:dyDescent="0.15">
      <c r="A2067" s="87" t="s">
        <v>2264</v>
      </c>
      <c r="B2067" s="89">
        <v>2014</v>
      </c>
    </row>
    <row r="2068" spans="1:2" x14ac:dyDescent="0.15">
      <c r="A2068" s="87" t="s">
        <v>2265</v>
      </c>
      <c r="B2068" s="89">
        <v>1900</v>
      </c>
    </row>
    <row r="2069" spans="1:2" x14ac:dyDescent="0.15">
      <c r="A2069" s="87" t="s">
        <v>2266</v>
      </c>
      <c r="B2069" s="89">
        <v>1900</v>
      </c>
    </row>
    <row r="2070" spans="1:2" x14ac:dyDescent="0.15">
      <c r="A2070" s="87" t="s">
        <v>2267</v>
      </c>
      <c r="B2070" s="89">
        <v>1900</v>
      </c>
    </row>
    <row r="2071" spans="1:2" x14ac:dyDescent="0.15">
      <c r="A2071" s="87" t="s">
        <v>2268</v>
      </c>
      <c r="B2071" s="89">
        <v>1900</v>
      </c>
    </row>
    <row r="2072" spans="1:2" x14ac:dyDescent="0.15">
      <c r="A2072" s="87" t="s">
        <v>2269</v>
      </c>
      <c r="B2072" s="89">
        <v>2013</v>
      </c>
    </row>
    <row r="2073" spans="1:2" x14ac:dyDescent="0.15">
      <c r="A2073" s="87" t="s">
        <v>2270</v>
      </c>
      <c r="B2073" s="89">
        <v>2011</v>
      </c>
    </row>
    <row r="2074" spans="1:2" x14ac:dyDescent="0.15">
      <c r="A2074" s="87" t="s">
        <v>2271</v>
      </c>
      <c r="B2074" s="89">
        <v>2011</v>
      </c>
    </row>
    <row r="2075" spans="1:2" x14ac:dyDescent="0.15">
      <c r="A2075" s="87" t="s">
        <v>2272</v>
      </c>
      <c r="B2075" s="89">
        <v>2014</v>
      </c>
    </row>
    <row r="2076" spans="1:2" x14ac:dyDescent="0.15">
      <c r="A2076" s="87" t="s">
        <v>2273</v>
      </c>
      <c r="B2076" s="89">
        <v>1900</v>
      </c>
    </row>
    <row r="2077" spans="1:2" x14ac:dyDescent="0.15">
      <c r="A2077" s="87" t="s">
        <v>2274</v>
      </c>
      <c r="B2077" s="89">
        <v>1900</v>
      </c>
    </row>
    <row r="2078" spans="1:2" x14ac:dyDescent="0.15">
      <c r="A2078" s="87" t="s">
        <v>2275</v>
      </c>
      <c r="B2078" s="89">
        <v>1900</v>
      </c>
    </row>
    <row r="2079" spans="1:2" x14ac:dyDescent="0.15">
      <c r="A2079" s="87" t="s">
        <v>2276</v>
      </c>
      <c r="B2079" s="89">
        <v>1900</v>
      </c>
    </row>
    <row r="2080" spans="1:2" x14ac:dyDescent="0.15">
      <c r="A2080" s="87" t="s">
        <v>2277</v>
      </c>
      <c r="B2080" s="89">
        <v>2009</v>
      </c>
    </row>
    <row r="2081" spans="1:2" x14ac:dyDescent="0.15">
      <c r="A2081" s="87" t="s">
        <v>2278</v>
      </c>
      <c r="B2081" s="89">
        <v>1900</v>
      </c>
    </row>
    <row r="2082" spans="1:2" x14ac:dyDescent="0.15">
      <c r="A2082" s="87" t="s">
        <v>2279</v>
      </c>
      <c r="B2082" s="89">
        <v>1900</v>
      </c>
    </row>
    <row r="2083" spans="1:2" x14ac:dyDescent="0.15">
      <c r="A2083" s="87" t="s">
        <v>2280</v>
      </c>
      <c r="B2083" s="89">
        <v>1900</v>
      </c>
    </row>
    <row r="2084" spans="1:2" x14ac:dyDescent="0.15">
      <c r="A2084" s="87" t="s">
        <v>2281</v>
      </c>
      <c r="B2084" s="89">
        <v>2010</v>
      </c>
    </row>
    <row r="2085" spans="1:2" x14ac:dyDescent="0.15">
      <c r="A2085" s="87" t="s">
        <v>2282</v>
      </c>
      <c r="B2085" s="89">
        <v>1900</v>
      </c>
    </row>
    <row r="2086" spans="1:2" x14ac:dyDescent="0.15">
      <c r="A2086" s="87" t="s">
        <v>2283</v>
      </c>
      <c r="B2086" s="89">
        <v>2009</v>
      </c>
    </row>
    <row r="2087" spans="1:2" x14ac:dyDescent="0.15">
      <c r="A2087" s="87" t="s">
        <v>2284</v>
      </c>
      <c r="B2087" s="89">
        <v>2013</v>
      </c>
    </row>
    <row r="2088" spans="1:2" x14ac:dyDescent="0.15">
      <c r="A2088" s="87" t="s">
        <v>2285</v>
      </c>
      <c r="B2088" s="89">
        <v>1900</v>
      </c>
    </row>
    <row r="2089" spans="1:2" x14ac:dyDescent="0.15">
      <c r="A2089" s="87" t="s">
        <v>2286</v>
      </c>
      <c r="B2089" s="89">
        <v>2010</v>
      </c>
    </row>
    <row r="2090" spans="1:2" x14ac:dyDescent="0.15">
      <c r="A2090" s="87" t="s">
        <v>2287</v>
      </c>
      <c r="B2090" s="89">
        <v>1900</v>
      </c>
    </row>
    <row r="2091" spans="1:2" x14ac:dyDescent="0.15">
      <c r="A2091" s="87" t="s">
        <v>2288</v>
      </c>
      <c r="B2091" s="89">
        <v>2010</v>
      </c>
    </row>
    <row r="2092" spans="1:2" x14ac:dyDescent="0.15">
      <c r="A2092" s="87" t="s">
        <v>2289</v>
      </c>
      <c r="B2092" s="89">
        <v>2008</v>
      </c>
    </row>
    <row r="2093" spans="1:2" x14ac:dyDescent="0.15">
      <c r="A2093" s="87" t="s">
        <v>2290</v>
      </c>
      <c r="B2093" s="89">
        <v>1900</v>
      </c>
    </row>
    <row r="2094" spans="1:2" x14ac:dyDescent="0.15">
      <c r="A2094" s="87" t="s">
        <v>2291</v>
      </c>
      <c r="B2094" s="89">
        <v>2011</v>
      </c>
    </row>
    <row r="2095" spans="1:2" x14ac:dyDescent="0.15">
      <c r="A2095" s="87" t="s">
        <v>2292</v>
      </c>
      <c r="B2095" s="89">
        <v>2014</v>
      </c>
    </row>
    <row r="2096" spans="1:2" x14ac:dyDescent="0.15">
      <c r="A2096" s="87" t="s">
        <v>2293</v>
      </c>
      <c r="B2096" s="89">
        <v>1900</v>
      </c>
    </row>
    <row r="2097" spans="1:2" x14ac:dyDescent="0.15">
      <c r="A2097" s="87" t="s">
        <v>2294</v>
      </c>
      <c r="B2097" s="89">
        <v>1900</v>
      </c>
    </row>
    <row r="2098" spans="1:2" x14ac:dyDescent="0.15">
      <c r="A2098" s="87" t="s">
        <v>2295</v>
      </c>
      <c r="B2098" s="89">
        <v>2013</v>
      </c>
    </row>
    <row r="2099" spans="1:2" x14ac:dyDescent="0.15">
      <c r="A2099" s="87" t="s">
        <v>2296</v>
      </c>
      <c r="B2099" s="89">
        <v>2013</v>
      </c>
    </row>
    <row r="2100" spans="1:2" x14ac:dyDescent="0.15">
      <c r="A2100" s="87" t="s">
        <v>2297</v>
      </c>
      <c r="B2100" s="89">
        <v>2013</v>
      </c>
    </row>
    <row r="2101" spans="1:2" x14ac:dyDescent="0.15">
      <c r="A2101" s="87" t="s">
        <v>2298</v>
      </c>
      <c r="B2101" s="89">
        <v>2013</v>
      </c>
    </row>
    <row r="2102" spans="1:2" x14ac:dyDescent="0.15">
      <c r="A2102" s="87" t="s">
        <v>2299</v>
      </c>
      <c r="B2102" s="89">
        <v>1900</v>
      </c>
    </row>
    <row r="2103" spans="1:2" x14ac:dyDescent="0.15">
      <c r="A2103" s="87" t="s">
        <v>2300</v>
      </c>
      <c r="B2103" s="89">
        <v>2009</v>
      </c>
    </row>
    <row r="2104" spans="1:2" x14ac:dyDescent="0.15">
      <c r="A2104" s="87" t="s">
        <v>2301</v>
      </c>
      <c r="B2104" s="89">
        <v>2007</v>
      </c>
    </row>
    <row r="2105" spans="1:2" x14ac:dyDescent="0.15">
      <c r="A2105" s="87" t="s">
        <v>2302</v>
      </c>
      <c r="B2105" s="89">
        <v>2012</v>
      </c>
    </row>
    <row r="2106" spans="1:2" x14ac:dyDescent="0.15">
      <c r="A2106" s="87" t="s">
        <v>2303</v>
      </c>
      <c r="B2106" s="89">
        <v>2013</v>
      </c>
    </row>
    <row r="2107" spans="1:2" x14ac:dyDescent="0.15">
      <c r="A2107" s="87" t="s">
        <v>2304</v>
      </c>
      <c r="B2107" s="89">
        <v>2010</v>
      </c>
    </row>
    <row r="2108" spans="1:2" x14ac:dyDescent="0.15">
      <c r="A2108" s="87" t="s">
        <v>2305</v>
      </c>
      <c r="B2108" s="89">
        <v>2014</v>
      </c>
    </row>
    <row r="2109" spans="1:2" x14ac:dyDescent="0.15">
      <c r="A2109" s="87" t="s">
        <v>2306</v>
      </c>
      <c r="B2109" s="89">
        <v>2005</v>
      </c>
    </row>
    <row r="2110" spans="1:2" x14ac:dyDescent="0.15">
      <c r="A2110" s="87" t="s">
        <v>2307</v>
      </c>
      <c r="B2110" s="89">
        <v>2011</v>
      </c>
    </row>
    <row r="2111" spans="1:2" x14ac:dyDescent="0.15">
      <c r="A2111" s="87" t="s">
        <v>2308</v>
      </c>
      <c r="B2111" s="89">
        <v>2012</v>
      </c>
    </row>
    <row r="2112" spans="1:2" x14ac:dyDescent="0.15">
      <c r="A2112" s="87" t="s">
        <v>2309</v>
      </c>
      <c r="B2112" s="89">
        <v>2010</v>
      </c>
    </row>
    <row r="2113" spans="1:2" x14ac:dyDescent="0.15">
      <c r="A2113" s="87" t="s">
        <v>2310</v>
      </c>
      <c r="B2113" s="89">
        <v>2006</v>
      </c>
    </row>
    <row r="2114" spans="1:2" x14ac:dyDescent="0.15">
      <c r="A2114" s="87" t="s">
        <v>2311</v>
      </c>
      <c r="B2114" s="89">
        <v>2014</v>
      </c>
    </row>
    <row r="2115" spans="1:2" x14ac:dyDescent="0.15">
      <c r="A2115" s="87" t="s">
        <v>2312</v>
      </c>
      <c r="B2115" s="89">
        <v>2012</v>
      </c>
    </row>
    <row r="2116" spans="1:2" x14ac:dyDescent="0.15">
      <c r="A2116" s="87" t="s">
        <v>2313</v>
      </c>
      <c r="B2116" s="89">
        <v>1900</v>
      </c>
    </row>
    <row r="2117" spans="1:2" x14ac:dyDescent="0.15">
      <c r="A2117" s="87" t="s">
        <v>2314</v>
      </c>
      <c r="B2117" s="89">
        <v>2012</v>
      </c>
    </row>
    <row r="2118" spans="1:2" x14ac:dyDescent="0.15">
      <c r="A2118" s="87" t="s">
        <v>2315</v>
      </c>
      <c r="B2118" s="89">
        <v>2012</v>
      </c>
    </row>
    <row r="2119" spans="1:2" x14ac:dyDescent="0.15">
      <c r="A2119" s="87" t="s">
        <v>2316</v>
      </c>
      <c r="B2119" s="89">
        <v>2009</v>
      </c>
    </row>
    <row r="2120" spans="1:2" x14ac:dyDescent="0.15">
      <c r="A2120" s="87" t="s">
        <v>2317</v>
      </c>
      <c r="B2120" s="89">
        <v>1900</v>
      </c>
    </row>
    <row r="2121" spans="1:2" x14ac:dyDescent="0.15">
      <c r="A2121" s="87" t="s">
        <v>2318</v>
      </c>
      <c r="B2121" s="89">
        <v>2012</v>
      </c>
    </row>
    <row r="2122" spans="1:2" x14ac:dyDescent="0.15">
      <c r="A2122" s="87" t="s">
        <v>2319</v>
      </c>
      <c r="B2122" s="89">
        <v>2012</v>
      </c>
    </row>
    <row r="2123" spans="1:2" x14ac:dyDescent="0.15">
      <c r="A2123" s="87" t="s">
        <v>2320</v>
      </c>
      <c r="B2123" s="89">
        <v>2013</v>
      </c>
    </row>
    <row r="2124" spans="1:2" x14ac:dyDescent="0.15">
      <c r="A2124" s="87" t="s">
        <v>2321</v>
      </c>
      <c r="B2124" s="89">
        <v>2010</v>
      </c>
    </row>
    <row r="2125" spans="1:2" x14ac:dyDescent="0.15">
      <c r="A2125" s="87" t="s">
        <v>2322</v>
      </c>
      <c r="B2125" s="89">
        <v>2013</v>
      </c>
    </row>
    <row r="2126" spans="1:2" x14ac:dyDescent="0.15">
      <c r="A2126" s="87" t="s">
        <v>2323</v>
      </c>
      <c r="B2126" s="89">
        <v>2013</v>
      </c>
    </row>
    <row r="2127" spans="1:2" x14ac:dyDescent="0.15">
      <c r="A2127" s="87" t="s">
        <v>2324</v>
      </c>
      <c r="B2127" s="89">
        <v>2014</v>
      </c>
    </row>
    <row r="2128" spans="1:2" x14ac:dyDescent="0.15">
      <c r="A2128" s="87" t="s">
        <v>2325</v>
      </c>
      <c r="B2128" s="89">
        <v>2013</v>
      </c>
    </row>
    <row r="2129" spans="1:2" x14ac:dyDescent="0.15">
      <c r="A2129" s="87" t="s">
        <v>2326</v>
      </c>
      <c r="B2129" s="89">
        <v>2010</v>
      </c>
    </row>
    <row r="2130" spans="1:2" x14ac:dyDescent="0.15">
      <c r="A2130" s="87" t="s">
        <v>2327</v>
      </c>
      <c r="B2130" s="89">
        <v>2012</v>
      </c>
    </row>
    <row r="2131" spans="1:2" x14ac:dyDescent="0.15">
      <c r="A2131" s="87" t="s">
        <v>2328</v>
      </c>
      <c r="B2131" s="89">
        <v>2014</v>
      </c>
    </row>
    <row r="2132" spans="1:2" x14ac:dyDescent="0.15">
      <c r="A2132" s="87" t="s">
        <v>2329</v>
      </c>
      <c r="B2132" s="89">
        <v>2012</v>
      </c>
    </row>
    <row r="2133" spans="1:2" x14ac:dyDescent="0.15">
      <c r="A2133" s="87" t="s">
        <v>2330</v>
      </c>
      <c r="B2133" s="89">
        <v>1900</v>
      </c>
    </row>
    <row r="2134" spans="1:2" x14ac:dyDescent="0.15">
      <c r="A2134" s="87" t="s">
        <v>2331</v>
      </c>
      <c r="B2134" s="89">
        <v>2013</v>
      </c>
    </row>
    <row r="2135" spans="1:2" x14ac:dyDescent="0.15">
      <c r="A2135" s="87" t="s">
        <v>2332</v>
      </c>
      <c r="B2135" s="89">
        <v>2010</v>
      </c>
    </row>
    <row r="2136" spans="1:2" x14ac:dyDescent="0.15">
      <c r="A2136" s="87" t="s">
        <v>2333</v>
      </c>
      <c r="B2136" s="89">
        <v>2012</v>
      </c>
    </row>
    <row r="2137" spans="1:2" x14ac:dyDescent="0.15">
      <c r="A2137" s="87" t="s">
        <v>2334</v>
      </c>
      <c r="B2137" s="89">
        <v>2012</v>
      </c>
    </row>
    <row r="2138" spans="1:2" x14ac:dyDescent="0.15">
      <c r="A2138" s="87" t="s">
        <v>2335</v>
      </c>
      <c r="B2138" s="89">
        <v>2012</v>
      </c>
    </row>
    <row r="2139" spans="1:2" x14ac:dyDescent="0.15">
      <c r="A2139" s="87" t="s">
        <v>2336</v>
      </c>
      <c r="B2139" s="89">
        <v>2008</v>
      </c>
    </row>
    <row r="2140" spans="1:2" x14ac:dyDescent="0.15">
      <c r="A2140" s="87" t="s">
        <v>2337</v>
      </c>
      <c r="B2140" s="89">
        <v>2013</v>
      </c>
    </row>
    <row r="2141" spans="1:2" x14ac:dyDescent="0.15">
      <c r="A2141" s="87" t="s">
        <v>2338</v>
      </c>
      <c r="B2141" s="89">
        <v>1900</v>
      </c>
    </row>
    <row r="2142" spans="1:2" x14ac:dyDescent="0.15">
      <c r="A2142" s="87" t="s">
        <v>2339</v>
      </c>
      <c r="B2142" s="89">
        <v>2009</v>
      </c>
    </row>
    <row r="2143" spans="1:2" x14ac:dyDescent="0.15">
      <c r="A2143" s="87" t="s">
        <v>2340</v>
      </c>
      <c r="B2143" s="89">
        <v>1900</v>
      </c>
    </row>
    <row r="2144" spans="1:2" x14ac:dyDescent="0.15">
      <c r="A2144" s="87" t="s">
        <v>2341</v>
      </c>
      <c r="B2144" s="89">
        <v>2008</v>
      </c>
    </row>
    <row r="2145" spans="1:2" x14ac:dyDescent="0.15">
      <c r="A2145" s="87" t="s">
        <v>2342</v>
      </c>
      <c r="B2145" s="89">
        <v>2011</v>
      </c>
    </row>
    <row r="2146" spans="1:2" x14ac:dyDescent="0.15">
      <c r="A2146" s="87" t="s">
        <v>2343</v>
      </c>
      <c r="B2146" s="89">
        <v>2006</v>
      </c>
    </row>
    <row r="2147" spans="1:2" x14ac:dyDescent="0.15">
      <c r="A2147" s="87" t="s">
        <v>2344</v>
      </c>
      <c r="B2147" s="89">
        <v>2014</v>
      </c>
    </row>
    <row r="2148" spans="1:2" x14ac:dyDescent="0.15">
      <c r="A2148" s="87" t="s">
        <v>2345</v>
      </c>
      <c r="B2148" s="89">
        <v>1900</v>
      </c>
    </row>
    <row r="2149" spans="1:2" x14ac:dyDescent="0.15">
      <c r="A2149" s="87" t="s">
        <v>2346</v>
      </c>
      <c r="B2149" s="89">
        <v>1900</v>
      </c>
    </row>
    <row r="2150" spans="1:2" x14ac:dyDescent="0.15">
      <c r="A2150" s="87" t="s">
        <v>2347</v>
      </c>
      <c r="B2150" s="89">
        <v>2010</v>
      </c>
    </row>
    <row r="2151" spans="1:2" x14ac:dyDescent="0.15">
      <c r="A2151" s="87" t="s">
        <v>2348</v>
      </c>
      <c r="B2151" s="89">
        <v>1900</v>
      </c>
    </row>
    <row r="2152" spans="1:2" x14ac:dyDescent="0.15">
      <c r="A2152" s="87" t="s">
        <v>2349</v>
      </c>
      <c r="B2152" s="89">
        <v>1900</v>
      </c>
    </row>
    <row r="2153" spans="1:2" x14ac:dyDescent="0.15">
      <c r="A2153" s="87" t="s">
        <v>2350</v>
      </c>
      <c r="B2153" s="89">
        <v>1900</v>
      </c>
    </row>
    <row r="2154" spans="1:2" x14ac:dyDescent="0.15">
      <c r="A2154" s="87" t="s">
        <v>2351</v>
      </c>
      <c r="B2154" s="89">
        <v>1900</v>
      </c>
    </row>
    <row r="2155" spans="1:2" x14ac:dyDescent="0.15">
      <c r="A2155" s="87" t="s">
        <v>2352</v>
      </c>
      <c r="B2155" s="89">
        <v>2012</v>
      </c>
    </row>
    <row r="2156" spans="1:2" x14ac:dyDescent="0.15">
      <c r="A2156" s="87" t="s">
        <v>2353</v>
      </c>
      <c r="B2156" s="89">
        <v>2011</v>
      </c>
    </row>
    <row r="2157" spans="1:2" x14ac:dyDescent="0.15">
      <c r="A2157" s="87" t="s">
        <v>2354</v>
      </c>
      <c r="B2157" s="89">
        <v>1900</v>
      </c>
    </row>
    <row r="2158" spans="1:2" x14ac:dyDescent="0.15">
      <c r="A2158" s="87" t="s">
        <v>2355</v>
      </c>
      <c r="B2158" s="89">
        <v>1900</v>
      </c>
    </row>
    <row r="2159" spans="1:2" x14ac:dyDescent="0.15">
      <c r="A2159" s="87" t="s">
        <v>2356</v>
      </c>
      <c r="B2159" s="89">
        <v>2013</v>
      </c>
    </row>
    <row r="2160" spans="1:2" x14ac:dyDescent="0.15">
      <c r="A2160" s="87" t="s">
        <v>2357</v>
      </c>
      <c r="B2160" s="89">
        <v>1900</v>
      </c>
    </row>
    <row r="2161" spans="1:2" x14ac:dyDescent="0.15">
      <c r="A2161" s="87" t="s">
        <v>2358</v>
      </c>
      <c r="B2161" s="89">
        <v>1900</v>
      </c>
    </row>
    <row r="2162" spans="1:2" x14ac:dyDescent="0.15">
      <c r="A2162" s="87" t="s">
        <v>2359</v>
      </c>
      <c r="B2162" s="89">
        <v>1900</v>
      </c>
    </row>
    <row r="2163" spans="1:2" x14ac:dyDescent="0.15">
      <c r="A2163" s="87" t="s">
        <v>2360</v>
      </c>
      <c r="B2163" s="89">
        <v>2009</v>
      </c>
    </row>
    <row r="2164" spans="1:2" x14ac:dyDescent="0.15">
      <c r="A2164" s="87" t="s">
        <v>2361</v>
      </c>
      <c r="B2164" s="89">
        <v>1900</v>
      </c>
    </row>
    <row r="2165" spans="1:2" x14ac:dyDescent="0.15">
      <c r="A2165" s="87" t="s">
        <v>2362</v>
      </c>
      <c r="B2165" s="89">
        <v>2014</v>
      </c>
    </row>
    <row r="2166" spans="1:2" x14ac:dyDescent="0.15">
      <c r="A2166" s="87" t="s">
        <v>2363</v>
      </c>
      <c r="B2166" s="89">
        <v>1900</v>
      </c>
    </row>
    <row r="2167" spans="1:2" x14ac:dyDescent="0.15">
      <c r="A2167" s="87" t="s">
        <v>2364</v>
      </c>
      <c r="B2167" s="89">
        <v>1900</v>
      </c>
    </row>
    <row r="2168" spans="1:2" x14ac:dyDescent="0.15">
      <c r="A2168" s="87" t="s">
        <v>2365</v>
      </c>
      <c r="B2168" s="89">
        <v>1900</v>
      </c>
    </row>
    <row r="2169" spans="1:2" x14ac:dyDescent="0.15">
      <c r="A2169" s="87" t="s">
        <v>2366</v>
      </c>
      <c r="B2169" s="89">
        <v>2006</v>
      </c>
    </row>
    <row r="2170" spans="1:2" x14ac:dyDescent="0.15">
      <c r="A2170" s="87" t="s">
        <v>2367</v>
      </c>
      <c r="B2170" s="89">
        <v>1900</v>
      </c>
    </row>
    <row r="2171" spans="1:2" x14ac:dyDescent="0.15">
      <c r="A2171" s="87" t="s">
        <v>2368</v>
      </c>
      <c r="B2171" s="89">
        <v>1900</v>
      </c>
    </row>
    <row r="2172" spans="1:2" x14ac:dyDescent="0.15">
      <c r="A2172" s="87" t="s">
        <v>2369</v>
      </c>
      <c r="B2172" s="89">
        <v>2014</v>
      </c>
    </row>
    <row r="2173" spans="1:2" x14ac:dyDescent="0.15">
      <c r="A2173" s="87" t="s">
        <v>2370</v>
      </c>
      <c r="B2173" s="89">
        <v>2009</v>
      </c>
    </row>
    <row r="2174" spans="1:2" x14ac:dyDescent="0.15">
      <c r="A2174" s="87" t="s">
        <v>2371</v>
      </c>
      <c r="B2174" s="89">
        <v>2011</v>
      </c>
    </row>
    <row r="2175" spans="1:2" x14ac:dyDescent="0.15">
      <c r="A2175" s="87" t="s">
        <v>2372</v>
      </c>
      <c r="B2175" s="89">
        <v>1900</v>
      </c>
    </row>
    <row r="2176" spans="1:2" x14ac:dyDescent="0.15">
      <c r="A2176" s="87" t="s">
        <v>2373</v>
      </c>
      <c r="B2176" s="89">
        <v>2014</v>
      </c>
    </row>
    <row r="2177" spans="1:2" x14ac:dyDescent="0.15">
      <c r="A2177" s="87" t="s">
        <v>2374</v>
      </c>
      <c r="B2177" s="89">
        <v>2010</v>
      </c>
    </row>
    <row r="2178" spans="1:2" x14ac:dyDescent="0.15">
      <c r="A2178" s="87" t="s">
        <v>2375</v>
      </c>
      <c r="B2178" s="89">
        <v>1900</v>
      </c>
    </row>
    <row r="2179" spans="1:2" x14ac:dyDescent="0.15">
      <c r="A2179" s="87" t="s">
        <v>2376</v>
      </c>
      <c r="B2179" s="89">
        <v>1900</v>
      </c>
    </row>
    <row r="2180" spans="1:2" x14ac:dyDescent="0.15">
      <c r="A2180" s="87" t="s">
        <v>2377</v>
      </c>
      <c r="B2180" s="89">
        <v>2009</v>
      </c>
    </row>
    <row r="2181" spans="1:2" x14ac:dyDescent="0.15">
      <c r="A2181" s="87" t="s">
        <v>2378</v>
      </c>
      <c r="B2181" s="89">
        <v>2006</v>
      </c>
    </row>
    <row r="2182" spans="1:2" x14ac:dyDescent="0.15">
      <c r="A2182" s="87" t="s">
        <v>2379</v>
      </c>
      <c r="B2182" s="89">
        <v>2013</v>
      </c>
    </row>
    <row r="2183" spans="1:2" x14ac:dyDescent="0.15">
      <c r="A2183" s="87" t="s">
        <v>2380</v>
      </c>
      <c r="B2183" s="89">
        <v>1900</v>
      </c>
    </row>
    <row r="2184" spans="1:2" x14ac:dyDescent="0.15">
      <c r="A2184" s="87" t="s">
        <v>2381</v>
      </c>
      <c r="B2184" s="89">
        <v>1900</v>
      </c>
    </row>
    <row r="2185" spans="1:2" x14ac:dyDescent="0.15">
      <c r="A2185" s="87" t="s">
        <v>2382</v>
      </c>
      <c r="B2185" s="89">
        <v>2014</v>
      </c>
    </row>
    <row r="2186" spans="1:2" x14ac:dyDescent="0.15">
      <c r="A2186" s="87" t="s">
        <v>2383</v>
      </c>
      <c r="B2186" s="89">
        <v>1900</v>
      </c>
    </row>
    <row r="2187" spans="1:2" x14ac:dyDescent="0.15">
      <c r="A2187" s="87" t="s">
        <v>2384</v>
      </c>
      <c r="B2187" s="89">
        <v>2013</v>
      </c>
    </row>
    <row r="2188" spans="1:2" x14ac:dyDescent="0.15">
      <c r="A2188" s="87" t="s">
        <v>2385</v>
      </c>
      <c r="B2188" s="89">
        <v>1900</v>
      </c>
    </row>
    <row r="2189" spans="1:2" x14ac:dyDescent="0.15">
      <c r="A2189" s="87" t="s">
        <v>2386</v>
      </c>
      <c r="B2189" s="89">
        <v>1900</v>
      </c>
    </row>
    <row r="2190" spans="1:2" x14ac:dyDescent="0.15">
      <c r="A2190" s="87" t="s">
        <v>2387</v>
      </c>
      <c r="B2190" s="89">
        <v>1900</v>
      </c>
    </row>
    <row r="2191" spans="1:2" x14ac:dyDescent="0.15">
      <c r="A2191" s="87" t="s">
        <v>2388</v>
      </c>
      <c r="B2191" s="89">
        <v>2011</v>
      </c>
    </row>
    <row r="2192" spans="1:2" x14ac:dyDescent="0.15">
      <c r="A2192" s="87" t="s">
        <v>2389</v>
      </c>
      <c r="B2192" s="89">
        <v>1900</v>
      </c>
    </row>
    <row r="2193" spans="1:2" x14ac:dyDescent="0.15">
      <c r="A2193" s="87" t="s">
        <v>2390</v>
      </c>
      <c r="B2193" s="89">
        <v>1900</v>
      </c>
    </row>
    <row r="2194" spans="1:2" x14ac:dyDescent="0.15">
      <c r="A2194" s="87" t="s">
        <v>2391</v>
      </c>
      <c r="B2194" s="89">
        <v>2014</v>
      </c>
    </row>
    <row r="2195" spans="1:2" x14ac:dyDescent="0.15">
      <c r="A2195" s="87" t="s">
        <v>2392</v>
      </c>
      <c r="B2195" s="89">
        <v>2013</v>
      </c>
    </row>
    <row r="2196" spans="1:2" x14ac:dyDescent="0.15">
      <c r="A2196" s="87" t="s">
        <v>2393</v>
      </c>
      <c r="B2196" s="89">
        <v>2007</v>
      </c>
    </row>
    <row r="2197" spans="1:2" x14ac:dyDescent="0.15">
      <c r="A2197" s="87" t="s">
        <v>2394</v>
      </c>
      <c r="B2197" s="89">
        <v>2009</v>
      </c>
    </row>
    <row r="2198" spans="1:2" x14ac:dyDescent="0.15">
      <c r="A2198" s="87" t="s">
        <v>2395</v>
      </c>
      <c r="B2198" s="89">
        <v>2014</v>
      </c>
    </row>
    <row r="2199" spans="1:2" x14ac:dyDescent="0.15">
      <c r="A2199" s="87" t="s">
        <v>2396</v>
      </c>
      <c r="B2199" s="89">
        <v>2015</v>
      </c>
    </row>
    <row r="2200" spans="1:2" x14ac:dyDescent="0.15">
      <c r="A2200" s="87" t="s">
        <v>2397</v>
      </c>
      <c r="B2200" s="89">
        <v>2007</v>
      </c>
    </row>
    <row r="2201" spans="1:2" x14ac:dyDescent="0.15">
      <c r="A2201" s="87" t="s">
        <v>2398</v>
      </c>
      <c r="B2201" s="89">
        <v>2013</v>
      </c>
    </row>
    <row r="2202" spans="1:2" x14ac:dyDescent="0.15">
      <c r="A2202" s="87" t="s">
        <v>2399</v>
      </c>
      <c r="B2202" s="89">
        <v>2010</v>
      </c>
    </row>
    <row r="2203" spans="1:2" x14ac:dyDescent="0.15">
      <c r="A2203" s="87" t="s">
        <v>2400</v>
      </c>
      <c r="B2203" s="89">
        <v>1900</v>
      </c>
    </row>
    <row r="2204" spans="1:2" x14ac:dyDescent="0.15">
      <c r="A2204" s="87" t="s">
        <v>2401</v>
      </c>
      <c r="B2204" s="89">
        <v>1900</v>
      </c>
    </row>
    <row r="2205" spans="1:2" x14ac:dyDescent="0.15">
      <c r="A2205" s="87" t="s">
        <v>2402</v>
      </c>
      <c r="B2205" s="89">
        <v>1900</v>
      </c>
    </row>
    <row r="2206" spans="1:2" x14ac:dyDescent="0.15">
      <c r="A2206" s="87" t="s">
        <v>2403</v>
      </c>
      <c r="B2206" s="89">
        <v>1900</v>
      </c>
    </row>
    <row r="2207" spans="1:2" x14ac:dyDescent="0.15">
      <c r="A2207" s="87" t="s">
        <v>2404</v>
      </c>
      <c r="B2207" s="89">
        <v>1900</v>
      </c>
    </row>
    <row r="2208" spans="1:2" x14ac:dyDescent="0.15">
      <c r="A2208" s="87" t="s">
        <v>2405</v>
      </c>
      <c r="B2208" s="89">
        <v>1900</v>
      </c>
    </row>
    <row r="2209" spans="1:2" x14ac:dyDescent="0.15">
      <c r="A2209" s="87" t="s">
        <v>2406</v>
      </c>
      <c r="B2209" s="89">
        <v>2009</v>
      </c>
    </row>
    <row r="2210" spans="1:2" x14ac:dyDescent="0.15">
      <c r="A2210" s="87" t="s">
        <v>2407</v>
      </c>
      <c r="B2210" s="89">
        <v>2011</v>
      </c>
    </row>
    <row r="2211" spans="1:2" x14ac:dyDescent="0.15">
      <c r="A2211" s="87" t="s">
        <v>2408</v>
      </c>
      <c r="B2211" s="89">
        <v>2008</v>
      </c>
    </row>
    <row r="2212" spans="1:2" x14ac:dyDescent="0.15">
      <c r="A2212" s="87" t="s">
        <v>2409</v>
      </c>
      <c r="B2212" s="89">
        <v>2009</v>
      </c>
    </row>
    <row r="2213" spans="1:2" x14ac:dyDescent="0.15">
      <c r="A2213" s="87" t="s">
        <v>2410</v>
      </c>
      <c r="B2213" s="89">
        <v>2008</v>
      </c>
    </row>
    <row r="2214" spans="1:2" x14ac:dyDescent="0.15">
      <c r="A2214" s="87" t="s">
        <v>2411</v>
      </c>
      <c r="B2214" s="89">
        <v>2007</v>
      </c>
    </row>
    <row r="2215" spans="1:2" x14ac:dyDescent="0.15">
      <c r="A2215" s="87" t="s">
        <v>2412</v>
      </c>
      <c r="B2215" s="89">
        <v>1900</v>
      </c>
    </row>
    <row r="2216" spans="1:2" x14ac:dyDescent="0.15">
      <c r="A2216" s="87" t="s">
        <v>2413</v>
      </c>
      <c r="B2216" s="89">
        <v>2012</v>
      </c>
    </row>
    <row r="2217" spans="1:2" x14ac:dyDescent="0.15">
      <c r="A2217" s="87" t="s">
        <v>2414</v>
      </c>
      <c r="B2217" s="89">
        <v>1900</v>
      </c>
    </row>
    <row r="2218" spans="1:2" x14ac:dyDescent="0.15">
      <c r="A2218" s="87" t="s">
        <v>2415</v>
      </c>
      <c r="B2218" s="89">
        <v>1900</v>
      </c>
    </row>
    <row r="2219" spans="1:2" x14ac:dyDescent="0.15">
      <c r="A2219" s="87" t="s">
        <v>2416</v>
      </c>
      <c r="B2219" s="89">
        <v>2009</v>
      </c>
    </row>
    <row r="2220" spans="1:2" x14ac:dyDescent="0.15">
      <c r="A2220" s="87" t="s">
        <v>2417</v>
      </c>
      <c r="B2220" s="89">
        <v>1900</v>
      </c>
    </row>
    <row r="2221" spans="1:2" x14ac:dyDescent="0.15">
      <c r="A2221" s="87" t="s">
        <v>2418</v>
      </c>
      <c r="B2221" s="89">
        <v>2012</v>
      </c>
    </row>
    <row r="2222" spans="1:2" x14ac:dyDescent="0.15">
      <c r="A2222" s="87" t="s">
        <v>2419</v>
      </c>
      <c r="B2222" s="89">
        <v>1900</v>
      </c>
    </row>
    <row r="2223" spans="1:2" x14ac:dyDescent="0.15">
      <c r="A2223" s="87" t="s">
        <v>2420</v>
      </c>
      <c r="B2223" s="89">
        <v>2013</v>
      </c>
    </row>
    <row r="2224" spans="1:2" x14ac:dyDescent="0.15">
      <c r="A2224" s="87" t="s">
        <v>2421</v>
      </c>
      <c r="B2224" s="89">
        <v>2010</v>
      </c>
    </row>
    <row r="2225" spans="1:2" x14ac:dyDescent="0.15">
      <c r="A2225" s="87" t="s">
        <v>2422</v>
      </c>
      <c r="B2225" s="89">
        <v>1900</v>
      </c>
    </row>
    <row r="2226" spans="1:2" x14ac:dyDescent="0.15">
      <c r="A2226" s="87" t="s">
        <v>2423</v>
      </c>
      <c r="B2226" s="89">
        <v>1900</v>
      </c>
    </row>
    <row r="2227" spans="1:2" x14ac:dyDescent="0.15">
      <c r="A2227" s="87" t="s">
        <v>2424</v>
      </c>
      <c r="B2227" s="89">
        <v>2014</v>
      </c>
    </row>
    <row r="2228" spans="1:2" x14ac:dyDescent="0.15">
      <c r="A2228" s="87" t="s">
        <v>2425</v>
      </c>
      <c r="B2228" s="89">
        <v>2006</v>
      </c>
    </row>
    <row r="2229" spans="1:2" x14ac:dyDescent="0.15">
      <c r="A2229" s="87" t="s">
        <v>2426</v>
      </c>
      <c r="B2229" s="89">
        <v>2005</v>
      </c>
    </row>
    <row r="2230" spans="1:2" x14ac:dyDescent="0.15">
      <c r="A2230" s="87" t="s">
        <v>2427</v>
      </c>
      <c r="B2230" s="89">
        <v>1900</v>
      </c>
    </row>
    <row r="2231" spans="1:2" x14ac:dyDescent="0.15">
      <c r="A2231" s="87" t="s">
        <v>2428</v>
      </c>
      <c r="B2231" s="89">
        <v>2009</v>
      </c>
    </row>
    <row r="2232" spans="1:2" x14ac:dyDescent="0.15">
      <c r="A2232" s="87" t="s">
        <v>2429</v>
      </c>
      <c r="B2232" s="89">
        <v>2009</v>
      </c>
    </row>
    <row r="2233" spans="1:2" x14ac:dyDescent="0.15">
      <c r="A2233" s="87" t="s">
        <v>2430</v>
      </c>
      <c r="B2233" s="89">
        <v>1900</v>
      </c>
    </row>
    <row r="2234" spans="1:2" x14ac:dyDescent="0.15">
      <c r="A2234" s="87" t="s">
        <v>2431</v>
      </c>
      <c r="B2234" s="89">
        <v>2007</v>
      </c>
    </row>
    <row r="2235" spans="1:2" x14ac:dyDescent="0.15">
      <c r="A2235" s="87" t="s">
        <v>2432</v>
      </c>
      <c r="B2235" s="89">
        <v>2011</v>
      </c>
    </row>
    <row r="2236" spans="1:2" x14ac:dyDescent="0.15">
      <c r="A2236" s="87" t="s">
        <v>2433</v>
      </c>
      <c r="B2236" s="89">
        <v>2011</v>
      </c>
    </row>
    <row r="2237" spans="1:2" x14ac:dyDescent="0.15">
      <c r="A2237" s="87" t="s">
        <v>2434</v>
      </c>
      <c r="B2237" s="89">
        <v>1900</v>
      </c>
    </row>
    <row r="2238" spans="1:2" x14ac:dyDescent="0.15">
      <c r="A2238" s="87" t="s">
        <v>2435</v>
      </c>
      <c r="B2238" s="89">
        <v>2014</v>
      </c>
    </row>
    <row r="2239" spans="1:2" x14ac:dyDescent="0.15">
      <c r="A2239" s="87" t="s">
        <v>2436</v>
      </c>
      <c r="B2239" s="89">
        <v>2013</v>
      </c>
    </row>
    <row r="2240" spans="1:2" x14ac:dyDescent="0.15">
      <c r="A2240" s="87" t="s">
        <v>2437</v>
      </c>
      <c r="B2240" s="89">
        <v>2014</v>
      </c>
    </row>
    <row r="2241" spans="1:2" x14ac:dyDescent="0.15">
      <c r="A2241" s="87" t="s">
        <v>2438</v>
      </c>
      <c r="B2241" s="89">
        <v>2013</v>
      </c>
    </row>
    <row r="2242" spans="1:2" x14ac:dyDescent="0.15">
      <c r="A2242" s="87" t="s">
        <v>2439</v>
      </c>
      <c r="B2242" s="89">
        <v>1900</v>
      </c>
    </row>
    <row r="2243" spans="1:2" x14ac:dyDescent="0.15">
      <c r="A2243" s="87" t="s">
        <v>2440</v>
      </c>
      <c r="B2243" s="89">
        <v>2006</v>
      </c>
    </row>
    <row r="2244" spans="1:2" x14ac:dyDescent="0.15">
      <c r="A2244" s="87" t="s">
        <v>2441</v>
      </c>
      <c r="B2244" s="89">
        <v>2012</v>
      </c>
    </row>
    <row r="2245" spans="1:2" x14ac:dyDescent="0.15">
      <c r="A2245" s="87" t="s">
        <v>2442</v>
      </c>
      <c r="B2245" s="89">
        <v>2008</v>
      </c>
    </row>
    <row r="2246" spans="1:2" x14ac:dyDescent="0.15">
      <c r="A2246" s="87" t="s">
        <v>2443</v>
      </c>
      <c r="B2246" s="89">
        <v>2009</v>
      </c>
    </row>
    <row r="2247" spans="1:2" x14ac:dyDescent="0.15">
      <c r="A2247" s="87" t="s">
        <v>2444</v>
      </c>
      <c r="B2247" s="89">
        <v>2009</v>
      </c>
    </row>
    <row r="2248" spans="1:2" x14ac:dyDescent="0.15">
      <c r="A2248" s="87" t="s">
        <v>2445</v>
      </c>
      <c r="B2248" s="89">
        <v>1900</v>
      </c>
    </row>
    <row r="2249" spans="1:2" x14ac:dyDescent="0.15">
      <c r="A2249" s="87" t="s">
        <v>2446</v>
      </c>
      <c r="B2249" s="89">
        <v>2010</v>
      </c>
    </row>
    <row r="2250" spans="1:2" x14ac:dyDescent="0.15">
      <c r="A2250" s="87" t="s">
        <v>2447</v>
      </c>
      <c r="B2250" s="89">
        <v>1900</v>
      </c>
    </row>
    <row r="2251" spans="1:2" x14ac:dyDescent="0.15">
      <c r="A2251" s="87" t="s">
        <v>2448</v>
      </c>
      <c r="B2251" s="89">
        <v>1900</v>
      </c>
    </row>
    <row r="2252" spans="1:2" x14ac:dyDescent="0.15">
      <c r="A2252" s="87" t="s">
        <v>2449</v>
      </c>
      <c r="B2252" s="89">
        <v>2014</v>
      </c>
    </row>
    <row r="2253" spans="1:2" x14ac:dyDescent="0.15">
      <c r="A2253" s="87" t="s">
        <v>2450</v>
      </c>
      <c r="B2253" s="89">
        <v>2007</v>
      </c>
    </row>
    <row r="2254" spans="1:2" x14ac:dyDescent="0.15">
      <c r="A2254" s="87" t="s">
        <v>2451</v>
      </c>
      <c r="B2254" s="89">
        <v>2013</v>
      </c>
    </row>
    <row r="2255" spans="1:2" x14ac:dyDescent="0.15">
      <c r="A2255" s="87" t="s">
        <v>2452</v>
      </c>
      <c r="B2255" s="89">
        <v>2009</v>
      </c>
    </row>
    <row r="2256" spans="1:2" x14ac:dyDescent="0.15">
      <c r="A2256" s="87" t="s">
        <v>2453</v>
      </c>
      <c r="B2256" s="89">
        <v>2013</v>
      </c>
    </row>
    <row r="2257" spans="1:2" x14ac:dyDescent="0.15">
      <c r="A2257" s="87" t="s">
        <v>2454</v>
      </c>
      <c r="B2257" s="89">
        <v>1900</v>
      </c>
    </row>
    <row r="2258" spans="1:2" x14ac:dyDescent="0.15">
      <c r="A2258" s="87" t="s">
        <v>2455</v>
      </c>
      <c r="B2258" s="89">
        <v>2010</v>
      </c>
    </row>
    <row r="2259" spans="1:2" x14ac:dyDescent="0.15">
      <c r="A2259" s="87" t="s">
        <v>2456</v>
      </c>
      <c r="B2259" s="89">
        <v>2014</v>
      </c>
    </row>
    <row r="2260" spans="1:2" x14ac:dyDescent="0.15">
      <c r="A2260" s="87" t="s">
        <v>2457</v>
      </c>
      <c r="B2260" s="89">
        <v>2009</v>
      </c>
    </row>
    <row r="2261" spans="1:2" x14ac:dyDescent="0.15">
      <c r="A2261" s="87" t="s">
        <v>2458</v>
      </c>
      <c r="B2261" s="89">
        <v>1900</v>
      </c>
    </row>
    <row r="2262" spans="1:2" x14ac:dyDescent="0.15">
      <c r="A2262" s="87" t="s">
        <v>2459</v>
      </c>
      <c r="B2262" s="89">
        <v>2011</v>
      </c>
    </row>
    <row r="2263" spans="1:2" x14ac:dyDescent="0.15">
      <c r="A2263" s="87" t="s">
        <v>2460</v>
      </c>
      <c r="B2263" s="89">
        <v>2011</v>
      </c>
    </row>
    <row r="2264" spans="1:2" x14ac:dyDescent="0.15">
      <c r="A2264" s="87" t="s">
        <v>2461</v>
      </c>
      <c r="B2264" s="89">
        <v>2014</v>
      </c>
    </row>
    <row r="2265" spans="1:2" x14ac:dyDescent="0.15">
      <c r="A2265" s="87" t="s">
        <v>2462</v>
      </c>
      <c r="B2265" s="89">
        <v>2006</v>
      </c>
    </row>
    <row r="2266" spans="1:2" x14ac:dyDescent="0.15">
      <c r="A2266" s="87" t="s">
        <v>2463</v>
      </c>
      <c r="B2266" s="89">
        <v>1900</v>
      </c>
    </row>
    <row r="2267" spans="1:2" x14ac:dyDescent="0.15">
      <c r="A2267" s="87" t="s">
        <v>2464</v>
      </c>
      <c r="B2267" s="89">
        <v>1900</v>
      </c>
    </row>
    <row r="2268" spans="1:2" x14ac:dyDescent="0.15">
      <c r="A2268" s="87" t="s">
        <v>2465</v>
      </c>
      <c r="B2268" s="89">
        <v>2009</v>
      </c>
    </row>
    <row r="2269" spans="1:2" x14ac:dyDescent="0.15">
      <c r="A2269" s="87" t="s">
        <v>2466</v>
      </c>
      <c r="B2269" s="89">
        <v>1900</v>
      </c>
    </row>
    <row r="2270" spans="1:2" x14ac:dyDescent="0.15">
      <c r="A2270" s="87" t="s">
        <v>2467</v>
      </c>
      <c r="B2270" s="89">
        <v>2012</v>
      </c>
    </row>
    <row r="2271" spans="1:2" x14ac:dyDescent="0.15">
      <c r="A2271" s="87" t="s">
        <v>2468</v>
      </c>
      <c r="B2271" s="89">
        <v>2011</v>
      </c>
    </row>
    <row r="2272" spans="1:2" x14ac:dyDescent="0.15">
      <c r="A2272" s="87" t="s">
        <v>2469</v>
      </c>
      <c r="B2272" s="89">
        <v>2005</v>
      </c>
    </row>
    <row r="2273" spans="1:2" x14ac:dyDescent="0.15">
      <c r="A2273" s="87" t="s">
        <v>2470</v>
      </c>
      <c r="B2273" s="89">
        <v>2013</v>
      </c>
    </row>
    <row r="2274" spans="1:2" x14ac:dyDescent="0.15">
      <c r="A2274" s="87" t="s">
        <v>2471</v>
      </c>
      <c r="B2274" s="89">
        <v>1900</v>
      </c>
    </row>
    <row r="2275" spans="1:2" x14ac:dyDescent="0.15">
      <c r="A2275" s="87" t="s">
        <v>2472</v>
      </c>
      <c r="B2275" s="89">
        <v>2014</v>
      </c>
    </row>
    <row r="2276" spans="1:2" x14ac:dyDescent="0.15">
      <c r="A2276" s="87" t="s">
        <v>2473</v>
      </c>
      <c r="B2276" s="89">
        <v>2010</v>
      </c>
    </row>
    <row r="2277" spans="1:2" x14ac:dyDescent="0.15">
      <c r="A2277" s="87" t="s">
        <v>2474</v>
      </c>
      <c r="B2277" s="89">
        <v>2008</v>
      </c>
    </row>
    <row r="2278" spans="1:2" x14ac:dyDescent="0.15">
      <c r="A2278" s="87" t="s">
        <v>2475</v>
      </c>
      <c r="B2278" s="89">
        <v>1900</v>
      </c>
    </row>
    <row r="2279" spans="1:2" x14ac:dyDescent="0.15">
      <c r="A2279" s="87" t="s">
        <v>2476</v>
      </c>
      <c r="B2279" s="89">
        <v>1900</v>
      </c>
    </row>
    <row r="2280" spans="1:2" x14ac:dyDescent="0.15">
      <c r="A2280" s="87" t="s">
        <v>2477</v>
      </c>
      <c r="B2280" s="89">
        <v>1900</v>
      </c>
    </row>
    <row r="2281" spans="1:2" x14ac:dyDescent="0.15">
      <c r="A2281" s="87" t="s">
        <v>2478</v>
      </c>
      <c r="B2281" s="89">
        <v>2006</v>
      </c>
    </row>
    <row r="2282" spans="1:2" x14ac:dyDescent="0.15">
      <c r="A2282" s="87" t="s">
        <v>2479</v>
      </c>
      <c r="B2282" s="89">
        <v>2014</v>
      </c>
    </row>
    <row r="2283" spans="1:2" x14ac:dyDescent="0.15">
      <c r="A2283" s="87" t="s">
        <v>2480</v>
      </c>
      <c r="B2283" s="89">
        <v>2012</v>
      </c>
    </row>
    <row r="2284" spans="1:2" x14ac:dyDescent="0.15">
      <c r="A2284" s="87" t="s">
        <v>2481</v>
      </c>
      <c r="B2284" s="89">
        <v>1900</v>
      </c>
    </row>
    <row r="2285" spans="1:2" x14ac:dyDescent="0.15">
      <c r="A2285" s="87" t="s">
        <v>2482</v>
      </c>
      <c r="B2285" s="89">
        <v>1900</v>
      </c>
    </row>
    <row r="2286" spans="1:2" x14ac:dyDescent="0.15">
      <c r="A2286" s="87" t="s">
        <v>2483</v>
      </c>
      <c r="B2286" s="89">
        <v>1900</v>
      </c>
    </row>
    <row r="2287" spans="1:2" x14ac:dyDescent="0.15">
      <c r="A2287" s="87" t="s">
        <v>2484</v>
      </c>
      <c r="B2287" s="89">
        <v>1900</v>
      </c>
    </row>
    <row r="2288" spans="1:2" x14ac:dyDescent="0.15">
      <c r="A2288" s="87" t="s">
        <v>2485</v>
      </c>
      <c r="B2288" s="89">
        <v>1900</v>
      </c>
    </row>
    <row r="2289" spans="1:2" x14ac:dyDescent="0.15">
      <c r="A2289" s="87" t="s">
        <v>2486</v>
      </c>
      <c r="B2289" s="89">
        <v>1900</v>
      </c>
    </row>
    <row r="2290" spans="1:2" x14ac:dyDescent="0.15">
      <c r="A2290" s="87" t="s">
        <v>2487</v>
      </c>
      <c r="B2290" s="89">
        <v>1900</v>
      </c>
    </row>
    <row r="2291" spans="1:2" x14ac:dyDescent="0.15">
      <c r="A2291" s="87" t="s">
        <v>2488</v>
      </c>
      <c r="B2291" s="89">
        <v>2014</v>
      </c>
    </row>
    <row r="2292" spans="1:2" x14ac:dyDescent="0.15">
      <c r="A2292" s="87" t="s">
        <v>2489</v>
      </c>
      <c r="B2292" s="89">
        <v>2010</v>
      </c>
    </row>
    <row r="2293" spans="1:2" x14ac:dyDescent="0.15">
      <c r="A2293" s="87" t="s">
        <v>2490</v>
      </c>
      <c r="B2293" s="89">
        <v>2012</v>
      </c>
    </row>
    <row r="2294" spans="1:2" x14ac:dyDescent="0.15">
      <c r="A2294" s="87" t="s">
        <v>2491</v>
      </c>
      <c r="B2294" s="89">
        <v>2011</v>
      </c>
    </row>
    <row r="2295" spans="1:2" x14ac:dyDescent="0.15">
      <c r="A2295" s="87" t="s">
        <v>2492</v>
      </c>
      <c r="B2295" s="89">
        <v>2010</v>
      </c>
    </row>
    <row r="2296" spans="1:2" x14ac:dyDescent="0.15">
      <c r="A2296" s="87" t="s">
        <v>2493</v>
      </c>
      <c r="B2296" s="89">
        <v>2008</v>
      </c>
    </row>
    <row r="2297" spans="1:2" x14ac:dyDescent="0.15">
      <c r="A2297" s="87" t="s">
        <v>2494</v>
      </c>
      <c r="B2297" s="89">
        <v>1900</v>
      </c>
    </row>
    <row r="2298" spans="1:2" x14ac:dyDescent="0.15">
      <c r="A2298" s="87" t="s">
        <v>2495</v>
      </c>
      <c r="B2298" s="89">
        <v>2008</v>
      </c>
    </row>
    <row r="2299" spans="1:2" x14ac:dyDescent="0.15">
      <c r="A2299" s="87" t="s">
        <v>2496</v>
      </c>
      <c r="B2299" s="89">
        <v>1900</v>
      </c>
    </row>
    <row r="2300" spans="1:2" x14ac:dyDescent="0.15">
      <c r="A2300" s="87" t="s">
        <v>2497</v>
      </c>
      <c r="B2300" s="89">
        <v>1900</v>
      </c>
    </row>
    <row r="2301" spans="1:2" x14ac:dyDescent="0.15">
      <c r="A2301" s="87" t="s">
        <v>2498</v>
      </c>
      <c r="B2301" s="89">
        <v>2014</v>
      </c>
    </row>
    <row r="2302" spans="1:2" x14ac:dyDescent="0.15">
      <c r="A2302" s="87" t="s">
        <v>2499</v>
      </c>
      <c r="B2302" s="89">
        <v>1900</v>
      </c>
    </row>
    <row r="2303" spans="1:2" x14ac:dyDescent="0.15">
      <c r="A2303" s="87" t="s">
        <v>2500</v>
      </c>
      <c r="B2303" s="89">
        <v>2014</v>
      </c>
    </row>
    <row r="2304" spans="1:2" x14ac:dyDescent="0.15">
      <c r="A2304" s="87" t="s">
        <v>2501</v>
      </c>
      <c r="B2304" s="89">
        <v>1900</v>
      </c>
    </row>
    <row r="2305" spans="1:2" x14ac:dyDescent="0.15">
      <c r="A2305" s="87" t="s">
        <v>2502</v>
      </c>
      <c r="B2305" s="89">
        <v>1900</v>
      </c>
    </row>
    <row r="2306" spans="1:2" x14ac:dyDescent="0.15">
      <c r="A2306" s="87" t="s">
        <v>2503</v>
      </c>
      <c r="B2306" s="89">
        <v>2013</v>
      </c>
    </row>
    <row r="2307" spans="1:2" x14ac:dyDescent="0.15">
      <c r="A2307" s="87" t="s">
        <v>2504</v>
      </c>
      <c r="B2307" s="89">
        <v>1900</v>
      </c>
    </row>
    <row r="2308" spans="1:2" x14ac:dyDescent="0.15">
      <c r="A2308" s="87" t="s">
        <v>2505</v>
      </c>
      <c r="B2308" s="89">
        <v>2014</v>
      </c>
    </row>
    <row r="2309" spans="1:2" x14ac:dyDescent="0.15">
      <c r="A2309" s="87" t="s">
        <v>2506</v>
      </c>
      <c r="B2309" s="89">
        <v>2013</v>
      </c>
    </row>
    <row r="2310" spans="1:2" x14ac:dyDescent="0.15">
      <c r="A2310" s="87" t="s">
        <v>2507</v>
      </c>
      <c r="B2310" s="89">
        <v>2013</v>
      </c>
    </row>
    <row r="2311" spans="1:2" x14ac:dyDescent="0.15">
      <c r="A2311" s="87" t="s">
        <v>2508</v>
      </c>
      <c r="B2311" s="89">
        <v>2008</v>
      </c>
    </row>
    <row r="2312" spans="1:2" x14ac:dyDescent="0.15">
      <c r="A2312" s="87" t="s">
        <v>2509</v>
      </c>
      <c r="B2312" s="89">
        <v>1900</v>
      </c>
    </row>
    <row r="2313" spans="1:2" x14ac:dyDescent="0.15">
      <c r="A2313" s="87" t="s">
        <v>2510</v>
      </c>
      <c r="B2313" s="89">
        <v>2010</v>
      </c>
    </row>
    <row r="2314" spans="1:2" x14ac:dyDescent="0.15">
      <c r="A2314" s="87" t="s">
        <v>2511</v>
      </c>
      <c r="B2314" s="89">
        <v>2008</v>
      </c>
    </row>
    <row r="2315" spans="1:2" x14ac:dyDescent="0.15">
      <c r="A2315" s="87" t="s">
        <v>2512</v>
      </c>
      <c r="B2315" s="89">
        <v>1900</v>
      </c>
    </row>
    <row r="2316" spans="1:2" x14ac:dyDescent="0.15">
      <c r="A2316" s="87" t="s">
        <v>2513</v>
      </c>
      <c r="B2316" s="89">
        <v>2007</v>
      </c>
    </row>
    <row r="2317" spans="1:2" x14ac:dyDescent="0.15">
      <c r="A2317" s="87" t="s">
        <v>2514</v>
      </c>
      <c r="B2317" s="89">
        <v>2008</v>
      </c>
    </row>
    <row r="2318" spans="1:2" x14ac:dyDescent="0.15">
      <c r="A2318" s="87" t="s">
        <v>2515</v>
      </c>
      <c r="B2318" s="89">
        <v>2005</v>
      </c>
    </row>
    <row r="2319" spans="1:2" x14ac:dyDescent="0.15">
      <c r="A2319" s="87" t="s">
        <v>2516</v>
      </c>
      <c r="B2319" s="89">
        <v>1900</v>
      </c>
    </row>
    <row r="2320" spans="1:2" x14ac:dyDescent="0.15">
      <c r="A2320" s="87" t="s">
        <v>2517</v>
      </c>
      <c r="B2320" s="89">
        <v>1900</v>
      </c>
    </row>
    <row r="2321" spans="1:2" x14ac:dyDescent="0.15">
      <c r="A2321" s="87" t="s">
        <v>2518</v>
      </c>
      <c r="B2321" s="89">
        <v>2011</v>
      </c>
    </row>
    <row r="2322" spans="1:2" x14ac:dyDescent="0.15">
      <c r="A2322" s="87" t="s">
        <v>2519</v>
      </c>
      <c r="B2322" s="89">
        <v>1900</v>
      </c>
    </row>
    <row r="2323" spans="1:2" x14ac:dyDescent="0.15">
      <c r="A2323" s="87" t="s">
        <v>2520</v>
      </c>
      <c r="B2323" s="89">
        <v>2008</v>
      </c>
    </row>
    <row r="2324" spans="1:2" x14ac:dyDescent="0.15">
      <c r="A2324" s="87" t="s">
        <v>2521</v>
      </c>
      <c r="B2324" s="89">
        <v>2011</v>
      </c>
    </row>
    <row r="2325" spans="1:2" x14ac:dyDescent="0.15">
      <c r="A2325" s="87" t="s">
        <v>2522</v>
      </c>
      <c r="B2325" s="89">
        <v>2008</v>
      </c>
    </row>
    <row r="2326" spans="1:2" x14ac:dyDescent="0.15">
      <c r="A2326" s="87" t="s">
        <v>2523</v>
      </c>
      <c r="B2326" s="89">
        <v>1900</v>
      </c>
    </row>
    <row r="2327" spans="1:2" x14ac:dyDescent="0.15">
      <c r="A2327" s="87" t="s">
        <v>2524</v>
      </c>
      <c r="B2327" s="89">
        <v>2010</v>
      </c>
    </row>
    <row r="2328" spans="1:2" x14ac:dyDescent="0.15">
      <c r="A2328" s="87" t="s">
        <v>2525</v>
      </c>
      <c r="B2328" s="89">
        <v>1900</v>
      </c>
    </row>
    <row r="2329" spans="1:2" x14ac:dyDescent="0.15">
      <c r="A2329" s="87" t="s">
        <v>2526</v>
      </c>
      <c r="B2329" s="89">
        <v>1900</v>
      </c>
    </row>
    <row r="2330" spans="1:2" x14ac:dyDescent="0.15">
      <c r="A2330" s="87" t="s">
        <v>2527</v>
      </c>
      <c r="B2330" s="89">
        <v>2010</v>
      </c>
    </row>
    <row r="2331" spans="1:2" x14ac:dyDescent="0.15">
      <c r="A2331" s="87" t="s">
        <v>2528</v>
      </c>
      <c r="B2331" s="89">
        <v>1900</v>
      </c>
    </row>
    <row r="2332" spans="1:2" x14ac:dyDescent="0.15">
      <c r="A2332" s="87" t="s">
        <v>2529</v>
      </c>
      <c r="B2332" s="89">
        <v>2014</v>
      </c>
    </row>
    <row r="2333" spans="1:2" x14ac:dyDescent="0.15">
      <c r="A2333" s="87" t="s">
        <v>2530</v>
      </c>
      <c r="B2333" s="89">
        <v>1900</v>
      </c>
    </row>
    <row r="2334" spans="1:2" x14ac:dyDescent="0.15">
      <c r="A2334" s="87" t="s">
        <v>2531</v>
      </c>
      <c r="B2334" s="89">
        <v>1900</v>
      </c>
    </row>
    <row r="2335" spans="1:2" x14ac:dyDescent="0.15">
      <c r="A2335" s="87" t="s">
        <v>2532</v>
      </c>
      <c r="B2335" s="89">
        <v>1900</v>
      </c>
    </row>
    <row r="2336" spans="1:2" x14ac:dyDescent="0.15">
      <c r="A2336" s="87" t="s">
        <v>2533</v>
      </c>
      <c r="B2336" s="89">
        <v>2013</v>
      </c>
    </row>
    <row r="2337" spans="1:2" x14ac:dyDescent="0.15">
      <c r="A2337" s="87" t="s">
        <v>2534</v>
      </c>
      <c r="B2337" s="89">
        <v>2013</v>
      </c>
    </row>
    <row r="2338" spans="1:2" x14ac:dyDescent="0.15">
      <c r="A2338" s="87" t="s">
        <v>2535</v>
      </c>
      <c r="B2338" s="89">
        <v>1900</v>
      </c>
    </row>
    <row r="2339" spans="1:2" x14ac:dyDescent="0.15">
      <c r="A2339" s="87" t="s">
        <v>2536</v>
      </c>
      <c r="B2339" s="89">
        <v>1900</v>
      </c>
    </row>
    <row r="2340" spans="1:2" x14ac:dyDescent="0.15">
      <c r="A2340" s="87" t="s">
        <v>2537</v>
      </c>
      <c r="B2340" s="89">
        <v>1900</v>
      </c>
    </row>
    <row r="2341" spans="1:2" x14ac:dyDescent="0.15">
      <c r="A2341" s="87" t="s">
        <v>2538</v>
      </c>
      <c r="B2341" s="89">
        <v>1900</v>
      </c>
    </row>
    <row r="2342" spans="1:2" x14ac:dyDescent="0.15">
      <c r="A2342" s="87" t="s">
        <v>2539</v>
      </c>
      <c r="B2342" s="89">
        <v>1900</v>
      </c>
    </row>
    <row r="2343" spans="1:2" x14ac:dyDescent="0.15">
      <c r="A2343" s="87" t="s">
        <v>2540</v>
      </c>
      <c r="B2343" s="89">
        <v>2011</v>
      </c>
    </row>
    <row r="2344" spans="1:2" x14ac:dyDescent="0.15">
      <c r="A2344" s="87" t="s">
        <v>2541</v>
      </c>
      <c r="B2344" s="89">
        <v>2010</v>
      </c>
    </row>
    <row r="2345" spans="1:2" x14ac:dyDescent="0.15">
      <c r="A2345" s="87" t="s">
        <v>2542</v>
      </c>
      <c r="B2345" s="89">
        <v>1900</v>
      </c>
    </row>
    <row r="2346" spans="1:2" x14ac:dyDescent="0.15">
      <c r="A2346" s="87" t="s">
        <v>2543</v>
      </c>
      <c r="B2346" s="89">
        <v>1900</v>
      </c>
    </row>
    <row r="2347" spans="1:2" x14ac:dyDescent="0.15">
      <c r="A2347" s="87" t="s">
        <v>2544</v>
      </c>
      <c r="B2347" s="89">
        <v>1900</v>
      </c>
    </row>
    <row r="2348" spans="1:2" x14ac:dyDescent="0.15">
      <c r="A2348" s="87" t="s">
        <v>2545</v>
      </c>
      <c r="B2348" s="89">
        <v>1900</v>
      </c>
    </row>
    <row r="2349" spans="1:2" x14ac:dyDescent="0.15">
      <c r="A2349" s="87" t="s">
        <v>2546</v>
      </c>
      <c r="B2349" s="89">
        <v>2006</v>
      </c>
    </row>
    <row r="2350" spans="1:2" x14ac:dyDescent="0.15">
      <c r="A2350" s="87" t="s">
        <v>2547</v>
      </c>
      <c r="B2350" s="89">
        <v>1900</v>
      </c>
    </row>
    <row r="2351" spans="1:2" x14ac:dyDescent="0.15">
      <c r="A2351" s="87" t="s">
        <v>2548</v>
      </c>
      <c r="B2351" s="89">
        <v>1900</v>
      </c>
    </row>
    <row r="2352" spans="1:2" x14ac:dyDescent="0.15">
      <c r="A2352" s="87" t="s">
        <v>2549</v>
      </c>
      <c r="B2352" s="89">
        <v>2014</v>
      </c>
    </row>
    <row r="2353" spans="1:2" x14ac:dyDescent="0.15">
      <c r="A2353" s="87" t="s">
        <v>2550</v>
      </c>
      <c r="B2353" s="89">
        <v>2008</v>
      </c>
    </row>
    <row r="2354" spans="1:2" x14ac:dyDescent="0.15">
      <c r="A2354" s="87" t="s">
        <v>2551</v>
      </c>
      <c r="B2354" s="89">
        <v>2004</v>
      </c>
    </row>
    <row r="2355" spans="1:2" x14ac:dyDescent="0.15">
      <c r="A2355" s="87" t="s">
        <v>2552</v>
      </c>
      <c r="B2355" s="89">
        <v>2014</v>
      </c>
    </row>
    <row r="2356" spans="1:2" x14ac:dyDescent="0.15">
      <c r="A2356" s="87" t="s">
        <v>2553</v>
      </c>
      <c r="B2356" s="89">
        <v>2010</v>
      </c>
    </row>
    <row r="2357" spans="1:2" x14ac:dyDescent="0.15">
      <c r="A2357" s="87" t="s">
        <v>2554</v>
      </c>
      <c r="B2357" s="89">
        <v>1900</v>
      </c>
    </row>
    <row r="2358" spans="1:2" x14ac:dyDescent="0.15">
      <c r="A2358" s="87" t="s">
        <v>2555</v>
      </c>
      <c r="B2358" s="89">
        <v>2013</v>
      </c>
    </row>
    <row r="2359" spans="1:2" x14ac:dyDescent="0.15">
      <c r="A2359" s="87" t="s">
        <v>2556</v>
      </c>
      <c r="B2359" s="89">
        <v>2007</v>
      </c>
    </row>
    <row r="2360" spans="1:2" x14ac:dyDescent="0.15">
      <c r="A2360" s="87" t="s">
        <v>2557</v>
      </c>
      <c r="B2360" s="89">
        <v>1900</v>
      </c>
    </row>
    <row r="2361" spans="1:2" x14ac:dyDescent="0.15">
      <c r="A2361" s="87" t="s">
        <v>2558</v>
      </c>
      <c r="B2361" s="89">
        <v>2012</v>
      </c>
    </row>
    <row r="2362" spans="1:2" x14ac:dyDescent="0.15">
      <c r="A2362" s="87" t="s">
        <v>2559</v>
      </c>
      <c r="B2362" s="89">
        <v>2006</v>
      </c>
    </row>
    <row r="2363" spans="1:2" x14ac:dyDescent="0.15">
      <c r="A2363" s="87" t="s">
        <v>2560</v>
      </c>
      <c r="B2363" s="89">
        <v>2013</v>
      </c>
    </row>
    <row r="2364" spans="1:2" x14ac:dyDescent="0.15">
      <c r="A2364" s="87" t="s">
        <v>2561</v>
      </c>
      <c r="B2364" s="89">
        <v>1900</v>
      </c>
    </row>
    <row r="2365" spans="1:2" x14ac:dyDescent="0.15">
      <c r="A2365" s="87" t="s">
        <v>2562</v>
      </c>
      <c r="B2365" s="89">
        <v>2010</v>
      </c>
    </row>
    <row r="2366" spans="1:2" x14ac:dyDescent="0.15">
      <c r="A2366" s="87" t="s">
        <v>2563</v>
      </c>
      <c r="B2366" s="89">
        <v>2013</v>
      </c>
    </row>
    <row r="2367" spans="1:2" x14ac:dyDescent="0.15">
      <c r="A2367" s="87" t="s">
        <v>2564</v>
      </c>
      <c r="B2367" s="89">
        <v>1900</v>
      </c>
    </row>
    <row r="2368" spans="1:2" x14ac:dyDescent="0.15">
      <c r="A2368" s="87" t="s">
        <v>2565</v>
      </c>
      <c r="B2368" s="89">
        <v>1900</v>
      </c>
    </row>
    <row r="2369" spans="1:2" x14ac:dyDescent="0.15">
      <c r="A2369" s="87" t="s">
        <v>2566</v>
      </c>
      <c r="B2369" s="89">
        <v>1900</v>
      </c>
    </row>
    <row r="2370" spans="1:2" x14ac:dyDescent="0.15">
      <c r="A2370" s="87" t="s">
        <v>2567</v>
      </c>
      <c r="B2370" s="89">
        <v>1900</v>
      </c>
    </row>
    <row r="2371" spans="1:2" x14ac:dyDescent="0.15">
      <c r="A2371" s="87" t="s">
        <v>2568</v>
      </c>
      <c r="B2371" s="89">
        <v>1900</v>
      </c>
    </row>
    <row r="2372" spans="1:2" x14ac:dyDescent="0.15">
      <c r="A2372" s="87" t="s">
        <v>2569</v>
      </c>
      <c r="B2372" s="89">
        <v>2012</v>
      </c>
    </row>
    <row r="2373" spans="1:2" x14ac:dyDescent="0.15">
      <c r="A2373" s="87" t="s">
        <v>2570</v>
      </c>
      <c r="B2373" s="89">
        <v>1900</v>
      </c>
    </row>
    <row r="2374" spans="1:2" x14ac:dyDescent="0.15">
      <c r="A2374" s="87" t="s">
        <v>2571</v>
      </c>
      <c r="B2374" s="89">
        <v>2013</v>
      </c>
    </row>
    <row r="2375" spans="1:2" x14ac:dyDescent="0.15">
      <c r="A2375" s="87" t="s">
        <v>2572</v>
      </c>
      <c r="B2375" s="89">
        <v>1900</v>
      </c>
    </row>
    <row r="2376" spans="1:2" x14ac:dyDescent="0.15">
      <c r="A2376" s="87" t="s">
        <v>2573</v>
      </c>
      <c r="B2376" s="89">
        <v>1900</v>
      </c>
    </row>
    <row r="2377" spans="1:2" x14ac:dyDescent="0.15">
      <c r="A2377" s="87" t="s">
        <v>2574</v>
      </c>
      <c r="B2377" s="89">
        <v>1900</v>
      </c>
    </row>
    <row r="2378" spans="1:2" x14ac:dyDescent="0.15">
      <c r="A2378" s="87" t="s">
        <v>2575</v>
      </c>
      <c r="B2378" s="89">
        <v>2007</v>
      </c>
    </row>
    <row r="2379" spans="1:2" x14ac:dyDescent="0.15">
      <c r="A2379" s="87" t="s">
        <v>2576</v>
      </c>
      <c r="B2379" s="89">
        <v>2010</v>
      </c>
    </row>
    <row r="2380" spans="1:2" x14ac:dyDescent="0.15">
      <c r="A2380" s="87" t="s">
        <v>2577</v>
      </c>
      <c r="B2380" s="89">
        <v>2012</v>
      </c>
    </row>
    <row r="2381" spans="1:2" x14ac:dyDescent="0.15">
      <c r="A2381" s="87" t="s">
        <v>2578</v>
      </c>
      <c r="B2381" s="89">
        <v>2009</v>
      </c>
    </row>
    <row r="2382" spans="1:2" x14ac:dyDescent="0.15">
      <c r="A2382" s="87" t="s">
        <v>2579</v>
      </c>
      <c r="B2382" s="89">
        <v>2010</v>
      </c>
    </row>
    <row r="2383" spans="1:2" x14ac:dyDescent="0.15">
      <c r="A2383" s="87" t="s">
        <v>2580</v>
      </c>
      <c r="B2383" s="89">
        <v>2008</v>
      </c>
    </row>
    <row r="2384" spans="1:2" x14ac:dyDescent="0.15">
      <c r="A2384" s="87" t="s">
        <v>2581</v>
      </c>
      <c r="B2384" s="89">
        <v>2013</v>
      </c>
    </row>
    <row r="2385" spans="1:2" x14ac:dyDescent="0.15">
      <c r="A2385" s="87" t="s">
        <v>2582</v>
      </c>
      <c r="B2385" s="89">
        <v>1900</v>
      </c>
    </row>
    <row r="2386" spans="1:2" x14ac:dyDescent="0.15">
      <c r="A2386" s="87" t="s">
        <v>2583</v>
      </c>
      <c r="B2386" s="89">
        <v>2014</v>
      </c>
    </row>
    <row r="2387" spans="1:2" x14ac:dyDescent="0.15">
      <c r="A2387" s="87" t="s">
        <v>2584</v>
      </c>
      <c r="B2387" s="89">
        <v>2007</v>
      </c>
    </row>
    <row r="2388" spans="1:2" x14ac:dyDescent="0.15">
      <c r="A2388" s="87" t="s">
        <v>2585</v>
      </c>
      <c r="B2388" s="89">
        <v>2013</v>
      </c>
    </row>
    <row r="2389" spans="1:2" x14ac:dyDescent="0.15">
      <c r="A2389" s="87" t="s">
        <v>2586</v>
      </c>
      <c r="B2389" s="89">
        <v>1900</v>
      </c>
    </row>
    <row r="2390" spans="1:2" x14ac:dyDescent="0.15">
      <c r="A2390" s="87" t="s">
        <v>2587</v>
      </c>
      <c r="B2390" s="89">
        <v>1900</v>
      </c>
    </row>
    <row r="2391" spans="1:2" x14ac:dyDescent="0.15">
      <c r="A2391" s="87" t="s">
        <v>2588</v>
      </c>
      <c r="B2391" s="89">
        <v>1900</v>
      </c>
    </row>
    <row r="2392" spans="1:2" x14ac:dyDescent="0.15">
      <c r="A2392" s="87" t="s">
        <v>2589</v>
      </c>
      <c r="B2392" s="89">
        <v>2013</v>
      </c>
    </row>
    <row r="2393" spans="1:2" x14ac:dyDescent="0.15">
      <c r="A2393" s="87" t="s">
        <v>2590</v>
      </c>
      <c r="B2393" s="89">
        <v>1900</v>
      </c>
    </row>
    <row r="2394" spans="1:2" x14ac:dyDescent="0.15">
      <c r="A2394" s="87" t="s">
        <v>2591</v>
      </c>
      <c r="B2394" s="89">
        <v>2011</v>
      </c>
    </row>
    <row r="2395" spans="1:2" x14ac:dyDescent="0.15">
      <c r="A2395" s="87" t="s">
        <v>2592</v>
      </c>
      <c r="B2395" s="89">
        <v>2013</v>
      </c>
    </row>
    <row r="2396" spans="1:2" x14ac:dyDescent="0.15">
      <c r="A2396" s="87" t="s">
        <v>2593</v>
      </c>
      <c r="B2396" s="89">
        <v>2009</v>
      </c>
    </row>
    <row r="2397" spans="1:2" x14ac:dyDescent="0.15">
      <c r="A2397" s="87" t="s">
        <v>2594</v>
      </c>
      <c r="B2397" s="89">
        <v>1900</v>
      </c>
    </row>
    <row r="2398" spans="1:2" x14ac:dyDescent="0.15">
      <c r="A2398" s="87" t="s">
        <v>2595</v>
      </c>
      <c r="B2398" s="89">
        <v>1900</v>
      </c>
    </row>
    <row r="2399" spans="1:2" x14ac:dyDescent="0.15">
      <c r="A2399" s="87" t="s">
        <v>2596</v>
      </c>
      <c r="B2399" s="89">
        <v>1900</v>
      </c>
    </row>
    <row r="2400" spans="1:2" x14ac:dyDescent="0.15">
      <c r="A2400" s="87" t="s">
        <v>2597</v>
      </c>
      <c r="B2400" s="89">
        <v>2007</v>
      </c>
    </row>
    <row r="2401" spans="1:2" x14ac:dyDescent="0.15">
      <c r="A2401" s="87" t="s">
        <v>2598</v>
      </c>
      <c r="B2401" s="89">
        <v>2013</v>
      </c>
    </row>
    <row r="2402" spans="1:2" x14ac:dyDescent="0.15">
      <c r="A2402" s="87" t="s">
        <v>2599</v>
      </c>
      <c r="B2402" s="89">
        <v>1900</v>
      </c>
    </row>
    <row r="2403" spans="1:2" x14ac:dyDescent="0.15">
      <c r="A2403" s="87" t="s">
        <v>2600</v>
      </c>
      <c r="B2403" s="89">
        <v>1900</v>
      </c>
    </row>
    <row r="2404" spans="1:2" x14ac:dyDescent="0.15">
      <c r="A2404" s="87" t="s">
        <v>2601</v>
      </c>
      <c r="B2404" s="89">
        <v>1900</v>
      </c>
    </row>
    <row r="2405" spans="1:2" x14ac:dyDescent="0.15">
      <c r="A2405" s="87" t="s">
        <v>2602</v>
      </c>
      <c r="B2405" s="89">
        <v>2012</v>
      </c>
    </row>
    <row r="2406" spans="1:2" x14ac:dyDescent="0.15">
      <c r="A2406" s="87" t="s">
        <v>2603</v>
      </c>
      <c r="B2406" s="89">
        <v>2013</v>
      </c>
    </row>
    <row r="2407" spans="1:2" x14ac:dyDescent="0.15">
      <c r="A2407" s="87" t="s">
        <v>2604</v>
      </c>
      <c r="B2407" s="89">
        <v>2014</v>
      </c>
    </row>
    <row r="2408" spans="1:2" x14ac:dyDescent="0.15">
      <c r="A2408" s="87" t="s">
        <v>2605</v>
      </c>
      <c r="B2408" s="89">
        <v>2012</v>
      </c>
    </row>
    <row r="2409" spans="1:2" x14ac:dyDescent="0.15">
      <c r="A2409" s="87" t="s">
        <v>2606</v>
      </c>
      <c r="B2409" s="89">
        <v>2011</v>
      </c>
    </row>
    <row r="2410" spans="1:2" x14ac:dyDescent="0.15">
      <c r="A2410" s="87" t="s">
        <v>2607</v>
      </c>
      <c r="B2410" s="89">
        <v>1900</v>
      </c>
    </row>
    <row r="2411" spans="1:2" x14ac:dyDescent="0.15">
      <c r="A2411" s="87" t="s">
        <v>2608</v>
      </c>
      <c r="B2411" s="89">
        <v>1900</v>
      </c>
    </row>
    <row r="2412" spans="1:2" x14ac:dyDescent="0.15">
      <c r="A2412" s="87" t="s">
        <v>2609</v>
      </c>
      <c r="B2412" s="89">
        <v>1900</v>
      </c>
    </row>
    <row r="2413" spans="1:2" x14ac:dyDescent="0.15">
      <c r="A2413" s="87" t="s">
        <v>2610</v>
      </c>
      <c r="B2413" s="89">
        <v>1900</v>
      </c>
    </row>
    <row r="2414" spans="1:2" x14ac:dyDescent="0.15">
      <c r="A2414" s="87" t="s">
        <v>2611</v>
      </c>
      <c r="B2414" s="89">
        <v>1900</v>
      </c>
    </row>
    <row r="2415" spans="1:2" x14ac:dyDescent="0.15">
      <c r="A2415" s="87" t="s">
        <v>2612</v>
      </c>
      <c r="B2415" s="89">
        <v>2008</v>
      </c>
    </row>
    <row r="2416" spans="1:2" x14ac:dyDescent="0.15">
      <c r="A2416" s="87" t="s">
        <v>2613</v>
      </c>
      <c r="B2416" s="89">
        <v>2008</v>
      </c>
    </row>
    <row r="2417" spans="1:2" x14ac:dyDescent="0.15">
      <c r="A2417" s="87" t="s">
        <v>2614</v>
      </c>
      <c r="B2417" s="89">
        <v>1900</v>
      </c>
    </row>
    <row r="2418" spans="1:2" x14ac:dyDescent="0.15">
      <c r="A2418" s="87" t="s">
        <v>2615</v>
      </c>
      <c r="B2418" s="89">
        <v>1900</v>
      </c>
    </row>
    <row r="2419" spans="1:2" x14ac:dyDescent="0.15">
      <c r="A2419" s="87" t="s">
        <v>2616</v>
      </c>
      <c r="B2419" s="89">
        <v>2014</v>
      </c>
    </row>
    <row r="2420" spans="1:2" x14ac:dyDescent="0.15">
      <c r="A2420" s="87" t="s">
        <v>2617</v>
      </c>
      <c r="B2420" s="89">
        <v>2011</v>
      </c>
    </row>
    <row r="2421" spans="1:2" x14ac:dyDescent="0.15">
      <c r="A2421" s="87" t="s">
        <v>2618</v>
      </c>
      <c r="B2421" s="89">
        <v>2014</v>
      </c>
    </row>
    <row r="2422" spans="1:2" x14ac:dyDescent="0.15">
      <c r="A2422" s="87" t="s">
        <v>2619</v>
      </c>
      <c r="B2422" s="89">
        <v>1900</v>
      </c>
    </row>
    <row r="2423" spans="1:2" x14ac:dyDescent="0.15">
      <c r="A2423" s="87" t="s">
        <v>2620</v>
      </c>
      <c r="B2423" s="89">
        <v>2013</v>
      </c>
    </row>
    <row r="2424" spans="1:2" x14ac:dyDescent="0.15">
      <c r="A2424" s="87" t="s">
        <v>2621</v>
      </c>
      <c r="B2424" s="89">
        <v>2007</v>
      </c>
    </row>
    <row r="2425" spans="1:2" x14ac:dyDescent="0.15">
      <c r="A2425" s="87" t="s">
        <v>2622</v>
      </c>
      <c r="B2425" s="89">
        <v>1900</v>
      </c>
    </row>
    <row r="2426" spans="1:2" x14ac:dyDescent="0.15">
      <c r="A2426" s="87" t="s">
        <v>2623</v>
      </c>
      <c r="B2426" s="89">
        <v>1900</v>
      </c>
    </row>
    <row r="2427" spans="1:2" x14ac:dyDescent="0.15">
      <c r="A2427" s="87" t="s">
        <v>2624</v>
      </c>
      <c r="B2427" s="89">
        <v>1900</v>
      </c>
    </row>
    <row r="2428" spans="1:2" x14ac:dyDescent="0.15">
      <c r="A2428" s="87" t="s">
        <v>2625</v>
      </c>
      <c r="B2428" s="89">
        <v>2012</v>
      </c>
    </row>
    <row r="2429" spans="1:2" x14ac:dyDescent="0.15">
      <c r="A2429" s="87" t="s">
        <v>2626</v>
      </c>
      <c r="B2429" s="89">
        <v>2007</v>
      </c>
    </row>
    <row r="2430" spans="1:2" x14ac:dyDescent="0.15">
      <c r="A2430" s="87" t="s">
        <v>2627</v>
      </c>
      <c r="B2430" s="89">
        <v>2011</v>
      </c>
    </row>
    <row r="2431" spans="1:2" x14ac:dyDescent="0.15">
      <c r="A2431" s="87" t="s">
        <v>2628</v>
      </c>
      <c r="B2431" s="89">
        <v>2014</v>
      </c>
    </row>
    <row r="2432" spans="1:2" x14ac:dyDescent="0.15">
      <c r="A2432" s="87" t="s">
        <v>2629</v>
      </c>
      <c r="B2432" s="89">
        <v>2009</v>
      </c>
    </row>
    <row r="2433" spans="1:2" x14ac:dyDescent="0.15">
      <c r="A2433" s="87" t="s">
        <v>2630</v>
      </c>
      <c r="B2433" s="89">
        <v>2010</v>
      </c>
    </row>
    <row r="2434" spans="1:2" x14ac:dyDescent="0.15">
      <c r="A2434" s="87" t="s">
        <v>2631</v>
      </c>
      <c r="B2434" s="89">
        <v>2011</v>
      </c>
    </row>
    <row r="2435" spans="1:2" x14ac:dyDescent="0.15">
      <c r="A2435" s="87" t="s">
        <v>2632</v>
      </c>
      <c r="B2435" s="89">
        <v>1900</v>
      </c>
    </row>
    <row r="2436" spans="1:2" x14ac:dyDescent="0.15">
      <c r="A2436" s="87" t="s">
        <v>2633</v>
      </c>
      <c r="B2436" s="89">
        <v>2014</v>
      </c>
    </row>
    <row r="2437" spans="1:2" x14ac:dyDescent="0.15">
      <c r="A2437" s="87" t="s">
        <v>2634</v>
      </c>
      <c r="B2437" s="89">
        <v>2009</v>
      </c>
    </row>
    <row r="2438" spans="1:2" x14ac:dyDescent="0.15">
      <c r="A2438" s="87" t="s">
        <v>2635</v>
      </c>
      <c r="B2438" s="89">
        <v>1900</v>
      </c>
    </row>
    <row r="2439" spans="1:2" x14ac:dyDescent="0.15">
      <c r="A2439" s="87" t="s">
        <v>2636</v>
      </c>
      <c r="B2439" s="89">
        <v>2011</v>
      </c>
    </row>
    <row r="2440" spans="1:2" x14ac:dyDescent="0.15">
      <c r="A2440" s="87" t="s">
        <v>2637</v>
      </c>
      <c r="B2440" s="89">
        <v>2010</v>
      </c>
    </row>
    <row r="2441" spans="1:2" x14ac:dyDescent="0.15">
      <c r="A2441" s="87" t="s">
        <v>2638</v>
      </c>
      <c r="B2441" s="89">
        <v>2011</v>
      </c>
    </row>
    <row r="2442" spans="1:2" x14ac:dyDescent="0.15">
      <c r="A2442" s="87" t="s">
        <v>2639</v>
      </c>
      <c r="B2442" s="89">
        <v>2007</v>
      </c>
    </row>
    <row r="2443" spans="1:2" x14ac:dyDescent="0.15">
      <c r="A2443" s="87" t="s">
        <v>2640</v>
      </c>
      <c r="B2443" s="89">
        <v>2013</v>
      </c>
    </row>
    <row r="2444" spans="1:2" x14ac:dyDescent="0.15">
      <c r="A2444" s="87" t="s">
        <v>2641</v>
      </c>
      <c r="B2444" s="89">
        <v>2013</v>
      </c>
    </row>
    <row r="2445" spans="1:2" x14ac:dyDescent="0.15">
      <c r="A2445" s="87" t="s">
        <v>2642</v>
      </c>
      <c r="B2445" s="89">
        <v>2010</v>
      </c>
    </row>
    <row r="2446" spans="1:2" x14ac:dyDescent="0.15">
      <c r="A2446" s="87" t="s">
        <v>2643</v>
      </c>
      <c r="B2446" s="89">
        <v>2011</v>
      </c>
    </row>
    <row r="2447" spans="1:2" x14ac:dyDescent="0.15">
      <c r="A2447" s="87" t="s">
        <v>2644</v>
      </c>
      <c r="B2447" s="89">
        <v>1900</v>
      </c>
    </row>
    <row r="2448" spans="1:2" x14ac:dyDescent="0.15">
      <c r="A2448" s="87" t="s">
        <v>2645</v>
      </c>
      <c r="B2448" s="89">
        <v>1900</v>
      </c>
    </row>
    <row r="2449" spans="1:2" x14ac:dyDescent="0.15">
      <c r="A2449" s="87" t="s">
        <v>2646</v>
      </c>
      <c r="B2449" s="89">
        <v>2014</v>
      </c>
    </row>
    <row r="2450" spans="1:2" x14ac:dyDescent="0.15">
      <c r="A2450" s="87" t="s">
        <v>2647</v>
      </c>
      <c r="B2450" s="89">
        <v>2009</v>
      </c>
    </row>
    <row r="2451" spans="1:2" x14ac:dyDescent="0.15">
      <c r="A2451" s="87" t="s">
        <v>2648</v>
      </c>
      <c r="B2451" s="89">
        <v>2008</v>
      </c>
    </row>
    <row r="2452" spans="1:2" x14ac:dyDescent="0.15">
      <c r="A2452" s="87" t="s">
        <v>2649</v>
      </c>
      <c r="B2452" s="89">
        <v>2011</v>
      </c>
    </row>
    <row r="2453" spans="1:2" x14ac:dyDescent="0.15">
      <c r="A2453" s="87" t="s">
        <v>2650</v>
      </c>
      <c r="B2453" s="89">
        <v>1900</v>
      </c>
    </row>
    <row r="2454" spans="1:2" x14ac:dyDescent="0.15">
      <c r="A2454" s="87" t="s">
        <v>2651</v>
      </c>
      <c r="B2454" s="89">
        <v>2012</v>
      </c>
    </row>
    <row r="2455" spans="1:2" x14ac:dyDescent="0.15">
      <c r="A2455" s="87" t="s">
        <v>2652</v>
      </c>
      <c r="B2455" s="89">
        <v>2009</v>
      </c>
    </row>
    <row r="2456" spans="1:2" x14ac:dyDescent="0.15">
      <c r="A2456" s="87" t="s">
        <v>2653</v>
      </c>
      <c r="B2456" s="89">
        <v>1900</v>
      </c>
    </row>
    <row r="2457" spans="1:2" x14ac:dyDescent="0.15">
      <c r="A2457" s="87" t="s">
        <v>2654</v>
      </c>
      <c r="B2457" s="89">
        <v>1900</v>
      </c>
    </row>
    <row r="2458" spans="1:2" x14ac:dyDescent="0.15">
      <c r="A2458" s="87" t="s">
        <v>2655</v>
      </c>
      <c r="B2458" s="89">
        <v>1900</v>
      </c>
    </row>
    <row r="2459" spans="1:2" x14ac:dyDescent="0.15">
      <c r="A2459" s="87" t="s">
        <v>2656</v>
      </c>
      <c r="B2459" s="89">
        <v>1900</v>
      </c>
    </row>
    <row r="2460" spans="1:2" x14ac:dyDescent="0.15">
      <c r="A2460" s="87" t="s">
        <v>2657</v>
      </c>
      <c r="B2460" s="89">
        <v>2010</v>
      </c>
    </row>
    <row r="2461" spans="1:2" x14ac:dyDescent="0.15">
      <c r="A2461" s="87" t="s">
        <v>2658</v>
      </c>
      <c r="B2461" s="89">
        <v>2011</v>
      </c>
    </row>
    <row r="2462" spans="1:2" x14ac:dyDescent="0.15">
      <c r="A2462" s="87" t="s">
        <v>2659</v>
      </c>
      <c r="B2462" s="89">
        <v>2009</v>
      </c>
    </row>
    <row r="2463" spans="1:2" x14ac:dyDescent="0.15">
      <c r="A2463" s="87" t="s">
        <v>2660</v>
      </c>
      <c r="B2463" s="89">
        <v>1900</v>
      </c>
    </row>
    <row r="2464" spans="1:2" x14ac:dyDescent="0.15">
      <c r="A2464" s="87" t="s">
        <v>2661</v>
      </c>
      <c r="B2464" s="89">
        <v>1900</v>
      </c>
    </row>
    <row r="2465" spans="1:2" x14ac:dyDescent="0.15">
      <c r="A2465" s="87" t="s">
        <v>2662</v>
      </c>
      <c r="B2465" s="89">
        <v>1900</v>
      </c>
    </row>
    <row r="2466" spans="1:2" x14ac:dyDescent="0.15">
      <c r="A2466" s="87" t="s">
        <v>2663</v>
      </c>
      <c r="B2466" s="89">
        <v>2011</v>
      </c>
    </row>
    <row r="2467" spans="1:2" x14ac:dyDescent="0.15">
      <c r="A2467" s="87" t="s">
        <v>2664</v>
      </c>
      <c r="B2467" s="89">
        <v>1900</v>
      </c>
    </row>
    <row r="2468" spans="1:2" x14ac:dyDescent="0.15">
      <c r="A2468" s="87" t="s">
        <v>2665</v>
      </c>
      <c r="B2468" s="89">
        <v>2013</v>
      </c>
    </row>
    <row r="2469" spans="1:2" x14ac:dyDescent="0.15">
      <c r="A2469" s="87" t="s">
        <v>2666</v>
      </c>
      <c r="B2469" s="89">
        <v>1900</v>
      </c>
    </row>
    <row r="2470" spans="1:2" x14ac:dyDescent="0.15">
      <c r="A2470" s="87" t="s">
        <v>2667</v>
      </c>
      <c r="B2470" s="89">
        <v>2013</v>
      </c>
    </row>
    <row r="2471" spans="1:2" x14ac:dyDescent="0.15">
      <c r="A2471" s="87" t="s">
        <v>2668</v>
      </c>
      <c r="B2471" s="89">
        <v>2012</v>
      </c>
    </row>
    <row r="2472" spans="1:2" x14ac:dyDescent="0.15">
      <c r="A2472" s="87" t="s">
        <v>2669</v>
      </c>
      <c r="B2472" s="89">
        <v>2009</v>
      </c>
    </row>
    <row r="2473" spans="1:2" x14ac:dyDescent="0.15">
      <c r="A2473" s="87" t="s">
        <v>2670</v>
      </c>
      <c r="B2473" s="89">
        <v>2007</v>
      </c>
    </row>
    <row r="2474" spans="1:2" x14ac:dyDescent="0.15">
      <c r="A2474" s="87" t="s">
        <v>2671</v>
      </c>
      <c r="B2474" s="89">
        <v>2010</v>
      </c>
    </row>
    <row r="2475" spans="1:2" x14ac:dyDescent="0.15">
      <c r="A2475" s="87" t="s">
        <v>2672</v>
      </c>
      <c r="B2475" s="89">
        <v>2012</v>
      </c>
    </row>
    <row r="2476" spans="1:2" x14ac:dyDescent="0.15">
      <c r="A2476" s="87" t="s">
        <v>2673</v>
      </c>
      <c r="B2476" s="89">
        <v>2009</v>
      </c>
    </row>
    <row r="2477" spans="1:2" x14ac:dyDescent="0.15">
      <c r="A2477" s="87" t="s">
        <v>2674</v>
      </c>
      <c r="B2477" s="89">
        <v>2012</v>
      </c>
    </row>
    <row r="2478" spans="1:2" x14ac:dyDescent="0.15">
      <c r="A2478" s="87" t="s">
        <v>2675</v>
      </c>
      <c r="B2478" s="89">
        <v>1900</v>
      </c>
    </row>
    <row r="2479" spans="1:2" x14ac:dyDescent="0.15">
      <c r="A2479" s="87" t="s">
        <v>2676</v>
      </c>
      <c r="B2479" s="89">
        <v>2007</v>
      </c>
    </row>
    <row r="2480" spans="1:2" x14ac:dyDescent="0.15">
      <c r="A2480" s="87" t="s">
        <v>2677</v>
      </c>
      <c r="B2480" s="89">
        <v>1900</v>
      </c>
    </row>
    <row r="2481" spans="1:2" x14ac:dyDescent="0.15">
      <c r="A2481" s="87" t="s">
        <v>2678</v>
      </c>
      <c r="B2481" s="89">
        <v>1900</v>
      </c>
    </row>
    <row r="2482" spans="1:2" x14ac:dyDescent="0.15">
      <c r="A2482" s="87" t="s">
        <v>2679</v>
      </c>
      <c r="B2482" s="89">
        <v>1900</v>
      </c>
    </row>
    <row r="2483" spans="1:2" x14ac:dyDescent="0.15">
      <c r="A2483" s="87" t="s">
        <v>2680</v>
      </c>
      <c r="B2483" s="89">
        <v>2008</v>
      </c>
    </row>
    <row r="2484" spans="1:2" x14ac:dyDescent="0.15">
      <c r="A2484" s="87" t="s">
        <v>2681</v>
      </c>
      <c r="B2484" s="89">
        <v>2011</v>
      </c>
    </row>
    <row r="2485" spans="1:2" x14ac:dyDescent="0.15">
      <c r="A2485" s="87" t="s">
        <v>2682</v>
      </c>
      <c r="B2485" s="89">
        <v>2011</v>
      </c>
    </row>
    <row r="2486" spans="1:2" x14ac:dyDescent="0.15">
      <c r="A2486" s="87" t="s">
        <v>2683</v>
      </c>
      <c r="B2486" s="89">
        <v>2011</v>
      </c>
    </row>
    <row r="2487" spans="1:2" x14ac:dyDescent="0.15">
      <c r="A2487" s="87" t="s">
        <v>2684</v>
      </c>
      <c r="B2487" s="89">
        <v>2009</v>
      </c>
    </row>
    <row r="2488" spans="1:2" x14ac:dyDescent="0.15">
      <c r="A2488" s="87" t="s">
        <v>2685</v>
      </c>
      <c r="B2488" s="89">
        <v>2010</v>
      </c>
    </row>
    <row r="2489" spans="1:2" x14ac:dyDescent="0.15">
      <c r="A2489" s="87" t="s">
        <v>2686</v>
      </c>
      <c r="B2489" s="89">
        <v>2008</v>
      </c>
    </row>
    <row r="2490" spans="1:2" x14ac:dyDescent="0.15">
      <c r="A2490" s="87" t="s">
        <v>2687</v>
      </c>
      <c r="B2490" s="89">
        <v>2013</v>
      </c>
    </row>
    <row r="2491" spans="1:2" x14ac:dyDescent="0.15">
      <c r="A2491" s="87" t="s">
        <v>2688</v>
      </c>
      <c r="B2491" s="89">
        <v>2012</v>
      </c>
    </row>
    <row r="2492" spans="1:2" x14ac:dyDescent="0.15">
      <c r="A2492" s="87" t="s">
        <v>2689</v>
      </c>
      <c r="B2492" s="89">
        <v>2013</v>
      </c>
    </row>
    <row r="2493" spans="1:2" x14ac:dyDescent="0.15">
      <c r="A2493" s="87" t="s">
        <v>2690</v>
      </c>
      <c r="B2493" s="89">
        <v>2014</v>
      </c>
    </row>
    <row r="2494" spans="1:2" x14ac:dyDescent="0.15">
      <c r="A2494" s="87" t="s">
        <v>2691</v>
      </c>
      <c r="B2494" s="89">
        <v>2010</v>
      </c>
    </row>
    <row r="2495" spans="1:2" x14ac:dyDescent="0.15">
      <c r="A2495" s="87" t="s">
        <v>2692</v>
      </c>
      <c r="B2495" s="89">
        <v>2009</v>
      </c>
    </row>
    <row r="2496" spans="1:2" x14ac:dyDescent="0.15">
      <c r="A2496" s="87" t="s">
        <v>2693</v>
      </c>
      <c r="B2496" s="89">
        <v>2013</v>
      </c>
    </row>
    <row r="2497" spans="1:2" x14ac:dyDescent="0.15">
      <c r="A2497" s="87" t="s">
        <v>2694</v>
      </c>
      <c r="B2497" s="89">
        <v>2006</v>
      </c>
    </row>
    <row r="2498" spans="1:2" x14ac:dyDescent="0.15">
      <c r="A2498" s="87" t="s">
        <v>2695</v>
      </c>
      <c r="B2498" s="89">
        <v>2012</v>
      </c>
    </row>
    <row r="2499" spans="1:2" x14ac:dyDescent="0.15">
      <c r="A2499" s="87" t="s">
        <v>2696</v>
      </c>
      <c r="B2499" s="89">
        <v>2010</v>
      </c>
    </row>
    <row r="2500" spans="1:2" x14ac:dyDescent="0.15">
      <c r="A2500" s="87" t="s">
        <v>2697</v>
      </c>
      <c r="B2500" s="89">
        <v>2011</v>
      </c>
    </row>
    <row r="2501" spans="1:2" x14ac:dyDescent="0.15">
      <c r="A2501" s="87" t="s">
        <v>2698</v>
      </c>
      <c r="B2501" s="89">
        <v>2008</v>
      </c>
    </row>
    <row r="2502" spans="1:2" x14ac:dyDescent="0.15">
      <c r="A2502" s="87" t="s">
        <v>2699</v>
      </c>
      <c r="B2502" s="89">
        <v>2010</v>
      </c>
    </row>
    <row r="2503" spans="1:2" x14ac:dyDescent="0.15">
      <c r="A2503" s="87" t="s">
        <v>2700</v>
      </c>
      <c r="B2503" s="89">
        <v>2005</v>
      </c>
    </row>
    <row r="2504" spans="1:2" x14ac:dyDescent="0.15">
      <c r="A2504" s="87" t="s">
        <v>2701</v>
      </c>
      <c r="B2504" s="89">
        <v>2010</v>
      </c>
    </row>
    <row r="2505" spans="1:2" x14ac:dyDescent="0.15">
      <c r="A2505" s="87" t="s">
        <v>2702</v>
      </c>
      <c r="B2505" s="89">
        <v>2014</v>
      </c>
    </row>
    <row r="2506" spans="1:2" x14ac:dyDescent="0.15">
      <c r="A2506" s="87" t="s">
        <v>2703</v>
      </c>
      <c r="B2506" s="89">
        <v>2014</v>
      </c>
    </row>
    <row r="2507" spans="1:2" x14ac:dyDescent="0.15">
      <c r="A2507" s="87" t="s">
        <v>2704</v>
      </c>
      <c r="B2507" s="89">
        <v>2013</v>
      </c>
    </row>
    <row r="2508" spans="1:2" x14ac:dyDescent="0.15">
      <c r="A2508" s="87" t="s">
        <v>2705</v>
      </c>
      <c r="B2508" s="89">
        <v>1900</v>
      </c>
    </row>
    <row r="2509" spans="1:2" x14ac:dyDescent="0.15">
      <c r="A2509" s="87" t="s">
        <v>107</v>
      </c>
      <c r="B2509" s="89">
        <v>2015</v>
      </c>
    </row>
    <row r="2510" spans="1:2" x14ac:dyDescent="0.15">
      <c r="A2510"/>
      <c r="B2510"/>
    </row>
    <row r="2511" spans="1:2" x14ac:dyDescent="0.15">
      <c r="A2511"/>
      <c r="B2511"/>
    </row>
    <row r="2512" spans="1:2" x14ac:dyDescent="0.15">
      <c r="A2512"/>
      <c r="B2512"/>
    </row>
    <row r="2513" spans="1:2" x14ac:dyDescent="0.15">
      <c r="A2513"/>
      <c r="B2513"/>
    </row>
    <row r="2514" spans="1:2" x14ac:dyDescent="0.15">
      <c r="A2514"/>
      <c r="B2514"/>
    </row>
    <row r="2515" spans="1:2" x14ac:dyDescent="0.15">
      <c r="A2515"/>
      <c r="B2515"/>
    </row>
    <row r="2516" spans="1:2" x14ac:dyDescent="0.15">
      <c r="A2516"/>
      <c r="B2516"/>
    </row>
    <row r="2517" spans="1:2" x14ac:dyDescent="0.15">
      <c r="A2517"/>
      <c r="B2517"/>
    </row>
    <row r="2518" spans="1:2" x14ac:dyDescent="0.15">
      <c r="A2518"/>
      <c r="B2518"/>
    </row>
    <row r="2519" spans="1:2" x14ac:dyDescent="0.15">
      <c r="A2519"/>
      <c r="B2519"/>
    </row>
    <row r="2520" spans="1:2" x14ac:dyDescent="0.15">
      <c r="A2520"/>
      <c r="B2520"/>
    </row>
    <row r="2521" spans="1:2" x14ac:dyDescent="0.15">
      <c r="A2521"/>
      <c r="B2521"/>
    </row>
    <row r="2522" spans="1:2" x14ac:dyDescent="0.15">
      <c r="A2522"/>
      <c r="B2522"/>
    </row>
    <row r="2523" spans="1:2" x14ac:dyDescent="0.15">
      <c r="A2523"/>
      <c r="B2523"/>
    </row>
    <row r="2524" spans="1:2" x14ac:dyDescent="0.15">
      <c r="A2524"/>
      <c r="B2524"/>
    </row>
    <row r="2525" spans="1:2" x14ac:dyDescent="0.15">
      <c r="A2525"/>
      <c r="B2525"/>
    </row>
    <row r="2526" spans="1:2" x14ac:dyDescent="0.15">
      <c r="A2526"/>
      <c r="B2526"/>
    </row>
    <row r="2527" spans="1:2" x14ac:dyDescent="0.15">
      <c r="A2527"/>
      <c r="B2527"/>
    </row>
    <row r="2528" spans="1:2" x14ac:dyDescent="0.15">
      <c r="A2528"/>
      <c r="B2528"/>
    </row>
    <row r="2529" spans="1:2" x14ac:dyDescent="0.15">
      <c r="A2529"/>
      <c r="B2529"/>
    </row>
    <row r="2530" spans="1:2" x14ac:dyDescent="0.15">
      <c r="A2530"/>
      <c r="B2530"/>
    </row>
    <row r="2531" spans="1:2" x14ac:dyDescent="0.15">
      <c r="A2531"/>
      <c r="B2531"/>
    </row>
    <row r="2532" spans="1:2" x14ac:dyDescent="0.15">
      <c r="A2532"/>
      <c r="B2532"/>
    </row>
    <row r="2533" spans="1:2" x14ac:dyDescent="0.15">
      <c r="A2533"/>
      <c r="B2533"/>
    </row>
    <row r="2534" spans="1:2" x14ac:dyDescent="0.15">
      <c r="A2534"/>
      <c r="B2534"/>
    </row>
    <row r="2535" spans="1:2" x14ac:dyDescent="0.15">
      <c r="A2535"/>
      <c r="B2535"/>
    </row>
    <row r="2536" spans="1:2" x14ac:dyDescent="0.15">
      <c r="A2536"/>
      <c r="B2536"/>
    </row>
    <row r="2537" spans="1:2" x14ac:dyDescent="0.15">
      <c r="A2537"/>
      <c r="B2537"/>
    </row>
    <row r="2538" spans="1:2" x14ac:dyDescent="0.15">
      <c r="A2538"/>
      <c r="B2538"/>
    </row>
    <row r="2539" spans="1:2" x14ac:dyDescent="0.15">
      <c r="A2539"/>
      <c r="B2539"/>
    </row>
    <row r="2540" spans="1:2" x14ac:dyDescent="0.15">
      <c r="A2540"/>
      <c r="B2540"/>
    </row>
    <row r="2541" spans="1:2" x14ac:dyDescent="0.15">
      <c r="A2541"/>
      <c r="B2541"/>
    </row>
    <row r="2542" spans="1:2" x14ac:dyDescent="0.15">
      <c r="A2542"/>
      <c r="B2542"/>
    </row>
    <row r="2543" spans="1:2" x14ac:dyDescent="0.15">
      <c r="A2543"/>
      <c r="B2543"/>
    </row>
    <row r="2544" spans="1:2" x14ac:dyDescent="0.15">
      <c r="A2544"/>
      <c r="B2544"/>
    </row>
    <row r="2545" spans="1:2" x14ac:dyDescent="0.15">
      <c r="A2545"/>
      <c r="B2545"/>
    </row>
    <row r="2546" spans="1:2" x14ac:dyDescent="0.15">
      <c r="A2546"/>
      <c r="B2546"/>
    </row>
    <row r="2547" spans="1:2" x14ac:dyDescent="0.15">
      <c r="A2547"/>
      <c r="B2547"/>
    </row>
    <row r="2548" spans="1:2" x14ac:dyDescent="0.15">
      <c r="A2548"/>
      <c r="B2548"/>
    </row>
    <row r="2549" spans="1:2" x14ac:dyDescent="0.15">
      <c r="A2549"/>
      <c r="B2549"/>
    </row>
    <row r="2550" spans="1:2" x14ac:dyDescent="0.15">
      <c r="A2550"/>
      <c r="B2550"/>
    </row>
    <row r="2551" spans="1:2" x14ac:dyDescent="0.15">
      <c r="A2551"/>
      <c r="B2551"/>
    </row>
    <row r="2552" spans="1:2" x14ac:dyDescent="0.15">
      <c r="A2552"/>
      <c r="B2552"/>
    </row>
    <row r="2553" spans="1:2" x14ac:dyDescent="0.15">
      <c r="A2553"/>
      <c r="B2553"/>
    </row>
    <row r="2554" spans="1:2" x14ac:dyDescent="0.15">
      <c r="A2554"/>
      <c r="B2554"/>
    </row>
    <row r="2555" spans="1:2" x14ac:dyDescent="0.15">
      <c r="A2555"/>
      <c r="B2555"/>
    </row>
    <row r="2556" spans="1:2" x14ac:dyDescent="0.15">
      <c r="A2556"/>
      <c r="B2556"/>
    </row>
    <row r="2557" spans="1:2" x14ac:dyDescent="0.15">
      <c r="A2557"/>
      <c r="B2557"/>
    </row>
    <row r="2558" spans="1:2" x14ac:dyDescent="0.15">
      <c r="A2558"/>
      <c r="B2558"/>
    </row>
    <row r="2559" spans="1:2" x14ac:dyDescent="0.15">
      <c r="A2559"/>
      <c r="B2559"/>
    </row>
    <row r="2560" spans="1:2" x14ac:dyDescent="0.15">
      <c r="A2560"/>
      <c r="B2560"/>
    </row>
    <row r="2561" spans="1:2" x14ac:dyDescent="0.15">
      <c r="A2561"/>
      <c r="B2561"/>
    </row>
    <row r="2562" spans="1:2" x14ac:dyDescent="0.15">
      <c r="A2562"/>
      <c r="B2562"/>
    </row>
    <row r="2563" spans="1:2" x14ac:dyDescent="0.15">
      <c r="A2563"/>
      <c r="B2563"/>
    </row>
    <row r="2564" spans="1:2" x14ac:dyDescent="0.15">
      <c r="A2564"/>
      <c r="B2564"/>
    </row>
    <row r="2565" spans="1:2" x14ac:dyDescent="0.15">
      <c r="A2565"/>
      <c r="B2565"/>
    </row>
    <row r="2566" spans="1:2" x14ac:dyDescent="0.15">
      <c r="A2566"/>
      <c r="B2566"/>
    </row>
    <row r="2567" spans="1:2" x14ac:dyDescent="0.15">
      <c r="A2567"/>
      <c r="B2567"/>
    </row>
    <row r="2568" spans="1:2" x14ac:dyDescent="0.15">
      <c r="A2568"/>
      <c r="B2568"/>
    </row>
    <row r="2569" spans="1:2" x14ac:dyDescent="0.15">
      <c r="A2569"/>
      <c r="B2569"/>
    </row>
    <row r="2570" spans="1:2" x14ac:dyDescent="0.15">
      <c r="A2570"/>
      <c r="B2570"/>
    </row>
    <row r="2571" spans="1:2" x14ac:dyDescent="0.15">
      <c r="A2571"/>
      <c r="B2571"/>
    </row>
    <row r="2572" spans="1:2" x14ac:dyDescent="0.15">
      <c r="A2572"/>
      <c r="B2572"/>
    </row>
    <row r="2573" spans="1:2" x14ac:dyDescent="0.15">
      <c r="A2573"/>
      <c r="B2573"/>
    </row>
    <row r="2574" spans="1:2" x14ac:dyDescent="0.15">
      <c r="A2574"/>
      <c r="B2574"/>
    </row>
    <row r="2575" spans="1:2" x14ac:dyDescent="0.15">
      <c r="A2575"/>
      <c r="B2575"/>
    </row>
    <row r="2576" spans="1:2" x14ac:dyDescent="0.15">
      <c r="A2576"/>
      <c r="B2576"/>
    </row>
    <row r="2577" spans="1:2" x14ac:dyDescent="0.15">
      <c r="A2577"/>
      <c r="B2577"/>
    </row>
    <row r="2578" spans="1:2" x14ac:dyDescent="0.15">
      <c r="A2578"/>
      <c r="B2578"/>
    </row>
    <row r="2579" spans="1:2" x14ac:dyDescent="0.15">
      <c r="A2579"/>
      <c r="B2579"/>
    </row>
    <row r="2580" spans="1:2" x14ac:dyDescent="0.15">
      <c r="A2580"/>
      <c r="B2580"/>
    </row>
    <row r="2581" spans="1:2" x14ac:dyDescent="0.15">
      <c r="A2581"/>
      <c r="B2581"/>
    </row>
    <row r="2582" spans="1:2" x14ac:dyDescent="0.15">
      <c r="A2582"/>
      <c r="B2582"/>
    </row>
    <row r="2583" spans="1:2" x14ac:dyDescent="0.15">
      <c r="A2583"/>
      <c r="B2583"/>
    </row>
    <row r="2584" spans="1:2" x14ac:dyDescent="0.15">
      <c r="A2584"/>
      <c r="B2584"/>
    </row>
    <row r="2585" spans="1:2" x14ac:dyDescent="0.15">
      <c r="A2585"/>
      <c r="B2585"/>
    </row>
    <row r="2586" spans="1:2" x14ac:dyDescent="0.15">
      <c r="A2586"/>
      <c r="B2586"/>
    </row>
    <row r="2587" spans="1:2" x14ac:dyDescent="0.15">
      <c r="A2587"/>
      <c r="B2587"/>
    </row>
    <row r="2588" spans="1:2" x14ac:dyDescent="0.15">
      <c r="A2588"/>
      <c r="B2588"/>
    </row>
    <row r="2589" spans="1:2" x14ac:dyDescent="0.15">
      <c r="A2589"/>
      <c r="B2589"/>
    </row>
    <row r="2590" spans="1:2" x14ac:dyDescent="0.15">
      <c r="A2590"/>
      <c r="B2590"/>
    </row>
    <row r="2591" spans="1:2" x14ac:dyDescent="0.15">
      <c r="A2591"/>
      <c r="B2591"/>
    </row>
    <row r="2592" spans="1:2" x14ac:dyDescent="0.15">
      <c r="A2592"/>
      <c r="B2592"/>
    </row>
    <row r="2593" spans="1:2" x14ac:dyDescent="0.15">
      <c r="A2593"/>
      <c r="B2593"/>
    </row>
    <row r="2594" spans="1:2" x14ac:dyDescent="0.15">
      <c r="A2594"/>
      <c r="B2594"/>
    </row>
    <row r="2595" spans="1:2" x14ac:dyDescent="0.15">
      <c r="A2595"/>
      <c r="B2595"/>
    </row>
    <row r="2596" spans="1:2" x14ac:dyDescent="0.15">
      <c r="A2596"/>
      <c r="B2596"/>
    </row>
    <row r="2597" spans="1:2" x14ac:dyDescent="0.15">
      <c r="A2597"/>
      <c r="B2597"/>
    </row>
    <row r="2598" spans="1:2" x14ac:dyDescent="0.15">
      <c r="A2598"/>
      <c r="B2598"/>
    </row>
    <row r="2599" spans="1:2" x14ac:dyDescent="0.15">
      <c r="A2599"/>
      <c r="B2599"/>
    </row>
    <row r="2600" spans="1:2" x14ac:dyDescent="0.15">
      <c r="A2600"/>
      <c r="B2600"/>
    </row>
    <row r="2601" spans="1:2" x14ac:dyDescent="0.15">
      <c r="A2601"/>
      <c r="B2601"/>
    </row>
    <row r="2602" spans="1:2" x14ac:dyDescent="0.15">
      <c r="A2602"/>
      <c r="B2602"/>
    </row>
    <row r="2603" spans="1:2" x14ac:dyDescent="0.15">
      <c r="A2603"/>
      <c r="B2603"/>
    </row>
    <row r="2604" spans="1:2" x14ac:dyDescent="0.15">
      <c r="A2604"/>
      <c r="B2604"/>
    </row>
    <row r="2605" spans="1:2" x14ac:dyDescent="0.15">
      <c r="A2605"/>
      <c r="B2605"/>
    </row>
    <row r="2606" spans="1:2" x14ac:dyDescent="0.15">
      <c r="A2606"/>
      <c r="B2606"/>
    </row>
    <row r="2607" spans="1:2" x14ac:dyDescent="0.15">
      <c r="A2607"/>
      <c r="B2607"/>
    </row>
    <row r="2608" spans="1:2" x14ac:dyDescent="0.15">
      <c r="A2608"/>
      <c r="B2608"/>
    </row>
    <row r="2609" spans="1:2" x14ac:dyDescent="0.15">
      <c r="A2609"/>
      <c r="B2609"/>
    </row>
    <row r="2610" spans="1:2" x14ac:dyDescent="0.15">
      <c r="A2610"/>
      <c r="B2610"/>
    </row>
    <row r="2611" spans="1:2" x14ac:dyDescent="0.15">
      <c r="A2611"/>
      <c r="B2611"/>
    </row>
    <row r="2612" spans="1:2" x14ac:dyDescent="0.15">
      <c r="A2612"/>
      <c r="B2612"/>
    </row>
    <row r="2613" spans="1:2" x14ac:dyDescent="0.15">
      <c r="A2613"/>
      <c r="B2613"/>
    </row>
    <row r="2614" spans="1:2" x14ac:dyDescent="0.15">
      <c r="A2614"/>
      <c r="B2614"/>
    </row>
    <row r="2615" spans="1:2" x14ac:dyDescent="0.15">
      <c r="A2615"/>
      <c r="B2615"/>
    </row>
    <row r="2616" spans="1:2" x14ac:dyDescent="0.15">
      <c r="A2616"/>
      <c r="B2616"/>
    </row>
    <row r="2617" spans="1:2" x14ac:dyDescent="0.15">
      <c r="A2617"/>
      <c r="B2617"/>
    </row>
    <row r="2618" spans="1:2" x14ac:dyDescent="0.15">
      <c r="A2618"/>
      <c r="B2618"/>
    </row>
    <row r="2619" spans="1:2" x14ac:dyDescent="0.15">
      <c r="A2619"/>
      <c r="B2619"/>
    </row>
    <row r="2620" spans="1:2" x14ac:dyDescent="0.15">
      <c r="A2620"/>
      <c r="B2620"/>
    </row>
    <row r="2621" spans="1:2" x14ac:dyDescent="0.15">
      <c r="A2621"/>
      <c r="B2621"/>
    </row>
    <row r="2622" spans="1:2" x14ac:dyDescent="0.15">
      <c r="A2622"/>
      <c r="B2622"/>
    </row>
    <row r="2623" spans="1:2" x14ac:dyDescent="0.15">
      <c r="A2623"/>
      <c r="B2623"/>
    </row>
    <row r="2624" spans="1:2" x14ac:dyDescent="0.15">
      <c r="A2624"/>
      <c r="B2624"/>
    </row>
    <row r="2625" spans="1:2" x14ac:dyDescent="0.15">
      <c r="A2625"/>
      <c r="B2625"/>
    </row>
    <row r="2626" spans="1:2" x14ac:dyDescent="0.15">
      <c r="A2626"/>
      <c r="B2626"/>
    </row>
    <row r="2627" spans="1:2" x14ac:dyDescent="0.15">
      <c r="A2627"/>
      <c r="B2627"/>
    </row>
    <row r="2628" spans="1:2" x14ac:dyDescent="0.15">
      <c r="A2628"/>
      <c r="B2628"/>
    </row>
    <row r="2629" spans="1:2" x14ac:dyDescent="0.15">
      <c r="A2629"/>
      <c r="B2629"/>
    </row>
    <row r="2630" spans="1:2" x14ac:dyDescent="0.15">
      <c r="A2630"/>
      <c r="B2630"/>
    </row>
    <row r="2631" spans="1:2" x14ac:dyDescent="0.15">
      <c r="A2631"/>
      <c r="B2631"/>
    </row>
    <row r="2632" spans="1:2" x14ac:dyDescent="0.15">
      <c r="A2632"/>
      <c r="B2632"/>
    </row>
    <row r="2633" spans="1:2" x14ac:dyDescent="0.15">
      <c r="A2633"/>
      <c r="B2633"/>
    </row>
    <row r="2634" spans="1:2" x14ac:dyDescent="0.15">
      <c r="A2634"/>
      <c r="B2634"/>
    </row>
    <row r="2635" spans="1:2" x14ac:dyDescent="0.15">
      <c r="A2635"/>
      <c r="B2635"/>
    </row>
    <row r="2636" spans="1:2" x14ac:dyDescent="0.15">
      <c r="A2636"/>
      <c r="B2636"/>
    </row>
    <row r="2637" spans="1:2" x14ac:dyDescent="0.15">
      <c r="A2637"/>
      <c r="B2637"/>
    </row>
    <row r="2638" spans="1:2" x14ac:dyDescent="0.15">
      <c r="A2638"/>
      <c r="B2638"/>
    </row>
    <row r="2639" spans="1:2" x14ac:dyDescent="0.15">
      <c r="A2639"/>
      <c r="B2639"/>
    </row>
    <row r="2640" spans="1:2" x14ac:dyDescent="0.15">
      <c r="A2640"/>
      <c r="B2640"/>
    </row>
    <row r="2641" spans="1:2" x14ac:dyDescent="0.15">
      <c r="A2641"/>
      <c r="B2641"/>
    </row>
    <row r="2642" spans="1:2" x14ac:dyDescent="0.15">
      <c r="A2642"/>
      <c r="B2642"/>
    </row>
    <row r="2643" spans="1:2" x14ac:dyDescent="0.15">
      <c r="A2643"/>
      <c r="B2643"/>
    </row>
    <row r="2644" spans="1:2" x14ac:dyDescent="0.15">
      <c r="A2644"/>
      <c r="B2644"/>
    </row>
    <row r="2645" spans="1:2" x14ac:dyDescent="0.15">
      <c r="A2645"/>
      <c r="B2645"/>
    </row>
    <row r="2646" spans="1:2" x14ac:dyDescent="0.15">
      <c r="A2646"/>
      <c r="B2646"/>
    </row>
    <row r="2647" spans="1:2" x14ac:dyDescent="0.15">
      <c r="A2647"/>
      <c r="B2647"/>
    </row>
    <row r="2648" spans="1:2" x14ac:dyDescent="0.15">
      <c r="A2648"/>
      <c r="B2648"/>
    </row>
    <row r="2649" spans="1:2" x14ac:dyDescent="0.15">
      <c r="A2649"/>
      <c r="B2649"/>
    </row>
    <row r="2650" spans="1:2" x14ac:dyDescent="0.15">
      <c r="A2650"/>
      <c r="B2650"/>
    </row>
    <row r="2651" spans="1:2" x14ac:dyDescent="0.15">
      <c r="A2651"/>
      <c r="B2651"/>
    </row>
    <row r="2652" spans="1:2" x14ac:dyDescent="0.15">
      <c r="A2652"/>
      <c r="B2652"/>
    </row>
    <row r="2653" spans="1:2" x14ac:dyDescent="0.15">
      <c r="A2653"/>
      <c r="B2653"/>
    </row>
    <row r="2654" spans="1:2" x14ac:dyDescent="0.15">
      <c r="A2654"/>
      <c r="B2654"/>
    </row>
    <row r="2655" spans="1:2" x14ac:dyDescent="0.15">
      <c r="A2655"/>
      <c r="B2655"/>
    </row>
    <row r="2656" spans="1:2" x14ac:dyDescent="0.15">
      <c r="A2656"/>
      <c r="B2656"/>
    </row>
    <row r="2657" spans="1:2" x14ac:dyDescent="0.15">
      <c r="A2657"/>
      <c r="B2657"/>
    </row>
    <row r="2658" spans="1:2" x14ac:dyDescent="0.15">
      <c r="A2658"/>
      <c r="B2658"/>
    </row>
    <row r="2659" spans="1:2" x14ac:dyDescent="0.15">
      <c r="A2659"/>
      <c r="B2659"/>
    </row>
    <row r="2660" spans="1:2" x14ac:dyDescent="0.15">
      <c r="A2660"/>
      <c r="B2660"/>
    </row>
    <row r="2661" spans="1:2" x14ac:dyDescent="0.15">
      <c r="A2661"/>
      <c r="B2661"/>
    </row>
    <row r="2662" spans="1:2" x14ac:dyDescent="0.15">
      <c r="A2662"/>
      <c r="B2662"/>
    </row>
    <row r="2663" spans="1:2" x14ac:dyDescent="0.15">
      <c r="A2663"/>
      <c r="B2663"/>
    </row>
    <row r="2664" spans="1:2" x14ac:dyDescent="0.15">
      <c r="A2664"/>
      <c r="B2664"/>
    </row>
    <row r="2665" spans="1:2" x14ac:dyDescent="0.15">
      <c r="A2665"/>
      <c r="B2665"/>
    </row>
    <row r="2666" spans="1:2" x14ac:dyDescent="0.15">
      <c r="A2666"/>
      <c r="B2666"/>
    </row>
    <row r="2667" spans="1:2" x14ac:dyDescent="0.15">
      <c r="A2667"/>
      <c r="B2667"/>
    </row>
    <row r="2668" spans="1:2" x14ac:dyDescent="0.15">
      <c r="A2668"/>
      <c r="B2668"/>
    </row>
    <row r="2669" spans="1:2" x14ac:dyDescent="0.15">
      <c r="A2669"/>
      <c r="B2669"/>
    </row>
    <row r="2670" spans="1:2" x14ac:dyDescent="0.15">
      <c r="A2670"/>
      <c r="B2670"/>
    </row>
    <row r="2671" spans="1:2" x14ac:dyDescent="0.15">
      <c r="A2671"/>
      <c r="B2671"/>
    </row>
    <row r="2672" spans="1:2" x14ac:dyDescent="0.15">
      <c r="A2672"/>
      <c r="B2672"/>
    </row>
    <row r="2673" spans="1:2" x14ac:dyDescent="0.15">
      <c r="A2673"/>
      <c r="B2673"/>
    </row>
    <row r="2674" spans="1:2" x14ac:dyDescent="0.15">
      <c r="A2674"/>
      <c r="B2674"/>
    </row>
    <row r="2675" spans="1:2" x14ac:dyDescent="0.15">
      <c r="A2675"/>
      <c r="B2675"/>
    </row>
    <row r="2676" spans="1:2" x14ac:dyDescent="0.15">
      <c r="A2676"/>
      <c r="B2676"/>
    </row>
    <row r="2677" spans="1:2" x14ac:dyDescent="0.15">
      <c r="A2677"/>
      <c r="B2677"/>
    </row>
    <row r="2678" spans="1:2" x14ac:dyDescent="0.15">
      <c r="A2678"/>
      <c r="B2678"/>
    </row>
    <row r="2679" spans="1:2" x14ac:dyDescent="0.15">
      <c r="A2679"/>
      <c r="B2679"/>
    </row>
    <row r="2680" spans="1:2" x14ac:dyDescent="0.15">
      <c r="A2680"/>
      <c r="B2680"/>
    </row>
    <row r="2681" spans="1:2" x14ac:dyDescent="0.15">
      <c r="A2681"/>
      <c r="B2681"/>
    </row>
    <row r="2682" spans="1:2" x14ac:dyDescent="0.15">
      <c r="A2682"/>
      <c r="B2682"/>
    </row>
    <row r="2683" spans="1:2" x14ac:dyDescent="0.15">
      <c r="A2683"/>
      <c r="B2683"/>
    </row>
    <row r="2684" spans="1:2" x14ac:dyDescent="0.15">
      <c r="A2684"/>
      <c r="B2684"/>
    </row>
    <row r="2685" spans="1:2" x14ac:dyDescent="0.15">
      <c r="A2685"/>
      <c r="B2685"/>
    </row>
    <row r="2686" spans="1:2" x14ac:dyDescent="0.15">
      <c r="A2686"/>
      <c r="B2686"/>
    </row>
    <row r="2687" spans="1:2" x14ac:dyDescent="0.15">
      <c r="A2687"/>
      <c r="B2687"/>
    </row>
    <row r="2688" spans="1:2" x14ac:dyDescent="0.15">
      <c r="A2688"/>
      <c r="B2688"/>
    </row>
    <row r="2689" spans="1:2" x14ac:dyDescent="0.15">
      <c r="A2689"/>
      <c r="B2689"/>
    </row>
    <row r="2690" spans="1:2" x14ac:dyDescent="0.15">
      <c r="A2690"/>
      <c r="B2690"/>
    </row>
    <row r="2691" spans="1:2" x14ac:dyDescent="0.15">
      <c r="A2691"/>
      <c r="B2691"/>
    </row>
    <row r="2692" spans="1:2" x14ac:dyDescent="0.15">
      <c r="A2692"/>
      <c r="B2692"/>
    </row>
    <row r="2693" spans="1:2" x14ac:dyDescent="0.15">
      <c r="A2693"/>
      <c r="B2693"/>
    </row>
    <row r="2694" spans="1:2" x14ac:dyDescent="0.15">
      <c r="A2694"/>
      <c r="B2694"/>
    </row>
    <row r="2695" spans="1:2" x14ac:dyDescent="0.15">
      <c r="A2695"/>
      <c r="B2695"/>
    </row>
    <row r="2696" spans="1:2" x14ac:dyDescent="0.15">
      <c r="A2696"/>
      <c r="B2696"/>
    </row>
    <row r="2697" spans="1:2" x14ac:dyDescent="0.15">
      <c r="A2697"/>
      <c r="B2697"/>
    </row>
    <row r="2698" spans="1:2" x14ac:dyDescent="0.15">
      <c r="A2698"/>
      <c r="B2698"/>
    </row>
    <row r="2699" spans="1:2" x14ac:dyDescent="0.15">
      <c r="A2699"/>
      <c r="B2699"/>
    </row>
    <row r="2700" spans="1:2" x14ac:dyDescent="0.15">
      <c r="A2700"/>
      <c r="B2700"/>
    </row>
    <row r="2701" spans="1:2" x14ac:dyDescent="0.15">
      <c r="A2701"/>
      <c r="B2701"/>
    </row>
    <row r="2702" spans="1:2" x14ac:dyDescent="0.15">
      <c r="A2702"/>
      <c r="B2702"/>
    </row>
    <row r="2703" spans="1:2" x14ac:dyDescent="0.15">
      <c r="A2703"/>
      <c r="B2703"/>
    </row>
    <row r="2704" spans="1:2" x14ac:dyDescent="0.15">
      <c r="A2704"/>
      <c r="B2704"/>
    </row>
    <row r="2705" spans="1:2" x14ac:dyDescent="0.15">
      <c r="A2705"/>
      <c r="B2705"/>
    </row>
    <row r="2706" spans="1:2" x14ac:dyDescent="0.15">
      <c r="A2706"/>
      <c r="B2706"/>
    </row>
    <row r="2707" spans="1:2" x14ac:dyDescent="0.15">
      <c r="A2707"/>
      <c r="B2707"/>
    </row>
    <row r="2708" spans="1:2" x14ac:dyDescent="0.15">
      <c r="A2708"/>
      <c r="B2708"/>
    </row>
    <row r="2709" spans="1:2" x14ac:dyDescent="0.15">
      <c r="A2709"/>
      <c r="B2709"/>
    </row>
    <row r="2710" spans="1:2" x14ac:dyDescent="0.15">
      <c r="A2710"/>
      <c r="B2710"/>
    </row>
    <row r="2711" spans="1:2" x14ac:dyDescent="0.15">
      <c r="A2711"/>
      <c r="B2711"/>
    </row>
    <row r="2712" spans="1:2" x14ac:dyDescent="0.15">
      <c r="A2712"/>
      <c r="B2712"/>
    </row>
    <row r="2713" spans="1:2" x14ac:dyDescent="0.15">
      <c r="A2713"/>
      <c r="B2713"/>
    </row>
    <row r="2714" spans="1:2" x14ac:dyDescent="0.15">
      <c r="A2714"/>
      <c r="B2714"/>
    </row>
    <row r="2715" spans="1:2" x14ac:dyDescent="0.15">
      <c r="A2715"/>
      <c r="B2715"/>
    </row>
    <row r="2716" spans="1:2" x14ac:dyDescent="0.15">
      <c r="A2716"/>
      <c r="B2716"/>
    </row>
    <row r="2717" spans="1:2" x14ac:dyDescent="0.15">
      <c r="A2717"/>
      <c r="B2717"/>
    </row>
    <row r="2718" spans="1:2" x14ac:dyDescent="0.15">
      <c r="A2718"/>
      <c r="B2718"/>
    </row>
    <row r="2719" spans="1:2" x14ac:dyDescent="0.15">
      <c r="A2719"/>
      <c r="B2719"/>
    </row>
    <row r="2720" spans="1:2" x14ac:dyDescent="0.15">
      <c r="A2720"/>
      <c r="B2720"/>
    </row>
    <row r="2721" spans="1:2" x14ac:dyDescent="0.15">
      <c r="A2721"/>
      <c r="B2721"/>
    </row>
    <row r="2722" spans="1:2" x14ac:dyDescent="0.15">
      <c r="A2722"/>
      <c r="B2722"/>
    </row>
    <row r="2723" spans="1:2" x14ac:dyDescent="0.15">
      <c r="A2723"/>
      <c r="B2723"/>
    </row>
    <row r="2724" spans="1:2" x14ac:dyDescent="0.15">
      <c r="A2724"/>
      <c r="B2724"/>
    </row>
    <row r="2725" spans="1:2" x14ac:dyDescent="0.15">
      <c r="A2725"/>
      <c r="B2725"/>
    </row>
    <row r="2726" spans="1:2" x14ac:dyDescent="0.15">
      <c r="A2726"/>
      <c r="B2726"/>
    </row>
    <row r="2727" spans="1:2" x14ac:dyDescent="0.15">
      <c r="A2727"/>
      <c r="B2727"/>
    </row>
    <row r="2728" spans="1:2" x14ac:dyDescent="0.15">
      <c r="A2728"/>
      <c r="B2728"/>
    </row>
    <row r="2729" spans="1:2" x14ac:dyDescent="0.15">
      <c r="A2729"/>
      <c r="B2729"/>
    </row>
    <row r="2730" spans="1:2" x14ac:dyDescent="0.15">
      <c r="A2730"/>
      <c r="B2730"/>
    </row>
    <row r="2731" spans="1:2" x14ac:dyDescent="0.15">
      <c r="A2731"/>
      <c r="B2731"/>
    </row>
    <row r="2732" spans="1:2" x14ac:dyDescent="0.15">
      <c r="A2732"/>
      <c r="B2732"/>
    </row>
    <row r="2733" spans="1:2" x14ac:dyDescent="0.15">
      <c r="A2733"/>
      <c r="B2733"/>
    </row>
    <row r="2734" spans="1:2" x14ac:dyDescent="0.15">
      <c r="A2734"/>
      <c r="B2734"/>
    </row>
    <row r="2735" spans="1:2" x14ac:dyDescent="0.15">
      <c r="A2735"/>
      <c r="B2735"/>
    </row>
    <row r="2736" spans="1:2" x14ac:dyDescent="0.15">
      <c r="A2736"/>
      <c r="B2736"/>
    </row>
    <row r="2737" spans="1:2" x14ac:dyDescent="0.15">
      <c r="A2737"/>
      <c r="B2737"/>
    </row>
    <row r="2738" spans="1:2" x14ac:dyDescent="0.15">
      <c r="A2738"/>
      <c r="B2738"/>
    </row>
    <row r="2739" spans="1:2" x14ac:dyDescent="0.15">
      <c r="A2739"/>
      <c r="B2739"/>
    </row>
    <row r="2740" spans="1:2" x14ac:dyDescent="0.15">
      <c r="A2740"/>
      <c r="B2740"/>
    </row>
    <row r="2741" spans="1:2" x14ac:dyDescent="0.15">
      <c r="A2741"/>
      <c r="B2741"/>
    </row>
    <row r="2742" spans="1:2" x14ac:dyDescent="0.15">
      <c r="A2742"/>
      <c r="B2742"/>
    </row>
    <row r="2743" spans="1:2" x14ac:dyDescent="0.15">
      <c r="A2743"/>
      <c r="B2743"/>
    </row>
    <row r="2744" spans="1:2" x14ac:dyDescent="0.15">
      <c r="A2744"/>
      <c r="B2744"/>
    </row>
    <row r="2745" spans="1:2" x14ac:dyDescent="0.15">
      <c r="A2745"/>
      <c r="B2745"/>
    </row>
    <row r="2746" spans="1:2" x14ac:dyDescent="0.15">
      <c r="A2746"/>
      <c r="B2746"/>
    </row>
    <row r="2747" spans="1:2" x14ac:dyDescent="0.15">
      <c r="A2747"/>
      <c r="B2747"/>
    </row>
    <row r="2748" spans="1:2" x14ac:dyDescent="0.15">
      <c r="A2748"/>
      <c r="B2748"/>
    </row>
    <row r="2749" spans="1:2" x14ac:dyDescent="0.15">
      <c r="A2749"/>
      <c r="B2749"/>
    </row>
    <row r="2750" spans="1:2" x14ac:dyDescent="0.15">
      <c r="A2750"/>
      <c r="B2750"/>
    </row>
    <row r="2751" spans="1:2" x14ac:dyDescent="0.15">
      <c r="A2751"/>
      <c r="B2751"/>
    </row>
    <row r="2752" spans="1:2" x14ac:dyDescent="0.15">
      <c r="A2752"/>
      <c r="B2752"/>
    </row>
    <row r="2753" spans="1:2" x14ac:dyDescent="0.15">
      <c r="A2753"/>
      <c r="B2753"/>
    </row>
    <row r="2754" spans="1:2" x14ac:dyDescent="0.15">
      <c r="A2754"/>
      <c r="B2754"/>
    </row>
    <row r="2755" spans="1:2" x14ac:dyDescent="0.15">
      <c r="A2755"/>
      <c r="B2755"/>
    </row>
    <row r="2756" spans="1:2" x14ac:dyDescent="0.15">
      <c r="A2756"/>
      <c r="B2756"/>
    </row>
    <row r="2757" spans="1:2" x14ac:dyDescent="0.15">
      <c r="A2757"/>
      <c r="B2757"/>
    </row>
    <row r="2758" spans="1:2" x14ac:dyDescent="0.15">
      <c r="A2758"/>
      <c r="B2758"/>
    </row>
    <row r="2759" spans="1:2" x14ac:dyDescent="0.15">
      <c r="A2759"/>
      <c r="B2759"/>
    </row>
    <row r="2760" spans="1:2" x14ac:dyDescent="0.15">
      <c r="A2760"/>
      <c r="B2760"/>
    </row>
    <row r="2761" spans="1:2" x14ac:dyDescent="0.15">
      <c r="A2761"/>
      <c r="B2761"/>
    </row>
    <row r="2762" spans="1:2" x14ac:dyDescent="0.15">
      <c r="A2762"/>
      <c r="B2762"/>
    </row>
    <row r="2763" spans="1:2" x14ac:dyDescent="0.15">
      <c r="A2763"/>
      <c r="B2763"/>
    </row>
    <row r="2764" spans="1:2" x14ac:dyDescent="0.15">
      <c r="A2764"/>
      <c r="B2764"/>
    </row>
    <row r="2765" spans="1:2" x14ac:dyDescent="0.15">
      <c r="A2765"/>
      <c r="B2765"/>
    </row>
    <row r="2766" spans="1:2" x14ac:dyDescent="0.15">
      <c r="A2766"/>
      <c r="B2766"/>
    </row>
    <row r="2767" spans="1:2" x14ac:dyDescent="0.15">
      <c r="A2767"/>
      <c r="B2767"/>
    </row>
    <row r="2768" spans="1:2" x14ac:dyDescent="0.15">
      <c r="A2768"/>
      <c r="B2768"/>
    </row>
    <row r="2769" spans="1:2" x14ac:dyDescent="0.15">
      <c r="A2769"/>
      <c r="B2769"/>
    </row>
    <row r="2770" spans="1:2" x14ac:dyDescent="0.15">
      <c r="A2770"/>
      <c r="B2770"/>
    </row>
    <row r="2771" spans="1:2" x14ac:dyDescent="0.15">
      <c r="A2771"/>
      <c r="B2771"/>
    </row>
    <row r="2772" spans="1:2" x14ac:dyDescent="0.15">
      <c r="A2772"/>
      <c r="B2772"/>
    </row>
    <row r="2773" spans="1:2" x14ac:dyDescent="0.15">
      <c r="A2773"/>
      <c r="B2773"/>
    </row>
    <row r="2774" spans="1:2" x14ac:dyDescent="0.15">
      <c r="A2774"/>
      <c r="B2774"/>
    </row>
    <row r="2775" spans="1:2" x14ac:dyDescent="0.15">
      <c r="A2775"/>
      <c r="B2775"/>
    </row>
    <row r="2776" spans="1:2" x14ac:dyDescent="0.15">
      <c r="A2776"/>
      <c r="B2776"/>
    </row>
    <row r="2777" spans="1:2" x14ac:dyDescent="0.15">
      <c r="A2777"/>
      <c r="B2777"/>
    </row>
    <row r="2778" spans="1:2" x14ac:dyDescent="0.15">
      <c r="A2778"/>
      <c r="B2778"/>
    </row>
    <row r="2779" spans="1:2" x14ac:dyDescent="0.15">
      <c r="A2779"/>
      <c r="B2779"/>
    </row>
    <row r="2780" spans="1:2" x14ac:dyDescent="0.15">
      <c r="A2780"/>
      <c r="B2780"/>
    </row>
    <row r="2781" spans="1:2" x14ac:dyDescent="0.15">
      <c r="A2781"/>
      <c r="B2781"/>
    </row>
    <row r="2782" spans="1:2" x14ac:dyDescent="0.15">
      <c r="A2782"/>
      <c r="B2782"/>
    </row>
    <row r="2783" spans="1:2" x14ac:dyDescent="0.15">
      <c r="A2783"/>
      <c r="B2783"/>
    </row>
    <row r="2784" spans="1:2" x14ac:dyDescent="0.15">
      <c r="A2784"/>
      <c r="B2784"/>
    </row>
    <row r="2785" spans="1:2" x14ac:dyDescent="0.15">
      <c r="A2785"/>
      <c r="B2785"/>
    </row>
    <row r="2786" spans="1:2" x14ac:dyDescent="0.15">
      <c r="A2786"/>
      <c r="B2786"/>
    </row>
    <row r="2787" spans="1:2" x14ac:dyDescent="0.15">
      <c r="A2787"/>
      <c r="B2787"/>
    </row>
    <row r="2788" spans="1:2" x14ac:dyDescent="0.15">
      <c r="A2788"/>
      <c r="B2788"/>
    </row>
    <row r="2789" spans="1:2" x14ac:dyDescent="0.15">
      <c r="A2789"/>
      <c r="B2789"/>
    </row>
    <row r="2790" spans="1:2" x14ac:dyDescent="0.15">
      <c r="A2790"/>
      <c r="B2790"/>
    </row>
    <row r="2791" spans="1:2" x14ac:dyDescent="0.15">
      <c r="A2791"/>
      <c r="B2791"/>
    </row>
    <row r="2792" spans="1:2" x14ac:dyDescent="0.15">
      <c r="A2792"/>
      <c r="B2792"/>
    </row>
    <row r="2793" spans="1:2" x14ac:dyDescent="0.15">
      <c r="A2793"/>
      <c r="B2793"/>
    </row>
    <row r="2794" spans="1:2" x14ac:dyDescent="0.15">
      <c r="A2794"/>
      <c r="B2794"/>
    </row>
    <row r="2795" spans="1:2" x14ac:dyDescent="0.15">
      <c r="A2795"/>
      <c r="B2795"/>
    </row>
    <row r="2796" spans="1:2" x14ac:dyDescent="0.15">
      <c r="A2796"/>
      <c r="B2796"/>
    </row>
    <row r="2797" spans="1:2" x14ac:dyDescent="0.15">
      <c r="A2797"/>
      <c r="B2797"/>
    </row>
    <row r="2798" spans="1:2" x14ac:dyDescent="0.15">
      <c r="A2798"/>
      <c r="B2798"/>
    </row>
    <row r="2799" spans="1:2" x14ac:dyDescent="0.15">
      <c r="A2799"/>
      <c r="B2799"/>
    </row>
    <row r="2800" spans="1:2" x14ac:dyDescent="0.15">
      <c r="A2800"/>
      <c r="B2800"/>
    </row>
    <row r="2801" spans="1:2" x14ac:dyDescent="0.15">
      <c r="A2801"/>
      <c r="B2801"/>
    </row>
    <row r="2802" spans="1:2" x14ac:dyDescent="0.15">
      <c r="A2802"/>
      <c r="B2802"/>
    </row>
    <row r="2803" spans="1:2" x14ac:dyDescent="0.15">
      <c r="A2803"/>
      <c r="B2803"/>
    </row>
    <row r="2804" spans="1:2" x14ac:dyDescent="0.15">
      <c r="A2804"/>
      <c r="B2804"/>
    </row>
    <row r="2805" spans="1:2" x14ac:dyDescent="0.15">
      <c r="A2805"/>
      <c r="B2805"/>
    </row>
    <row r="2806" spans="1:2" x14ac:dyDescent="0.15">
      <c r="A2806"/>
      <c r="B2806"/>
    </row>
    <row r="2807" spans="1:2" x14ac:dyDescent="0.15">
      <c r="A2807"/>
      <c r="B2807"/>
    </row>
    <row r="2808" spans="1:2" x14ac:dyDescent="0.15">
      <c r="A2808"/>
      <c r="B2808"/>
    </row>
    <row r="2809" spans="1:2" x14ac:dyDescent="0.15">
      <c r="A2809"/>
      <c r="B2809"/>
    </row>
    <row r="2810" spans="1:2" x14ac:dyDescent="0.15">
      <c r="A2810"/>
      <c r="B2810"/>
    </row>
    <row r="2811" spans="1:2" x14ac:dyDescent="0.15">
      <c r="A2811"/>
      <c r="B2811"/>
    </row>
    <row r="2812" spans="1:2" x14ac:dyDescent="0.15">
      <c r="A2812"/>
      <c r="B2812"/>
    </row>
    <row r="2813" spans="1:2" x14ac:dyDescent="0.15">
      <c r="A2813"/>
      <c r="B2813"/>
    </row>
    <row r="2814" spans="1:2" x14ac:dyDescent="0.15">
      <c r="A2814"/>
      <c r="B2814"/>
    </row>
    <row r="2815" spans="1:2" x14ac:dyDescent="0.15">
      <c r="A2815"/>
      <c r="B2815"/>
    </row>
    <row r="2816" spans="1:2" x14ac:dyDescent="0.15">
      <c r="A2816"/>
      <c r="B2816"/>
    </row>
    <row r="2817" spans="1:2" x14ac:dyDescent="0.15">
      <c r="A2817"/>
      <c r="B2817"/>
    </row>
    <row r="2818" spans="1:2" x14ac:dyDescent="0.15">
      <c r="A2818"/>
      <c r="B2818"/>
    </row>
    <row r="2819" spans="1:2" x14ac:dyDescent="0.15">
      <c r="A2819"/>
      <c r="B2819"/>
    </row>
    <row r="2820" spans="1:2" x14ac:dyDescent="0.15">
      <c r="A2820"/>
      <c r="B2820"/>
    </row>
    <row r="2821" spans="1:2" x14ac:dyDescent="0.15">
      <c r="A2821"/>
      <c r="B2821"/>
    </row>
    <row r="2822" spans="1:2" x14ac:dyDescent="0.15">
      <c r="A2822"/>
      <c r="B2822"/>
    </row>
    <row r="2823" spans="1:2" x14ac:dyDescent="0.15">
      <c r="A2823"/>
      <c r="B2823"/>
    </row>
    <row r="2824" spans="1:2" x14ac:dyDescent="0.15">
      <c r="A2824"/>
      <c r="B2824"/>
    </row>
    <row r="2825" spans="1:2" x14ac:dyDescent="0.15">
      <c r="A2825"/>
      <c r="B2825"/>
    </row>
    <row r="2826" spans="1:2" x14ac:dyDescent="0.15">
      <c r="A2826"/>
      <c r="B2826"/>
    </row>
    <row r="2827" spans="1:2" x14ac:dyDescent="0.15">
      <c r="A2827"/>
      <c r="B2827"/>
    </row>
    <row r="2828" spans="1:2" x14ac:dyDescent="0.15">
      <c r="A2828"/>
      <c r="B2828"/>
    </row>
    <row r="2829" spans="1:2" x14ac:dyDescent="0.15">
      <c r="A2829"/>
      <c r="B2829"/>
    </row>
    <row r="2830" spans="1:2" x14ac:dyDescent="0.15">
      <c r="A2830"/>
      <c r="B2830"/>
    </row>
    <row r="2831" spans="1:2" x14ac:dyDescent="0.15">
      <c r="A2831"/>
      <c r="B2831"/>
    </row>
    <row r="2832" spans="1:2" x14ac:dyDescent="0.15">
      <c r="A2832"/>
      <c r="B2832"/>
    </row>
    <row r="2833" spans="1:2" x14ac:dyDescent="0.15">
      <c r="A2833"/>
      <c r="B2833"/>
    </row>
    <row r="2834" spans="1:2" x14ac:dyDescent="0.15">
      <c r="A2834"/>
      <c r="B2834"/>
    </row>
    <row r="2835" spans="1:2" x14ac:dyDescent="0.15">
      <c r="A2835"/>
      <c r="B2835"/>
    </row>
    <row r="2836" spans="1:2" x14ac:dyDescent="0.15">
      <c r="A2836"/>
      <c r="B2836"/>
    </row>
    <row r="2837" spans="1:2" x14ac:dyDescent="0.15">
      <c r="A2837"/>
      <c r="B2837"/>
    </row>
    <row r="2838" spans="1:2" x14ac:dyDescent="0.15">
      <c r="A2838"/>
      <c r="B2838"/>
    </row>
    <row r="2839" spans="1:2" x14ac:dyDescent="0.15">
      <c r="A2839"/>
      <c r="B2839"/>
    </row>
    <row r="2840" spans="1:2" x14ac:dyDescent="0.15">
      <c r="A2840"/>
      <c r="B2840"/>
    </row>
    <row r="2841" spans="1:2" x14ac:dyDescent="0.15">
      <c r="A2841"/>
      <c r="B2841"/>
    </row>
    <row r="2842" spans="1:2" x14ac:dyDescent="0.15">
      <c r="A2842"/>
      <c r="B2842"/>
    </row>
    <row r="2843" spans="1:2" x14ac:dyDescent="0.15">
      <c r="A2843"/>
      <c r="B2843"/>
    </row>
    <row r="2844" spans="1:2" x14ac:dyDescent="0.15">
      <c r="A2844"/>
      <c r="B2844"/>
    </row>
    <row r="2845" spans="1:2" x14ac:dyDescent="0.15">
      <c r="A2845"/>
      <c r="B2845"/>
    </row>
    <row r="2846" spans="1:2" x14ac:dyDescent="0.15">
      <c r="A2846"/>
      <c r="B2846"/>
    </row>
    <row r="2847" spans="1:2" x14ac:dyDescent="0.15">
      <c r="A2847"/>
      <c r="B2847"/>
    </row>
    <row r="2848" spans="1:2" x14ac:dyDescent="0.15">
      <c r="A2848"/>
      <c r="B2848"/>
    </row>
    <row r="2849" spans="1:2" x14ac:dyDescent="0.15">
      <c r="A2849"/>
      <c r="B2849"/>
    </row>
    <row r="2850" spans="1:2" x14ac:dyDescent="0.15">
      <c r="A2850"/>
      <c r="B2850"/>
    </row>
    <row r="2851" spans="1:2" x14ac:dyDescent="0.15">
      <c r="A2851"/>
      <c r="B2851"/>
    </row>
    <row r="2852" spans="1:2" x14ac:dyDescent="0.15">
      <c r="A2852"/>
      <c r="B2852"/>
    </row>
    <row r="2853" spans="1:2" x14ac:dyDescent="0.15">
      <c r="A2853"/>
      <c r="B2853"/>
    </row>
    <row r="2854" spans="1:2" x14ac:dyDescent="0.15">
      <c r="A2854"/>
      <c r="B2854"/>
    </row>
    <row r="2855" spans="1:2" x14ac:dyDescent="0.15">
      <c r="A2855"/>
      <c r="B2855"/>
    </row>
    <row r="2856" spans="1:2" x14ac:dyDescent="0.15">
      <c r="A2856"/>
      <c r="B2856"/>
    </row>
    <row r="2857" spans="1:2" x14ac:dyDescent="0.15">
      <c r="A2857"/>
      <c r="B2857"/>
    </row>
    <row r="2858" spans="1:2" x14ac:dyDescent="0.15">
      <c r="A2858"/>
      <c r="B2858"/>
    </row>
    <row r="2859" spans="1:2" x14ac:dyDescent="0.15">
      <c r="A2859"/>
      <c r="B2859"/>
    </row>
    <row r="2860" spans="1:2" x14ac:dyDescent="0.15">
      <c r="A2860"/>
      <c r="B2860"/>
    </row>
    <row r="2861" spans="1:2" x14ac:dyDescent="0.15">
      <c r="A2861"/>
      <c r="B2861"/>
    </row>
    <row r="2862" spans="1:2" x14ac:dyDescent="0.15">
      <c r="A2862"/>
      <c r="B2862"/>
    </row>
    <row r="2863" spans="1:2" x14ac:dyDescent="0.15">
      <c r="A2863"/>
      <c r="B2863"/>
    </row>
    <row r="2864" spans="1:2" x14ac:dyDescent="0.15">
      <c r="A2864"/>
      <c r="B2864"/>
    </row>
    <row r="2865" spans="1:2" x14ac:dyDescent="0.15">
      <c r="A2865"/>
      <c r="B2865"/>
    </row>
    <row r="2866" spans="1:2" x14ac:dyDescent="0.15">
      <c r="A2866"/>
      <c r="B2866"/>
    </row>
    <row r="2867" spans="1:2" x14ac:dyDescent="0.15">
      <c r="A2867"/>
      <c r="B2867"/>
    </row>
    <row r="2868" spans="1:2" x14ac:dyDescent="0.15">
      <c r="A2868"/>
      <c r="B2868"/>
    </row>
    <row r="2869" spans="1:2" x14ac:dyDescent="0.15">
      <c r="A2869"/>
      <c r="B2869"/>
    </row>
    <row r="2870" spans="1:2" x14ac:dyDescent="0.15">
      <c r="A2870"/>
      <c r="B2870"/>
    </row>
    <row r="2871" spans="1:2" x14ac:dyDescent="0.15">
      <c r="A2871"/>
      <c r="B2871"/>
    </row>
    <row r="2872" spans="1:2" x14ac:dyDescent="0.15">
      <c r="A2872"/>
      <c r="B2872"/>
    </row>
    <row r="2873" spans="1:2" x14ac:dyDescent="0.15">
      <c r="A2873"/>
      <c r="B2873"/>
    </row>
    <row r="2874" spans="1:2" x14ac:dyDescent="0.15">
      <c r="A2874"/>
      <c r="B2874"/>
    </row>
    <row r="2875" spans="1:2" x14ac:dyDescent="0.15">
      <c r="A2875"/>
      <c r="B2875"/>
    </row>
    <row r="2876" spans="1:2" x14ac:dyDescent="0.15">
      <c r="A2876"/>
      <c r="B2876"/>
    </row>
    <row r="2877" spans="1:2" x14ac:dyDescent="0.15">
      <c r="A2877"/>
      <c r="B2877"/>
    </row>
    <row r="2878" spans="1:2" x14ac:dyDescent="0.15">
      <c r="A2878"/>
      <c r="B2878"/>
    </row>
    <row r="2879" spans="1:2" x14ac:dyDescent="0.15">
      <c r="A2879"/>
      <c r="B2879"/>
    </row>
    <row r="2880" spans="1:2" x14ac:dyDescent="0.15">
      <c r="A2880"/>
      <c r="B2880"/>
    </row>
    <row r="2881" spans="1:2" x14ac:dyDescent="0.15">
      <c r="A2881"/>
      <c r="B2881"/>
    </row>
    <row r="2882" spans="1:2" x14ac:dyDescent="0.15">
      <c r="A2882"/>
      <c r="B2882"/>
    </row>
    <row r="2883" spans="1:2" x14ac:dyDescent="0.15">
      <c r="A2883"/>
      <c r="B2883"/>
    </row>
    <row r="2884" spans="1:2" x14ac:dyDescent="0.15">
      <c r="A2884"/>
      <c r="B2884"/>
    </row>
    <row r="2885" spans="1:2" x14ac:dyDescent="0.15">
      <c r="A2885"/>
      <c r="B2885"/>
    </row>
    <row r="2886" spans="1:2" x14ac:dyDescent="0.15">
      <c r="A2886"/>
      <c r="B2886"/>
    </row>
    <row r="2887" spans="1:2" x14ac:dyDescent="0.15">
      <c r="A2887"/>
      <c r="B2887"/>
    </row>
    <row r="2888" spans="1:2" x14ac:dyDescent="0.15">
      <c r="A2888"/>
      <c r="B2888"/>
    </row>
    <row r="2889" spans="1:2" x14ac:dyDescent="0.15">
      <c r="A2889"/>
      <c r="B2889"/>
    </row>
    <row r="2890" spans="1:2" x14ac:dyDescent="0.15">
      <c r="A2890"/>
      <c r="B2890"/>
    </row>
    <row r="2891" spans="1:2" x14ac:dyDescent="0.15">
      <c r="A2891"/>
      <c r="B2891"/>
    </row>
    <row r="2892" spans="1:2" x14ac:dyDescent="0.15">
      <c r="A2892"/>
      <c r="B2892"/>
    </row>
    <row r="2893" spans="1:2" x14ac:dyDescent="0.15">
      <c r="A2893"/>
      <c r="B2893"/>
    </row>
    <row r="2894" spans="1:2" x14ac:dyDescent="0.15">
      <c r="A2894"/>
      <c r="B2894"/>
    </row>
    <row r="2895" spans="1:2" x14ac:dyDescent="0.15">
      <c r="A2895"/>
      <c r="B2895"/>
    </row>
    <row r="2896" spans="1:2" x14ac:dyDescent="0.15">
      <c r="A2896"/>
      <c r="B2896"/>
    </row>
    <row r="2897" spans="1:2" x14ac:dyDescent="0.15">
      <c r="A2897"/>
      <c r="B2897"/>
    </row>
    <row r="2898" spans="1:2" x14ac:dyDescent="0.15">
      <c r="A2898"/>
      <c r="B2898"/>
    </row>
    <row r="2899" spans="1:2" x14ac:dyDescent="0.15">
      <c r="A2899"/>
      <c r="B2899"/>
    </row>
    <row r="2900" spans="1:2" x14ac:dyDescent="0.15">
      <c r="A2900"/>
      <c r="B2900"/>
    </row>
    <row r="2901" spans="1:2" x14ac:dyDescent="0.15">
      <c r="A2901"/>
      <c r="B2901"/>
    </row>
    <row r="2902" spans="1:2" x14ac:dyDescent="0.15">
      <c r="A2902"/>
      <c r="B2902"/>
    </row>
    <row r="2903" spans="1:2" x14ac:dyDescent="0.15">
      <c r="A2903"/>
      <c r="B2903"/>
    </row>
    <row r="2904" spans="1:2" x14ac:dyDescent="0.15">
      <c r="A2904"/>
      <c r="B2904"/>
    </row>
    <row r="2905" spans="1:2" x14ac:dyDescent="0.15">
      <c r="A2905"/>
      <c r="B2905"/>
    </row>
    <row r="2906" spans="1:2" x14ac:dyDescent="0.15">
      <c r="A2906"/>
      <c r="B2906"/>
    </row>
    <row r="2907" spans="1:2" x14ac:dyDescent="0.15">
      <c r="A2907"/>
      <c r="B2907"/>
    </row>
    <row r="2908" spans="1:2" x14ac:dyDescent="0.15">
      <c r="A2908"/>
      <c r="B2908"/>
    </row>
    <row r="2909" spans="1:2" x14ac:dyDescent="0.15">
      <c r="A2909"/>
      <c r="B2909"/>
    </row>
    <row r="2910" spans="1:2" x14ac:dyDescent="0.15">
      <c r="A2910"/>
      <c r="B2910"/>
    </row>
    <row r="2911" spans="1:2" x14ac:dyDescent="0.15">
      <c r="A2911"/>
      <c r="B2911"/>
    </row>
    <row r="2912" spans="1:2" x14ac:dyDescent="0.15">
      <c r="A2912"/>
      <c r="B2912"/>
    </row>
    <row r="2913" spans="1:2" x14ac:dyDescent="0.15">
      <c r="A2913"/>
      <c r="B2913"/>
    </row>
    <row r="2914" spans="1:2" x14ac:dyDescent="0.15">
      <c r="A2914"/>
      <c r="B2914"/>
    </row>
    <row r="2915" spans="1:2" x14ac:dyDescent="0.15">
      <c r="A2915"/>
      <c r="B2915"/>
    </row>
    <row r="2916" spans="1:2" x14ac:dyDescent="0.15">
      <c r="A2916"/>
      <c r="B2916"/>
    </row>
    <row r="2917" spans="1:2" x14ac:dyDescent="0.15">
      <c r="A2917"/>
      <c r="B2917"/>
    </row>
    <row r="2918" spans="1:2" x14ac:dyDescent="0.15">
      <c r="A2918"/>
      <c r="B2918"/>
    </row>
    <row r="2919" spans="1:2" x14ac:dyDescent="0.15">
      <c r="A2919"/>
      <c r="B2919"/>
    </row>
    <row r="2920" spans="1:2" x14ac:dyDescent="0.15">
      <c r="A2920"/>
      <c r="B2920"/>
    </row>
    <row r="2921" spans="1:2" x14ac:dyDescent="0.15">
      <c r="A2921"/>
      <c r="B2921"/>
    </row>
    <row r="2922" spans="1:2" x14ac:dyDescent="0.15">
      <c r="A2922"/>
      <c r="B2922"/>
    </row>
    <row r="2923" spans="1:2" x14ac:dyDescent="0.15">
      <c r="A2923"/>
      <c r="B2923"/>
    </row>
    <row r="2924" spans="1:2" x14ac:dyDescent="0.15">
      <c r="A2924"/>
      <c r="B2924"/>
    </row>
    <row r="2925" spans="1:2" x14ac:dyDescent="0.15">
      <c r="A2925"/>
      <c r="B2925"/>
    </row>
    <row r="2926" spans="1:2" x14ac:dyDescent="0.15">
      <c r="A2926"/>
      <c r="B2926"/>
    </row>
    <row r="2927" spans="1:2" x14ac:dyDescent="0.15">
      <c r="A2927"/>
      <c r="B2927"/>
    </row>
    <row r="2928" spans="1:2" x14ac:dyDescent="0.15">
      <c r="A2928"/>
      <c r="B2928"/>
    </row>
    <row r="2929" spans="1:2" x14ac:dyDescent="0.15">
      <c r="A2929"/>
      <c r="B2929"/>
    </row>
    <row r="2930" spans="1:2" x14ac:dyDescent="0.15">
      <c r="A2930"/>
      <c r="B2930"/>
    </row>
    <row r="2931" spans="1:2" x14ac:dyDescent="0.15">
      <c r="A2931"/>
      <c r="B2931"/>
    </row>
    <row r="2932" spans="1:2" x14ac:dyDescent="0.15">
      <c r="A2932"/>
      <c r="B2932"/>
    </row>
    <row r="2933" spans="1:2" x14ac:dyDescent="0.15">
      <c r="A2933"/>
      <c r="B2933"/>
    </row>
    <row r="2934" spans="1:2" x14ac:dyDescent="0.15">
      <c r="A2934"/>
      <c r="B2934"/>
    </row>
    <row r="2935" spans="1:2" x14ac:dyDescent="0.15">
      <c r="A2935"/>
      <c r="B2935"/>
    </row>
    <row r="2936" spans="1:2" x14ac:dyDescent="0.15">
      <c r="A2936"/>
      <c r="B2936"/>
    </row>
    <row r="2937" spans="1:2" x14ac:dyDescent="0.15">
      <c r="A2937"/>
      <c r="B2937"/>
    </row>
    <row r="2938" spans="1:2" x14ac:dyDescent="0.15">
      <c r="A2938"/>
      <c r="B2938"/>
    </row>
    <row r="2939" spans="1:2" x14ac:dyDescent="0.15">
      <c r="A2939"/>
      <c r="B2939"/>
    </row>
    <row r="2940" spans="1:2" x14ac:dyDescent="0.15">
      <c r="A2940"/>
      <c r="B2940"/>
    </row>
    <row r="2941" spans="1:2" x14ac:dyDescent="0.15">
      <c r="A2941"/>
      <c r="B2941"/>
    </row>
    <row r="2942" spans="1:2" x14ac:dyDescent="0.15">
      <c r="A2942"/>
      <c r="B2942"/>
    </row>
    <row r="2943" spans="1:2" x14ac:dyDescent="0.15">
      <c r="A2943"/>
      <c r="B2943"/>
    </row>
    <row r="2944" spans="1:2" x14ac:dyDescent="0.15">
      <c r="A2944"/>
      <c r="B2944"/>
    </row>
    <row r="2945" spans="1:2" x14ac:dyDescent="0.15">
      <c r="A2945"/>
      <c r="B2945"/>
    </row>
    <row r="2946" spans="1:2" x14ac:dyDescent="0.15">
      <c r="A2946"/>
      <c r="B2946"/>
    </row>
    <row r="2947" spans="1:2" x14ac:dyDescent="0.15">
      <c r="A2947"/>
      <c r="B2947"/>
    </row>
    <row r="2948" spans="1:2" x14ac:dyDescent="0.15">
      <c r="A2948"/>
      <c r="B2948"/>
    </row>
    <row r="2949" spans="1:2" x14ac:dyDescent="0.15">
      <c r="A2949"/>
      <c r="B2949"/>
    </row>
    <row r="2950" spans="1:2" x14ac:dyDescent="0.15">
      <c r="A2950"/>
      <c r="B2950"/>
    </row>
    <row r="2951" spans="1:2" x14ac:dyDescent="0.15">
      <c r="A2951"/>
      <c r="B2951"/>
    </row>
    <row r="2952" spans="1:2" x14ac:dyDescent="0.15">
      <c r="A2952"/>
      <c r="B2952"/>
    </row>
    <row r="2953" spans="1:2" x14ac:dyDescent="0.15">
      <c r="A2953"/>
      <c r="B2953"/>
    </row>
    <row r="2954" spans="1:2" x14ac:dyDescent="0.15">
      <c r="A2954"/>
      <c r="B2954"/>
    </row>
    <row r="2955" spans="1:2" x14ac:dyDescent="0.15">
      <c r="A2955"/>
      <c r="B2955"/>
    </row>
    <row r="2956" spans="1:2" x14ac:dyDescent="0.15">
      <c r="A2956"/>
      <c r="B2956"/>
    </row>
    <row r="2957" spans="1:2" x14ac:dyDescent="0.15">
      <c r="A2957"/>
      <c r="B2957"/>
    </row>
    <row r="2958" spans="1:2" x14ac:dyDescent="0.15">
      <c r="A2958"/>
      <c r="B2958"/>
    </row>
    <row r="2959" spans="1:2" x14ac:dyDescent="0.15">
      <c r="A2959"/>
      <c r="B2959"/>
    </row>
    <row r="2960" spans="1:2" x14ac:dyDescent="0.15">
      <c r="A2960"/>
      <c r="B2960"/>
    </row>
    <row r="2961" spans="1:2" x14ac:dyDescent="0.15">
      <c r="A2961"/>
      <c r="B2961"/>
    </row>
    <row r="2962" spans="1:2" x14ac:dyDescent="0.15">
      <c r="A2962"/>
      <c r="B2962"/>
    </row>
    <row r="2963" spans="1:2" x14ac:dyDescent="0.15">
      <c r="A2963"/>
      <c r="B2963"/>
    </row>
    <row r="2964" spans="1:2" x14ac:dyDescent="0.15">
      <c r="A2964"/>
      <c r="B2964"/>
    </row>
    <row r="2965" spans="1:2" x14ac:dyDescent="0.15">
      <c r="A2965"/>
      <c r="B2965"/>
    </row>
    <row r="2966" spans="1:2" x14ac:dyDescent="0.15">
      <c r="A2966"/>
      <c r="B2966"/>
    </row>
    <row r="2967" spans="1:2" x14ac:dyDescent="0.15">
      <c r="A2967"/>
      <c r="B2967"/>
    </row>
    <row r="2968" spans="1:2" x14ac:dyDescent="0.15">
      <c r="A2968"/>
      <c r="B2968"/>
    </row>
    <row r="2969" spans="1:2" x14ac:dyDescent="0.15">
      <c r="A2969"/>
      <c r="B2969"/>
    </row>
    <row r="2970" spans="1:2" x14ac:dyDescent="0.15">
      <c r="A2970"/>
      <c r="B2970"/>
    </row>
    <row r="2971" spans="1:2" x14ac:dyDescent="0.15">
      <c r="A2971"/>
      <c r="B2971"/>
    </row>
    <row r="2972" spans="1:2" x14ac:dyDescent="0.15">
      <c r="A2972"/>
      <c r="B2972"/>
    </row>
    <row r="2973" spans="1:2" x14ac:dyDescent="0.15">
      <c r="A2973"/>
      <c r="B2973"/>
    </row>
    <row r="2974" spans="1:2" x14ac:dyDescent="0.15">
      <c r="A2974"/>
      <c r="B2974"/>
    </row>
    <row r="2975" spans="1:2" x14ac:dyDescent="0.15">
      <c r="A2975"/>
      <c r="B2975"/>
    </row>
    <row r="2976" spans="1:2" x14ac:dyDescent="0.15">
      <c r="A2976"/>
      <c r="B2976"/>
    </row>
    <row r="2977" spans="1:2" x14ac:dyDescent="0.15">
      <c r="A2977"/>
      <c r="B2977"/>
    </row>
    <row r="2978" spans="1:2" x14ac:dyDescent="0.15">
      <c r="A2978"/>
      <c r="B2978"/>
    </row>
    <row r="2979" spans="1:2" x14ac:dyDescent="0.15">
      <c r="A2979"/>
      <c r="B2979"/>
    </row>
    <row r="2980" spans="1:2" x14ac:dyDescent="0.15">
      <c r="A2980"/>
      <c r="B2980"/>
    </row>
    <row r="2981" spans="1:2" x14ac:dyDescent="0.15">
      <c r="A2981"/>
      <c r="B2981"/>
    </row>
    <row r="2982" spans="1:2" x14ac:dyDescent="0.15">
      <c r="A2982"/>
      <c r="B2982"/>
    </row>
    <row r="2983" spans="1:2" x14ac:dyDescent="0.15">
      <c r="A2983"/>
      <c r="B2983"/>
    </row>
    <row r="2984" spans="1:2" x14ac:dyDescent="0.15">
      <c r="A2984"/>
      <c r="B2984"/>
    </row>
    <row r="2985" spans="1:2" x14ac:dyDescent="0.15">
      <c r="A2985"/>
      <c r="B2985"/>
    </row>
    <row r="2986" spans="1:2" x14ac:dyDescent="0.15">
      <c r="A2986"/>
      <c r="B2986"/>
    </row>
    <row r="2987" spans="1:2" x14ac:dyDescent="0.15">
      <c r="A2987"/>
      <c r="B2987"/>
    </row>
    <row r="2988" spans="1:2" x14ac:dyDescent="0.15">
      <c r="A2988"/>
      <c r="B2988"/>
    </row>
    <row r="2989" spans="1:2" x14ac:dyDescent="0.15">
      <c r="A2989"/>
      <c r="B2989"/>
    </row>
    <row r="2990" spans="1:2" x14ac:dyDescent="0.15">
      <c r="A2990"/>
      <c r="B2990"/>
    </row>
    <row r="2991" spans="1:2" x14ac:dyDescent="0.15">
      <c r="A2991"/>
      <c r="B2991"/>
    </row>
    <row r="2992" spans="1:2" x14ac:dyDescent="0.15">
      <c r="A2992"/>
      <c r="B2992"/>
    </row>
    <row r="2993" spans="1:2" x14ac:dyDescent="0.15">
      <c r="A2993"/>
      <c r="B2993"/>
    </row>
    <row r="2994" spans="1:2" x14ac:dyDescent="0.15">
      <c r="A2994"/>
      <c r="B2994"/>
    </row>
    <row r="2995" spans="1:2" x14ac:dyDescent="0.15">
      <c r="A2995"/>
      <c r="B2995"/>
    </row>
    <row r="2996" spans="1:2" x14ac:dyDescent="0.15">
      <c r="A2996"/>
      <c r="B2996"/>
    </row>
    <row r="2997" spans="1:2" x14ac:dyDescent="0.15">
      <c r="A2997"/>
      <c r="B2997"/>
    </row>
    <row r="2998" spans="1:2" x14ac:dyDescent="0.15">
      <c r="A2998"/>
      <c r="B2998"/>
    </row>
    <row r="2999" spans="1:2" x14ac:dyDescent="0.15">
      <c r="A2999"/>
      <c r="B2999"/>
    </row>
    <row r="3000" spans="1:2" x14ac:dyDescent="0.15">
      <c r="A3000"/>
      <c r="B3000"/>
    </row>
    <row r="3001" spans="1:2" x14ac:dyDescent="0.15">
      <c r="A3001"/>
      <c r="B3001"/>
    </row>
    <row r="3002" spans="1:2" x14ac:dyDescent="0.15">
      <c r="A3002"/>
      <c r="B3002"/>
    </row>
    <row r="3003" spans="1:2" x14ac:dyDescent="0.15">
      <c r="A3003"/>
      <c r="B3003"/>
    </row>
    <row r="3004" spans="1:2" x14ac:dyDescent="0.15">
      <c r="A3004"/>
      <c r="B3004"/>
    </row>
    <row r="3005" spans="1:2" x14ac:dyDescent="0.15">
      <c r="A3005"/>
      <c r="B3005"/>
    </row>
    <row r="3006" spans="1:2" x14ac:dyDescent="0.15">
      <c r="A3006"/>
      <c r="B3006"/>
    </row>
    <row r="3007" spans="1:2" x14ac:dyDescent="0.15">
      <c r="A3007"/>
      <c r="B3007"/>
    </row>
    <row r="3008" spans="1:2" x14ac:dyDescent="0.15">
      <c r="A3008"/>
      <c r="B3008"/>
    </row>
    <row r="3009" spans="1:2" x14ac:dyDescent="0.15">
      <c r="A3009"/>
      <c r="B3009"/>
    </row>
    <row r="3010" spans="1:2" x14ac:dyDescent="0.15">
      <c r="A3010"/>
      <c r="B3010"/>
    </row>
    <row r="3011" spans="1:2" x14ac:dyDescent="0.15">
      <c r="A3011"/>
      <c r="B3011"/>
    </row>
    <row r="3012" spans="1:2" x14ac:dyDescent="0.15">
      <c r="A3012"/>
      <c r="B3012"/>
    </row>
    <row r="3013" spans="1:2" x14ac:dyDescent="0.15">
      <c r="A3013"/>
      <c r="B3013"/>
    </row>
    <row r="3014" spans="1:2" x14ac:dyDescent="0.15">
      <c r="A3014"/>
      <c r="B3014"/>
    </row>
    <row r="3015" spans="1:2" x14ac:dyDescent="0.15">
      <c r="A3015"/>
      <c r="B3015"/>
    </row>
    <row r="3016" spans="1:2" x14ac:dyDescent="0.15">
      <c r="A3016"/>
      <c r="B3016"/>
    </row>
    <row r="3017" spans="1:2" x14ac:dyDescent="0.15">
      <c r="A3017"/>
      <c r="B3017"/>
    </row>
    <row r="3018" spans="1:2" x14ac:dyDescent="0.15">
      <c r="A3018"/>
      <c r="B3018"/>
    </row>
    <row r="3019" spans="1:2" x14ac:dyDescent="0.15">
      <c r="A3019"/>
      <c r="B3019"/>
    </row>
    <row r="3020" spans="1:2" x14ac:dyDescent="0.15">
      <c r="A3020"/>
      <c r="B3020"/>
    </row>
    <row r="3021" spans="1:2" x14ac:dyDescent="0.15">
      <c r="A3021"/>
      <c r="B3021"/>
    </row>
    <row r="3022" spans="1:2" x14ac:dyDescent="0.15">
      <c r="A3022"/>
      <c r="B3022"/>
    </row>
    <row r="3023" spans="1:2" x14ac:dyDescent="0.15">
      <c r="A3023"/>
      <c r="B3023"/>
    </row>
    <row r="3024" spans="1:2" x14ac:dyDescent="0.15">
      <c r="A3024"/>
      <c r="B3024"/>
    </row>
    <row r="3025" spans="1:2" x14ac:dyDescent="0.15">
      <c r="A3025"/>
      <c r="B3025"/>
    </row>
    <row r="3026" spans="1:2" x14ac:dyDescent="0.15">
      <c r="A3026"/>
      <c r="B3026"/>
    </row>
    <row r="3027" spans="1:2" x14ac:dyDescent="0.15">
      <c r="A3027"/>
      <c r="B3027"/>
    </row>
    <row r="3028" spans="1:2" x14ac:dyDescent="0.15">
      <c r="A3028"/>
      <c r="B3028"/>
    </row>
    <row r="3029" spans="1:2" x14ac:dyDescent="0.15">
      <c r="A3029"/>
      <c r="B3029"/>
    </row>
    <row r="3030" spans="1:2" x14ac:dyDescent="0.15">
      <c r="A3030"/>
      <c r="B3030"/>
    </row>
    <row r="3031" spans="1:2" x14ac:dyDescent="0.15">
      <c r="A3031"/>
      <c r="B3031"/>
    </row>
    <row r="3032" spans="1:2" x14ac:dyDescent="0.15">
      <c r="A3032"/>
      <c r="B3032"/>
    </row>
    <row r="3033" spans="1:2" x14ac:dyDescent="0.15">
      <c r="A3033"/>
      <c r="B3033"/>
    </row>
    <row r="3034" spans="1:2" x14ac:dyDescent="0.15">
      <c r="A3034"/>
      <c r="B3034"/>
    </row>
    <row r="3035" spans="1:2" x14ac:dyDescent="0.15">
      <c r="A3035"/>
      <c r="B3035"/>
    </row>
    <row r="3036" spans="1:2" x14ac:dyDescent="0.15">
      <c r="A3036"/>
      <c r="B3036"/>
    </row>
    <row r="3037" spans="1:2" x14ac:dyDescent="0.15">
      <c r="A3037"/>
      <c r="B3037"/>
    </row>
    <row r="3038" spans="1:2" x14ac:dyDescent="0.15">
      <c r="A3038"/>
      <c r="B3038"/>
    </row>
    <row r="3039" spans="1:2" x14ac:dyDescent="0.15">
      <c r="A3039"/>
      <c r="B3039"/>
    </row>
    <row r="3040" spans="1:2" x14ac:dyDescent="0.15">
      <c r="A3040"/>
      <c r="B3040"/>
    </row>
    <row r="3041" spans="1:2" x14ac:dyDescent="0.15">
      <c r="A3041"/>
      <c r="B3041"/>
    </row>
    <row r="3042" spans="1:2" x14ac:dyDescent="0.15">
      <c r="A3042"/>
      <c r="B3042"/>
    </row>
    <row r="3043" spans="1:2" x14ac:dyDescent="0.15">
      <c r="A3043"/>
      <c r="B3043"/>
    </row>
    <row r="3044" spans="1:2" x14ac:dyDescent="0.15">
      <c r="A3044"/>
      <c r="B3044"/>
    </row>
    <row r="3045" spans="1:2" x14ac:dyDescent="0.15">
      <c r="A3045"/>
      <c r="B3045"/>
    </row>
    <row r="3046" spans="1:2" x14ac:dyDescent="0.15">
      <c r="A3046"/>
      <c r="B3046"/>
    </row>
    <row r="3047" spans="1:2" x14ac:dyDescent="0.15">
      <c r="A3047"/>
      <c r="B3047"/>
    </row>
    <row r="3048" spans="1:2" x14ac:dyDescent="0.15">
      <c r="A3048"/>
      <c r="B3048"/>
    </row>
    <row r="3049" spans="1:2" x14ac:dyDescent="0.15">
      <c r="A3049"/>
      <c r="B3049"/>
    </row>
    <row r="3050" spans="1:2" x14ac:dyDescent="0.15">
      <c r="A3050"/>
      <c r="B3050"/>
    </row>
    <row r="3051" spans="1:2" x14ac:dyDescent="0.15">
      <c r="A3051"/>
      <c r="B3051"/>
    </row>
    <row r="3052" spans="1:2" x14ac:dyDescent="0.15">
      <c r="A3052"/>
      <c r="B3052"/>
    </row>
    <row r="3053" spans="1:2" x14ac:dyDescent="0.15">
      <c r="A3053"/>
      <c r="B3053"/>
    </row>
    <row r="3054" spans="1:2" x14ac:dyDescent="0.15">
      <c r="A3054"/>
      <c r="B3054"/>
    </row>
    <row r="3055" spans="1:2" x14ac:dyDescent="0.15">
      <c r="A3055"/>
      <c r="B3055"/>
    </row>
    <row r="3056" spans="1:2" x14ac:dyDescent="0.15">
      <c r="A3056"/>
      <c r="B3056"/>
    </row>
    <row r="3057" spans="1:2" x14ac:dyDescent="0.15">
      <c r="A3057"/>
      <c r="B3057"/>
    </row>
    <row r="3058" spans="1:2" x14ac:dyDescent="0.15">
      <c r="A3058"/>
      <c r="B3058"/>
    </row>
    <row r="3059" spans="1:2" x14ac:dyDescent="0.15">
      <c r="A3059"/>
      <c r="B3059"/>
    </row>
    <row r="3060" spans="1:2" x14ac:dyDescent="0.15">
      <c r="A3060"/>
      <c r="B3060"/>
    </row>
    <row r="3061" spans="1:2" x14ac:dyDescent="0.15">
      <c r="A3061"/>
      <c r="B3061"/>
    </row>
    <row r="3062" spans="1:2" x14ac:dyDescent="0.15">
      <c r="A3062"/>
      <c r="B3062"/>
    </row>
    <row r="3063" spans="1:2" x14ac:dyDescent="0.15">
      <c r="A3063"/>
      <c r="B3063"/>
    </row>
    <row r="3064" spans="1:2" x14ac:dyDescent="0.15">
      <c r="A3064"/>
      <c r="B3064"/>
    </row>
    <row r="3065" spans="1:2" x14ac:dyDescent="0.15">
      <c r="A3065"/>
      <c r="B3065"/>
    </row>
    <row r="3066" spans="1:2" x14ac:dyDescent="0.15">
      <c r="A3066"/>
      <c r="B3066"/>
    </row>
    <row r="3067" spans="1:2" x14ac:dyDescent="0.15">
      <c r="A3067"/>
      <c r="B3067"/>
    </row>
    <row r="3068" spans="1:2" x14ac:dyDescent="0.15">
      <c r="A3068"/>
      <c r="B3068"/>
    </row>
    <row r="3069" spans="1:2" x14ac:dyDescent="0.15">
      <c r="A3069"/>
      <c r="B3069"/>
    </row>
    <row r="3070" spans="1:2" x14ac:dyDescent="0.15">
      <c r="A3070"/>
      <c r="B3070"/>
    </row>
    <row r="3071" spans="1:2" x14ac:dyDescent="0.15">
      <c r="A3071"/>
      <c r="B3071"/>
    </row>
    <row r="3072" spans="1:2" x14ac:dyDescent="0.15">
      <c r="A3072"/>
      <c r="B3072"/>
    </row>
    <row r="3073" spans="1:2" x14ac:dyDescent="0.15">
      <c r="A3073"/>
      <c r="B3073"/>
    </row>
    <row r="3074" spans="1:2" x14ac:dyDescent="0.15">
      <c r="A3074"/>
      <c r="B3074"/>
    </row>
    <row r="3075" spans="1:2" x14ac:dyDescent="0.15">
      <c r="A3075"/>
      <c r="B3075"/>
    </row>
    <row r="3076" spans="1:2" x14ac:dyDescent="0.15">
      <c r="A3076"/>
      <c r="B3076"/>
    </row>
    <row r="3077" spans="1:2" x14ac:dyDescent="0.15">
      <c r="A3077"/>
      <c r="B3077"/>
    </row>
    <row r="3078" spans="1:2" x14ac:dyDescent="0.15">
      <c r="A3078"/>
      <c r="B3078"/>
    </row>
    <row r="3079" spans="1:2" x14ac:dyDescent="0.15">
      <c r="A3079"/>
      <c r="B3079"/>
    </row>
    <row r="3080" spans="1:2" x14ac:dyDescent="0.15">
      <c r="A3080"/>
      <c r="B3080"/>
    </row>
    <row r="3081" spans="1:2" x14ac:dyDescent="0.15">
      <c r="A3081"/>
      <c r="B3081"/>
    </row>
    <row r="3082" spans="1:2" x14ac:dyDescent="0.15">
      <c r="A3082"/>
      <c r="B3082"/>
    </row>
    <row r="3083" spans="1:2" x14ac:dyDescent="0.15">
      <c r="A3083"/>
      <c r="B3083"/>
    </row>
    <row r="3084" spans="1:2" x14ac:dyDescent="0.15">
      <c r="A3084"/>
      <c r="B3084"/>
    </row>
    <row r="3085" spans="1:2" x14ac:dyDescent="0.15">
      <c r="A3085"/>
      <c r="B3085"/>
    </row>
    <row r="3086" spans="1:2" x14ac:dyDescent="0.15">
      <c r="A3086"/>
      <c r="B3086"/>
    </row>
    <row r="3087" spans="1:2" x14ac:dyDescent="0.15">
      <c r="A3087"/>
      <c r="B3087"/>
    </row>
    <row r="3088" spans="1:2" x14ac:dyDescent="0.15">
      <c r="A3088"/>
      <c r="B3088"/>
    </row>
    <row r="3089" spans="1:2" x14ac:dyDescent="0.15">
      <c r="A3089"/>
      <c r="B3089"/>
    </row>
    <row r="3090" spans="1:2" x14ac:dyDescent="0.15">
      <c r="A3090"/>
      <c r="B3090"/>
    </row>
    <row r="3091" spans="1:2" x14ac:dyDescent="0.15">
      <c r="A3091"/>
      <c r="B3091"/>
    </row>
    <row r="3092" spans="1:2" x14ac:dyDescent="0.15">
      <c r="A3092"/>
      <c r="B3092"/>
    </row>
    <row r="3093" spans="1:2" x14ac:dyDescent="0.15">
      <c r="A3093"/>
      <c r="B3093"/>
    </row>
    <row r="3094" spans="1:2" x14ac:dyDescent="0.15">
      <c r="A3094"/>
      <c r="B3094"/>
    </row>
    <row r="3095" spans="1:2" x14ac:dyDescent="0.15">
      <c r="A3095"/>
      <c r="B3095"/>
    </row>
    <row r="3096" spans="1:2" x14ac:dyDescent="0.15">
      <c r="A3096"/>
      <c r="B3096"/>
    </row>
    <row r="3097" spans="1:2" x14ac:dyDescent="0.15">
      <c r="A3097"/>
      <c r="B3097"/>
    </row>
    <row r="3098" spans="1:2" x14ac:dyDescent="0.15">
      <c r="A3098"/>
      <c r="B3098"/>
    </row>
    <row r="3099" spans="1:2" x14ac:dyDescent="0.15">
      <c r="A3099"/>
      <c r="B3099"/>
    </row>
    <row r="3100" spans="1:2" x14ac:dyDescent="0.15">
      <c r="A3100"/>
      <c r="B3100"/>
    </row>
    <row r="3101" spans="1:2" x14ac:dyDescent="0.15">
      <c r="A3101"/>
      <c r="B3101"/>
    </row>
    <row r="3102" spans="1:2" x14ac:dyDescent="0.15">
      <c r="A3102"/>
      <c r="B3102"/>
    </row>
    <row r="3103" spans="1:2" x14ac:dyDescent="0.15">
      <c r="A3103"/>
      <c r="B3103"/>
    </row>
    <row r="3104" spans="1:2" x14ac:dyDescent="0.15">
      <c r="A3104"/>
      <c r="B3104"/>
    </row>
    <row r="3105" spans="1:2" x14ac:dyDescent="0.15">
      <c r="A3105"/>
      <c r="B3105"/>
    </row>
    <row r="3106" spans="1:2" x14ac:dyDescent="0.15">
      <c r="A3106"/>
      <c r="B3106"/>
    </row>
    <row r="3107" spans="1:2" x14ac:dyDescent="0.15">
      <c r="A3107"/>
      <c r="B3107"/>
    </row>
    <row r="3108" spans="1:2" x14ac:dyDescent="0.15">
      <c r="A3108"/>
      <c r="B3108"/>
    </row>
    <row r="3109" spans="1:2" x14ac:dyDescent="0.15">
      <c r="A3109"/>
      <c r="B3109"/>
    </row>
    <row r="3110" spans="1:2" x14ac:dyDescent="0.15">
      <c r="A3110"/>
      <c r="B3110"/>
    </row>
    <row r="3111" spans="1:2" x14ac:dyDescent="0.15">
      <c r="A3111"/>
      <c r="B3111"/>
    </row>
    <row r="3112" spans="1:2" x14ac:dyDescent="0.15">
      <c r="A3112"/>
      <c r="B3112"/>
    </row>
    <row r="3113" spans="1:2" x14ac:dyDescent="0.15">
      <c r="A3113"/>
      <c r="B3113"/>
    </row>
    <row r="3114" spans="1:2" x14ac:dyDescent="0.15">
      <c r="A3114"/>
      <c r="B3114"/>
    </row>
    <row r="3115" spans="1:2" x14ac:dyDescent="0.15">
      <c r="A3115"/>
      <c r="B3115"/>
    </row>
    <row r="3116" spans="1:2" x14ac:dyDescent="0.15">
      <c r="A3116"/>
      <c r="B3116"/>
    </row>
    <row r="3117" spans="1:2" x14ac:dyDescent="0.15">
      <c r="A3117"/>
      <c r="B3117"/>
    </row>
    <row r="3118" spans="1:2" x14ac:dyDescent="0.15">
      <c r="A3118"/>
      <c r="B3118"/>
    </row>
    <row r="3119" spans="1:2" x14ac:dyDescent="0.15">
      <c r="A3119"/>
      <c r="B3119"/>
    </row>
    <row r="3120" spans="1:2" x14ac:dyDescent="0.15">
      <c r="A3120"/>
      <c r="B3120"/>
    </row>
    <row r="3121" spans="1:2" x14ac:dyDescent="0.15">
      <c r="A3121"/>
      <c r="B3121"/>
    </row>
    <row r="3122" spans="1:2" x14ac:dyDescent="0.15">
      <c r="A3122"/>
      <c r="B3122"/>
    </row>
    <row r="3123" spans="1:2" x14ac:dyDescent="0.15">
      <c r="A3123"/>
      <c r="B3123"/>
    </row>
    <row r="3124" spans="1:2" x14ac:dyDescent="0.15">
      <c r="A3124"/>
      <c r="B3124"/>
    </row>
    <row r="3125" spans="1:2" x14ac:dyDescent="0.15">
      <c r="A3125"/>
      <c r="B3125"/>
    </row>
    <row r="3126" spans="1:2" x14ac:dyDescent="0.15">
      <c r="A3126"/>
      <c r="B3126"/>
    </row>
    <row r="3127" spans="1:2" x14ac:dyDescent="0.15">
      <c r="A3127"/>
      <c r="B3127"/>
    </row>
    <row r="3128" spans="1:2" x14ac:dyDescent="0.15">
      <c r="A3128"/>
      <c r="B3128"/>
    </row>
    <row r="3129" spans="1:2" x14ac:dyDescent="0.15">
      <c r="A3129"/>
      <c r="B3129"/>
    </row>
    <row r="3130" spans="1:2" x14ac:dyDescent="0.15">
      <c r="A3130"/>
      <c r="B3130"/>
    </row>
    <row r="3131" spans="1:2" x14ac:dyDescent="0.15">
      <c r="A3131"/>
      <c r="B3131"/>
    </row>
    <row r="3132" spans="1:2" x14ac:dyDescent="0.15">
      <c r="A3132"/>
      <c r="B3132"/>
    </row>
    <row r="3133" spans="1:2" x14ac:dyDescent="0.15">
      <c r="A3133"/>
      <c r="B3133"/>
    </row>
    <row r="3134" spans="1:2" x14ac:dyDescent="0.15">
      <c r="A3134"/>
      <c r="B3134"/>
    </row>
    <row r="3135" spans="1:2" x14ac:dyDescent="0.15">
      <c r="A3135"/>
      <c r="B3135"/>
    </row>
    <row r="3136" spans="1:2" x14ac:dyDescent="0.15">
      <c r="A3136"/>
      <c r="B3136"/>
    </row>
    <row r="3137" spans="1:2" x14ac:dyDescent="0.15">
      <c r="A3137"/>
      <c r="B3137"/>
    </row>
    <row r="3138" spans="1:2" x14ac:dyDescent="0.15">
      <c r="A3138"/>
      <c r="B3138"/>
    </row>
    <row r="3139" spans="1:2" x14ac:dyDescent="0.15">
      <c r="A3139"/>
      <c r="B3139"/>
    </row>
    <row r="3140" spans="1:2" x14ac:dyDescent="0.15">
      <c r="A3140"/>
      <c r="B3140"/>
    </row>
    <row r="3141" spans="1:2" x14ac:dyDescent="0.15">
      <c r="A3141"/>
      <c r="B3141"/>
    </row>
    <row r="3142" spans="1:2" x14ac:dyDescent="0.15">
      <c r="A3142"/>
      <c r="B3142"/>
    </row>
    <row r="3143" spans="1:2" x14ac:dyDescent="0.15">
      <c r="A3143"/>
      <c r="B3143"/>
    </row>
    <row r="3144" spans="1:2" x14ac:dyDescent="0.15">
      <c r="A3144"/>
      <c r="B3144"/>
    </row>
    <row r="3145" spans="1:2" x14ac:dyDescent="0.15">
      <c r="A3145"/>
      <c r="B3145"/>
    </row>
    <row r="3146" spans="1:2" x14ac:dyDescent="0.15">
      <c r="A3146"/>
      <c r="B3146"/>
    </row>
    <row r="3147" spans="1:2" x14ac:dyDescent="0.15">
      <c r="A3147"/>
      <c r="B3147"/>
    </row>
    <row r="3148" spans="1:2" x14ac:dyDescent="0.15">
      <c r="A3148"/>
      <c r="B3148"/>
    </row>
    <row r="3149" spans="1:2" x14ac:dyDescent="0.15">
      <c r="A3149"/>
      <c r="B3149"/>
    </row>
    <row r="3150" spans="1:2" x14ac:dyDescent="0.15">
      <c r="A3150"/>
      <c r="B3150"/>
    </row>
    <row r="3151" spans="1:2" x14ac:dyDescent="0.15">
      <c r="A3151"/>
      <c r="B3151"/>
    </row>
    <row r="3152" spans="1:2" x14ac:dyDescent="0.15">
      <c r="A3152"/>
      <c r="B3152"/>
    </row>
    <row r="3153" spans="1:2" x14ac:dyDescent="0.15">
      <c r="A3153"/>
      <c r="B3153"/>
    </row>
    <row r="3154" spans="1:2" x14ac:dyDescent="0.15">
      <c r="A3154"/>
      <c r="B3154"/>
    </row>
    <row r="3155" spans="1:2" x14ac:dyDescent="0.15">
      <c r="A3155"/>
      <c r="B3155"/>
    </row>
    <row r="3156" spans="1:2" x14ac:dyDescent="0.15">
      <c r="A3156"/>
      <c r="B3156"/>
    </row>
    <row r="3157" spans="1:2" x14ac:dyDescent="0.15">
      <c r="A3157"/>
      <c r="B3157"/>
    </row>
    <row r="3158" spans="1:2" x14ac:dyDescent="0.15">
      <c r="A3158"/>
      <c r="B3158"/>
    </row>
    <row r="3159" spans="1:2" x14ac:dyDescent="0.15">
      <c r="A3159"/>
      <c r="B3159"/>
    </row>
    <row r="3160" spans="1:2" x14ac:dyDescent="0.15">
      <c r="A3160"/>
      <c r="B3160"/>
    </row>
    <row r="3161" spans="1:2" x14ac:dyDescent="0.15">
      <c r="A3161"/>
      <c r="B3161"/>
    </row>
    <row r="3162" spans="1:2" x14ac:dyDescent="0.15">
      <c r="A3162"/>
      <c r="B3162"/>
    </row>
    <row r="3163" spans="1:2" x14ac:dyDescent="0.15">
      <c r="A3163"/>
      <c r="B3163"/>
    </row>
    <row r="3164" spans="1:2" x14ac:dyDescent="0.15">
      <c r="A3164"/>
      <c r="B3164"/>
    </row>
    <row r="3165" spans="1:2" x14ac:dyDescent="0.15">
      <c r="A3165"/>
      <c r="B3165"/>
    </row>
    <row r="3166" spans="1:2" x14ac:dyDescent="0.15">
      <c r="A3166"/>
      <c r="B3166"/>
    </row>
    <row r="3167" spans="1:2" x14ac:dyDescent="0.15">
      <c r="A3167"/>
      <c r="B3167"/>
    </row>
    <row r="3168" spans="1:2" x14ac:dyDescent="0.15">
      <c r="A3168"/>
      <c r="B3168"/>
    </row>
    <row r="3169" spans="1:2" x14ac:dyDescent="0.15">
      <c r="A3169"/>
      <c r="B3169"/>
    </row>
    <row r="3170" spans="1:2" x14ac:dyDescent="0.15">
      <c r="A3170"/>
      <c r="B3170"/>
    </row>
    <row r="3171" spans="1:2" x14ac:dyDescent="0.15">
      <c r="A3171"/>
      <c r="B3171"/>
    </row>
    <row r="3172" spans="1:2" x14ac:dyDescent="0.15">
      <c r="A3172"/>
      <c r="B3172"/>
    </row>
    <row r="3173" spans="1:2" x14ac:dyDescent="0.15">
      <c r="A3173"/>
      <c r="B3173"/>
    </row>
    <row r="3174" spans="1:2" x14ac:dyDescent="0.15">
      <c r="A3174"/>
      <c r="B3174"/>
    </row>
    <row r="3175" spans="1:2" x14ac:dyDescent="0.15">
      <c r="A3175"/>
      <c r="B3175"/>
    </row>
    <row r="3176" spans="1:2" x14ac:dyDescent="0.15">
      <c r="A3176"/>
      <c r="B3176"/>
    </row>
    <row r="3177" spans="1:2" x14ac:dyDescent="0.15">
      <c r="A3177"/>
      <c r="B3177"/>
    </row>
    <row r="3178" spans="1:2" x14ac:dyDescent="0.15">
      <c r="A3178"/>
      <c r="B3178"/>
    </row>
    <row r="3179" spans="1:2" x14ac:dyDescent="0.15">
      <c r="A3179"/>
      <c r="B3179"/>
    </row>
    <row r="3180" spans="1:2" x14ac:dyDescent="0.15">
      <c r="A3180"/>
      <c r="B3180"/>
    </row>
    <row r="3181" spans="1:2" x14ac:dyDescent="0.15">
      <c r="A3181"/>
      <c r="B3181"/>
    </row>
    <row r="3182" spans="1:2" x14ac:dyDescent="0.15">
      <c r="A3182"/>
      <c r="B3182"/>
    </row>
    <row r="3183" spans="1:2" x14ac:dyDescent="0.15">
      <c r="A3183"/>
      <c r="B3183"/>
    </row>
    <row r="3184" spans="1:2" x14ac:dyDescent="0.15">
      <c r="A3184"/>
      <c r="B3184"/>
    </row>
    <row r="3185" spans="1:2" x14ac:dyDescent="0.15">
      <c r="A3185"/>
      <c r="B3185"/>
    </row>
    <row r="3186" spans="1:2" x14ac:dyDescent="0.15">
      <c r="A3186"/>
      <c r="B3186"/>
    </row>
    <row r="3187" spans="1:2" x14ac:dyDescent="0.15">
      <c r="A3187"/>
      <c r="B3187"/>
    </row>
    <row r="3188" spans="1:2" x14ac:dyDescent="0.15">
      <c r="A3188"/>
      <c r="B3188"/>
    </row>
    <row r="3189" spans="1:2" x14ac:dyDescent="0.15">
      <c r="A3189"/>
      <c r="B3189"/>
    </row>
    <row r="3190" spans="1:2" x14ac:dyDescent="0.15">
      <c r="A3190"/>
      <c r="B3190"/>
    </row>
    <row r="3191" spans="1:2" x14ac:dyDescent="0.15">
      <c r="A3191"/>
      <c r="B3191"/>
    </row>
    <row r="3192" spans="1:2" x14ac:dyDescent="0.15">
      <c r="A3192"/>
      <c r="B3192"/>
    </row>
    <row r="3193" spans="1:2" x14ac:dyDescent="0.15">
      <c r="A3193"/>
      <c r="B3193"/>
    </row>
    <row r="3194" spans="1:2" x14ac:dyDescent="0.15">
      <c r="A3194"/>
      <c r="B3194"/>
    </row>
    <row r="3195" spans="1:2" x14ac:dyDescent="0.15">
      <c r="A3195"/>
      <c r="B3195"/>
    </row>
    <row r="3196" spans="1:2" x14ac:dyDescent="0.15">
      <c r="A3196"/>
      <c r="B3196"/>
    </row>
    <row r="3197" spans="1:2" x14ac:dyDescent="0.15">
      <c r="A3197"/>
      <c r="B3197"/>
    </row>
    <row r="3198" spans="1:2" x14ac:dyDescent="0.15">
      <c r="A3198"/>
      <c r="B3198"/>
    </row>
    <row r="3199" spans="1:2" x14ac:dyDescent="0.15">
      <c r="A3199"/>
      <c r="B3199"/>
    </row>
    <row r="3200" spans="1:2" x14ac:dyDescent="0.15">
      <c r="A3200"/>
      <c r="B3200"/>
    </row>
    <row r="3201" spans="1:2" x14ac:dyDescent="0.15">
      <c r="A3201"/>
      <c r="B3201"/>
    </row>
    <row r="3202" spans="1:2" x14ac:dyDescent="0.15">
      <c r="A3202"/>
      <c r="B3202"/>
    </row>
    <row r="3203" spans="1:2" x14ac:dyDescent="0.15">
      <c r="A3203"/>
      <c r="B3203"/>
    </row>
    <row r="3204" spans="1:2" x14ac:dyDescent="0.15">
      <c r="A3204"/>
      <c r="B3204"/>
    </row>
    <row r="3205" spans="1:2" x14ac:dyDescent="0.15">
      <c r="A3205"/>
      <c r="B3205"/>
    </row>
    <row r="3206" spans="1:2" x14ac:dyDescent="0.15">
      <c r="A3206"/>
      <c r="B3206"/>
    </row>
    <row r="3207" spans="1:2" x14ac:dyDescent="0.15">
      <c r="A3207"/>
      <c r="B3207"/>
    </row>
    <row r="3208" spans="1:2" x14ac:dyDescent="0.15">
      <c r="A3208"/>
      <c r="B3208"/>
    </row>
    <row r="3209" spans="1:2" x14ac:dyDescent="0.15">
      <c r="A3209"/>
      <c r="B3209"/>
    </row>
    <row r="3210" spans="1:2" x14ac:dyDescent="0.15">
      <c r="A3210"/>
      <c r="B3210"/>
    </row>
    <row r="3211" spans="1:2" x14ac:dyDescent="0.15">
      <c r="A3211"/>
      <c r="B3211"/>
    </row>
    <row r="3212" spans="1:2" x14ac:dyDescent="0.15">
      <c r="A3212"/>
      <c r="B3212"/>
    </row>
    <row r="3213" spans="1:2" x14ac:dyDescent="0.15">
      <c r="A3213"/>
      <c r="B3213"/>
    </row>
    <row r="3214" spans="1:2" x14ac:dyDescent="0.15">
      <c r="A3214"/>
      <c r="B3214"/>
    </row>
    <row r="3215" spans="1:2" x14ac:dyDescent="0.15">
      <c r="A3215"/>
      <c r="B3215"/>
    </row>
    <row r="3216" spans="1:2" x14ac:dyDescent="0.15">
      <c r="A3216"/>
      <c r="B3216"/>
    </row>
    <row r="3217" spans="1:2" x14ac:dyDescent="0.15">
      <c r="A3217"/>
      <c r="B3217"/>
    </row>
    <row r="3218" spans="1:2" x14ac:dyDescent="0.15">
      <c r="A3218"/>
      <c r="B3218"/>
    </row>
    <row r="3219" spans="1:2" x14ac:dyDescent="0.15">
      <c r="A3219"/>
      <c r="B3219"/>
    </row>
    <row r="3220" spans="1:2" x14ac:dyDescent="0.15">
      <c r="A3220"/>
      <c r="B3220"/>
    </row>
    <row r="3221" spans="1:2" x14ac:dyDescent="0.15">
      <c r="A3221"/>
      <c r="B3221"/>
    </row>
    <row r="3222" spans="1:2" x14ac:dyDescent="0.15">
      <c r="A3222"/>
      <c r="B3222"/>
    </row>
    <row r="3223" spans="1:2" x14ac:dyDescent="0.15">
      <c r="A3223"/>
      <c r="B3223"/>
    </row>
    <row r="3224" spans="1:2" x14ac:dyDescent="0.15">
      <c r="A3224"/>
      <c r="B3224"/>
    </row>
    <row r="3225" spans="1:2" x14ac:dyDescent="0.15">
      <c r="A3225"/>
      <c r="B3225"/>
    </row>
    <row r="3226" spans="1:2" x14ac:dyDescent="0.15">
      <c r="A3226"/>
      <c r="B3226"/>
    </row>
    <row r="3227" spans="1:2" x14ac:dyDescent="0.15">
      <c r="A3227"/>
      <c r="B3227"/>
    </row>
    <row r="3228" spans="1:2" x14ac:dyDescent="0.15">
      <c r="A3228"/>
      <c r="B3228"/>
    </row>
    <row r="3229" spans="1:2" x14ac:dyDescent="0.15">
      <c r="A3229"/>
      <c r="B3229"/>
    </row>
    <row r="3230" spans="1:2" x14ac:dyDescent="0.15">
      <c r="A3230"/>
      <c r="B3230"/>
    </row>
    <row r="3231" spans="1:2" x14ac:dyDescent="0.15">
      <c r="A3231"/>
      <c r="B3231"/>
    </row>
    <row r="3232" spans="1:2" x14ac:dyDescent="0.15">
      <c r="A3232"/>
      <c r="B3232"/>
    </row>
    <row r="3233" spans="1:2" x14ac:dyDescent="0.15">
      <c r="A3233"/>
      <c r="B3233"/>
    </row>
    <row r="3234" spans="1:2" x14ac:dyDescent="0.15">
      <c r="A3234"/>
      <c r="B3234"/>
    </row>
    <row r="3235" spans="1:2" x14ac:dyDescent="0.15">
      <c r="A3235"/>
      <c r="B3235"/>
    </row>
    <row r="3236" spans="1:2" x14ac:dyDescent="0.15">
      <c r="A3236"/>
      <c r="B3236"/>
    </row>
    <row r="3237" spans="1:2" x14ac:dyDescent="0.15">
      <c r="A3237"/>
      <c r="B3237"/>
    </row>
    <row r="3238" spans="1:2" x14ac:dyDescent="0.15">
      <c r="A3238"/>
      <c r="B3238"/>
    </row>
    <row r="3239" spans="1:2" x14ac:dyDescent="0.15">
      <c r="A3239"/>
      <c r="B3239"/>
    </row>
    <row r="3240" spans="1:2" x14ac:dyDescent="0.15">
      <c r="A3240"/>
      <c r="B3240"/>
    </row>
    <row r="3241" spans="1:2" x14ac:dyDescent="0.15">
      <c r="A3241"/>
      <c r="B3241"/>
    </row>
    <row r="3242" spans="1:2" x14ac:dyDescent="0.15">
      <c r="A3242"/>
      <c r="B3242"/>
    </row>
    <row r="3243" spans="1:2" x14ac:dyDescent="0.15">
      <c r="A3243"/>
      <c r="B3243"/>
    </row>
    <row r="3244" spans="1:2" x14ac:dyDescent="0.15">
      <c r="A3244"/>
      <c r="B3244"/>
    </row>
    <row r="3245" spans="1:2" x14ac:dyDescent="0.15">
      <c r="A3245"/>
      <c r="B3245"/>
    </row>
    <row r="3246" spans="1:2" x14ac:dyDescent="0.15">
      <c r="A3246"/>
      <c r="B3246"/>
    </row>
    <row r="3247" spans="1:2" x14ac:dyDescent="0.15">
      <c r="A3247"/>
      <c r="B3247"/>
    </row>
    <row r="3248" spans="1:2" x14ac:dyDescent="0.15">
      <c r="A3248"/>
      <c r="B3248"/>
    </row>
    <row r="3249" spans="1:2" x14ac:dyDescent="0.15">
      <c r="A3249"/>
      <c r="B3249"/>
    </row>
    <row r="3250" spans="1:2" x14ac:dyDescent="0.15">
      <c r="A3250"/>
      <c r="B3250"/>
    </row>
    <row r="3251" spans="1:2" x14ac:dyDescent="0.15">
      <c r="A3251"/>
      <c r="B3251"/>
    </row>
    <row r="3252" spans="1:2" x14ac:dyDescent="0.15">
      <c r="A3252"/>
      <c r="B3252"/>
    </row>
    <row r="3253" spans="1:2" x14ac:dyDescent="0.15">
      <c r="A3253"/>
      <c r="B3253"/>
    </row>
    <row r="3254" spans="1:2" x14ac:dyDescent="0.15">
      <c r="A3254"/>
      <c r="B3254"/>
    </row>
    <row r="3255" spans="1:2" x14ac:dyDescent="0.15">
      <c r="A3255"/>
      <c r="B3255"/>
    </row>
    <row r="3256" spans="1:2" x14ac:dyDescent="0.15">
      <c r="A3256"/>
      <c r="B3256"/>
    </row>
    <row r="3257" spans="1:2" x14ac:dyDescent="0.15">
      <c r="A3257"/>
      <c r="B3257"/>
    </row>
    <row r="3258" spans="1:2" x14ac:dyDescent="0.15">
      <c r="A3258"/>
      <c r="B3258"/>
    </row>
    <row r="3259" spans="1:2" x14ac:dyDescent="0.15">
      <c r="A3259"/>
      <c r="B3259"/>
    </row>
    <row r="3260" spans="1:2" x14ac:dyDescent="0.15">
      <c r="A3260"/>
      <c r="B3260"/>
    </row>
    <row r="3261" spans="1:2" x14ac:dyDescent="0.15">
      <c r="A3261"/>
      <c r="B3261"/>
    </row>
    <row r="3262" spans="1:2" x14ac:dyDescent="0.15">
      <c r="A3262"/>
      <c r="B3262"/>
    </row>
    <row r="3263" spans="1:2" x14ac:dyDescent="0.15">
      <c r="A3263"/>
      <c r="B3263"/>
    </row>
    <row r="3264" spans="1:2" x14ac:dyDescent="0.15">
      <c r="A3264"/>
      <c r="B3264"/>
    </row>
    <row r="3265" spans="1:2" x14ac:dyDescent="0.15">
      <c r="A3265"/>
      <c r="B3265"/>
    </row>
    <row r="3266" spans="1:2" x14ac:dyDescent="0.15">
      <c r="A3266"/>
      <c r="B3266"/>
    </row>
    <row r="3267" spans="1:2" x14ac:dyDescent="0.15">
      <c r="A3267"/>
      <c r="B3267"/>
    </row>
    <row r="3268" spans="1:2" x14ac:dyDescent="0.15">
      <c r="A3268"/>
      <c r="B3268"/>
    </row>
    <row r="3269" spans="1:2" x14ac:dyDescent="0.15">
      <c r="A3269"/>
      <c r="B3269"/>
    </row>
    <row r="3270" spans="1:2" x14ac:dyDescent="0.15">
      <c r="A3270"/>
      <c r="B3270"/>
    </row>
    <row r="3271" spans="1:2" x14ac:dyDescent="0.15">
      <c r="A3271"/>
      <c r="B3271"/>
    </row>
    <row r="3272" spans="1:2" x14ac:dyDescent="0.15">
      <c r="A3272"/>
      <c r="B3272"/>
    </row>
    <row r="3273" spans="1:2" x14ac:dyDescent="0.15">
      <c r="A3273"/>
      <c r="B3273"/>
    </row>
    <row r="3274" spans="1:2" x14ac:dyDescent="0.15">
      <c r="A3274"/>
      <c r="B3274"/>
    </row>
    <row r="3275" spans="1:2" x14ac:dyDescent="0.15">
      <c r="A3275"/>
      <c r="B3275"/>
    </row>
    <row r="3276" spans="1:2" x14ac:dyDescent="0.15">
      <c r="A3276"/>
      <c r="B3276"/>
    </row>
    <row r="3277" spans="1:2" x14ac:dyDescent="0.15">
      <c r="A3277"/>
      <c r="B3277"/>
    </row>
    <row r="3278" spans="1:2" x14ac:dyDescent="0.15">
      <c r="A3278"/>
      <c r="B3278"/>
    </row>
    <row r="3279" spans="1:2" x14ac:dyDescent="0.15">
      <c r="A3279"/>
      <c r="B3279"/>
    </row>
    <row r="3280" spans="1:2" x14ac:dyDescent="0.15">
      <c r="A3280"/>
      <c r="B3280"/>
    </row>
    <row r="3281" spans="1:2" x14ac:dyDescent="0.15">
      <c r="A3281"/>
      <c r="B3281"/>
    </row>
    <row r="3282" spans="1:2" x14ac:dyDescent="0.15">
      <c r="A3282"/>
      <c r="B3282"/>
    </row>
    <row r="3283" spans="1:2" x14ac:dyDescent="0.15">
      <c r="A3283"/>
      <c r="B3283"/>
    </row>
    <row r="3284" spans="1:2" x14ac:dyDescent="0.15">
      <c r="A3284"/>
      <c r="B3284"/>
    </row>
    <row r="3285" spans="1:2" x14ac:dyDescent="0.15">
      <c r="A3285"/>
      <c r="B3285"/>
    </row>
    <row r="3286" spans="1:2" x14ac:dyDescent="0.15">
      <c r="A3286"/>
      <c r="B3286"/>
    </row>
    <row r="3287" spans="1:2" x14ac:dyDescent="0.15">
      <c r="A3287"/>
      <c r="B3287"/>
    </row>
    <row r="3288" spans="1:2" x14ac:dyDescent="0.15">
      <c r="A3288"/>
      <c r="B3288"/>
    </row>
    <row r="3289" spans="1:2" x14ac:dyDescent="0.15">
      <c r="A3289"/>
      <c r="B3289"/>
    </row>
    <row r="3290" spans="1:2" x14ac:dyDescent="0.15">
      <c r="A3290"/>
      <c r="B3290"/>
    </row>
    <row r="3291" spans="1:2" x14ac:dyDescent="0.15">
      <c r="A3291"/>
      <c r="B3291"/>
    </row>
    <row r="3292" spans="1:2" x14ac:dyDescent="0.15">
      <c r="A3292"/>
      <c r="B3292"/>
    </row>
    <row r="3293" spans="1:2" x14ac:dyDescent="0.15">
      <c r="A3293"/>
      <c r="B3293"/>
    </row>
    <row r="3294" spans="1:2" x14ac:dyDescent="0.15">
      <c r="A3294"/>
      <c r="B3294"/>
    </row>
    <row r="3295" spans="1:2" x14ac:dyDescent="0.15">
      <c r="A3295"/>
      <c r="B3295"/>
    </row>
    <row r="3296" spans="1:2" x14ac:dyDescent="0.15">
      <c r="A3296"/>
      <c r="B3296"/>
    </row>
    <row r="3297" spans="1:2" x14ac:dyDescent="0.15">
      <c r="A3297"/>
      <c r="B3297"/>
    </row>
    <row r="3298" spans="1:2" x14ac:dyDescent="0.15">
      <c r="A3298"/>
      <c r="B3298"/>
    </row>
    <row r="3299" spans="1:2" x14ac:dyDescent="0.15">
      <c r="A3299"/>
      <c r="B3299"/>
    </row>
    <row r="3300" spans="1:2" x14ac:dyDescent="0.15">
      <c r="A3300"/>
      <c r="B3300"/>
    </row>
    <row r="3301" spans="1:2" x14ac:dyDescent="0.15">
      <c r="A3301"/>
      <c r="B3301"/>
    </row>
    <row r="3302" spans="1:2" x14ac:dyDescent="0.15">
      <c r="A3302"/>
      <c r="B3302"/>
    </row>
    <row r="3303" spans="1:2" x14ac:dyDescent="0.15">
      <c r="A3303"/>
      <c r="B3303"/>
    </row>
    <row r="3304" spans="1:2" x14ac:dyDescent="0.15">
      <c r="A3304"/>
      <c r="B3304"/>
    </row>
    <row r="3305" spans="1:2" x14ac:dyDescent="0.15">
      <c r="A3305"/>
      <c r="B3305"/>
    </row>
    <row r="3306" spans="1:2" x14ac:dyDescent="0.15">
      <c r="A3306"/>
      <c r="B3306"/>
    </row>
    <row r="3307" spans="1:2" x14ac:dyDescent="0.15">
      <c r="A3307"/>
      <c r="B3307"/>
    </row>
    <row r="3308" spans="1:2" x14ac:dyDescent="0.15">
      <c r="A3308"/>
      <c r="B3308"/>
    </row>
    <row r="3309" spans="1:2" x14ac:dyDescent="0.15">
      <c r="A3309"/>
      <c r="B3309"/>
    </row>
    <row r="3310" spans="1:2" x14ac:dyDescent="0.15">
      <c r="A3310"/>
      <c r="B3310"/>
    </row>
    <row r="3311" spans="1:2" x14ac:dyDescent="0.15">
      <c r="A3311"/>
      <c r="B3311"/>
    </row>
    <row r="3312" spans="1:2" x14ac:dyDescent="0.15">
      <c r="A3312"/>
      <c r="B3312"/>
    </row>
    <row r="3313" spans="1:2" x14ac:dyDescent="0.15">
      <c r="A3313"/>
      <c r="B3313"/>
    </row>
    <row r="3314" spans="1:2" x14ac:dyDescent="0.15">
      <c r="A3314"/>
      <c r="B3314"/>
    </row>
    <row r="3315" spans="1:2" x14ac:dyDescent="0.15">
      <c r="A3315"/>
      <c r="B3315"/>
    </row>
    <row r="3316" spans="1:2" x14ac:dyDescent="0.15">
      <c r="A3316"/>
      <c r="B3316"/>
    </row>
    <row r="3317" spans="1:2" x14ac:dyDescent="0.15">
      <c r="A3317"/>
      <c r="B3317"/>
    </row>
    <row r="3318" spans="1:2" x14ac:dyDescent="0.15">
      <c r="A3318"/>
      <c r="B3318"/>
    </row>
    <row r="3319" spans="1:2" x14ac:dyDescent="0.15">
      <c r="A3319"/>
      <c r="B3319"/>
    </row>
    <row r="3320" spans="1:2" x14ac:dyDescent="0.15">
      <c r="A3320"/>
      <c r="B3320"/>
    </row>
    <row r="3321" spans="1:2" x14ac:dyDescent="0.15">
      <c r="A3321"/>
      <c r="B3321"/>
    </row>
    <row r="3322" spans="1:2" x14ac:dyDescent="0.15">
      <c r="A3322"/>
      <c r="B3322"/>
    </row>
    <row r="3323" spans="1:2" x14ac:dyDescent="0.15">
      <c r="A3323"/>
      <c r="B3323"/>
    </row>
    <row r="3324" spans="1:2" x14ac:dyDescent="0.15">
      <c r="A3324"/>
      <c r="B3324"/>
    </row>
    <row r="3325" spans="1:2" x14ac:dyDescent="0.15">
      <c r="A3325"/>
      <c r="B3325"/>
    </row>
    <row r="3326" spans="1:2" x14ac:dyDescent="0.15">
      <c r="A3326"/>
      <c r="B3326"/>
    </row>
    <row r="3327" spans="1:2" x14ac:dyDescent="0.15">
      <c r="A3327"/>
      <c r="B3327"/>
    </row>
    <row r="3328" spans="1:2" x14ac:dyDescent="0.15">
      <c r="A3328"/>
      <c r="B3328"/>
    </row>
    <row r="3329" spans="1:2" x14ac:dyDescent="0.15">
      <c r="A3329"/>
      <c r="B3329"/>
    </row>
    <row r="3330" spans="1:2" x14ac:dyDescent="0.15">
      <c r="A3330"/>
      <c r="B3330"/>
    </row>
    <row r="3331" spans="1:2" x14ac:dyDescent="0.15">
      <c r="A3331"/>
      <c r="B3331"/>
    </row>
    <row r="3332" spans="1:2" x14ac:dyDescent="0.15">
      <c r="A3332"/>
      <c r="B3332"/>
    </row>
    <row r="3333" spans="1:2" x14ac:dyDescent="0.15">
      <c r="A3333"/>
      <c r="B3333"/>
    </row>
    <row r="3334" spans="1:2" x14ac:dyDescent="0.15">
      <c r="A3334"/>
      <c r="B3334"/>
    </row>
    <row r="3335" spans="1:2" x14ac:dyDescent="0.15">
      <c r="A3335"/>
      <c r="B3335"/>
    </row>
    <row r="3336" spans="1:2" x14ac:dyDescent="0.15">
      <c r="A3336"/>
      <c r="B3336"/>
    </row>
    <row r="3337" spans="1:2" x14ac:dyDescent="0.15">
      <c r="A3337"/>
      <c r="B3337"/>
    </row>
    <row r="3338" spans="1:2" x14ac:dyDescent="0.15">
      <c r="A3338"/>
      <c r="B3338"/>
    </row>
    <row r="3339" spans="1:2" x14ac:dyDescent="0.15">
      <c r="A3339"/>
      <c r="B3339"/>
    </row>
    <row r="3340" spans="1:2" x14ac:dyDescent="0.15">
      <c r="A3340"/>
      <c r="B3340"/>
    </row>
    <row r="3341" spans="1:2" x14ac:dyDescent="0.15">
      <c r="A3341"/>
      <c r="B3341"/>
    </row>
    <row r="3342" spans="1:2" x14ac:dyDescent="0.15">
      <c r="A3342"/>
      <c r="B3342"/>
    </row>
    <row r="3343" spans="1:2" x14ac:dyDescent="0.15">
      <c r="A3343"/>
      <c r="B3343"/>
    </row>
    <row r="3344" spans="1:2" x14ac:dyDescent="0.15">
      <c r="A3344"/>
      <c r="B3344"/>
    </row>
    <row r="3345" spans="1:2" x14ac:dyDescent="0.15">
      <c r="A3345"/>
      <c r="B3345"/>
    </row>
    <row r="3346" spans="1:2" x14ac:dyDescent="0.15">
      <c r="A3346"/>
      <c r="B3346"/>
    </row>
    <row r="3347" spans="1:2" x14ac:dyDescent="0.15">
      <c r="A3347"/>
      <c r="B3347"/>
    </row>
    <row r="3348" spans="1:2" x14ac:dyDescent="0.15">
      <c r="A3348"/>
      <c r="B3348"/>
    </row>
    <row r="3349" spans="1:2" x14ac:dyDescent="0.15">
      <c r="A3349"/>
      <c r="B3349"/>
    </row>
    <row r="3350" spans="1:2" x14ac:dyDescent="0.15">
      <c r="A3350"/>
      <c r="B3350"/>
    </row>
    <row r="3351" spans="1:2" x14ac:dyDescent="0.15">
      <c r="A3351"/>
      <c r="B3351"/>
    </row>
    <row r="3352" spans="1:2" x14ac:dyDescent="0.15">
      <c r="A3352"/>
      <c r="B3352"/>
    </row>
    <row r="3353" spans="1:2" x14ac:dyDescent="0.15">
      <c r="A3353"/>
      <c r="B3353"/>
    </row>
    <row r="3354" spans="1:2" x14ac:dyDescent="0.15">
      <c r="A3354"/>
      <c r="B3354"/>
    </row>
    <row r="3355" spans="1:2" x14ac:dyDescent="0.15">
      <c r="A3355"/>
      <c r="B3355"/>
    </row>
    <row r="3356" spans="1:2" x14ac:dyDescent="0.15">
      <c r="A3356"/>
      <c r="B3356"/>
    </row>
    <row r="3357" spans="1:2" x14ac:dyDescent="0.15">
      <c r="A3357"/>
      <c r="B3357"/>
    </row>
    <row r="3358" spans="1:2" x14ac:dyDescent="0.15">
      <c r="A3358"/>
      <c r="B3358"/>
    </row>
    <row r="3359" spans="1:2" x14ac:dyDescent="0.15">
      <c r="A3359"/>
      <c r="B3359"/>
    </row>
    <row r="3360" spans="1:2" x14ac:dyDescent="0.15">
      <c r="A3360"/>
      <c r="B3360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15071"/>
  <sheetViews>
    <sheetView workbookViewId="0">
      <selection activeCell="G23" sqref="G23"/>
    </sheetView>
  </sheetViews>
  <sheetFormatPr defaultRowHeight="13.5" x14ac:dyDescent="0.15"/>
  <cols>
    <col min="1" max="1" width="61.875" style="55" customWidth="1"/>
    <col min="2" max="2" width="8.5" style="56" customWidth="1"/>
    <col min="3" max="3" width="11.25" style="56" bestFit="1" customWidth="1"/>
    <col min="4" max="4" width="5.875" style="55" bestFit="1" customWidth="1"/>
    <col min="5" max="5" width="10.25" style="56" customWidth="1"/>
    <col min="6" max="6" width="7.875" customWidth="1"/>
  </cols>
  <sheetData>
    <row r="1" spans="1:5" x14ac:dyDescent="0.15">
      <c r="A1" s="90" t="s">
        <v>127</v>
      </c>
      <c r="B1" s="55" t="s">
        <v>3</v>
      </c>
      <c r="C1" s="55" t="s">
        <v>4</v>
      </c>
      <c r="D1" s="55" t="s">
        <v>1</v>
      </c>
      <c r="E1" s="55" t="s">
        <v>2</v>
      </c>
    </row>
    <row r="2" spans="1:5" x14ac:dyDescent="0.15">
      <c r="A2" s="81" t="s">
        <v>2706</v>
      </c>
      <c r="B2" s="82">
        <v>996</v>
      </c>
      <c r="C2" s="82">
        <v>1210.9263157894738</v>
      </c>
      <c r="D2" s="82">
        <v>139</v>
      </c>
      <c r="E2" s="82">
        <v>69222</v>
      </c>
    </row>
    <row r="3" spans="1:5" x14ac:dyDescent="0.15">
      <c r="A3" s="81" t="s">
        <v>2707</v>
      </c>
      <c r="B3" s="82">
        <v>996</v>
      </c>
      <c r="C3" s="82">
        <v>1307.25</v>
      </c>
      <c r="D3" s="82">
        <v>21</v>
      </c>
      <c r="E3" s="82">
        <v>20916</v>
      </c>
    </row>
    <row r="4" spans="1:5" x14ac:dyDescent="0.15">
      <c r="A4" s="81" t="s">
        <v>2708</v>
      </c>
      <c r="B4" s="82">
        <v>1969</v>
      </c>
      <c r="C4" s="82">
        <v>3051.95</v>
      </c>
      <c r="D4" s="82">
        <v>93</v>
      </c>
      <c r="E4" s="82">
        <v>183117</v>
      </c>
    </row>
    <row r="5" spans="1:5" x14ac:dyDescent="0.15">
      <c r="A5" s="81" t="s">
        <v>2709</v>
      </c>
      <c r="B5" s="82">
        <v>216</v>
      </c>
      <c r="C5" s="82">
        <v>288</v>
      </c>
      <c r="D5" s="82">
        <v>4</v>
      </c>
      <c r="E5" s="82">
        <v>864</v>
      </c>
    </row>
    <row r="6" spans="1:5" x14ac:dyDescent="0.15">
      <c r="A6" s="81" t="s">
        <v>2710</v>
      </c>
      <c r="B6" s="82">
        <v>89</v>
      </c>
      <c r="C6" s="82">
        <v>133.5</v>
      </c>
      <c r="D6" s="82">
        <v>18</v>
      </c>
      <c r="E6" s="82">
        <v>1602</v>
      </c>
    </row>
    <row r="7" spans="1:5" x14ac:dyDescent="0.15">
      <c r="A7" s="81" t="s">
        <v>2711</v>
      </c>
      <c r="B7" s="82">
        <v>136</v>
      </c>
      <c r="C7" s="82">
        <v>469.2</v>
      </c>
      <c r="D7" s="82">
        <v>69</v>
      </c>
      <c r="E7" s="82">
        <v>9384</v>
      </c>
    </row>
    <row r="8" spans="1:5" x14ac:dyDescent="0.15">
      <c r="A8" s="81" t="s">
        <v>2712</v>
      </c>
      <c r="B8" s="82">
        <v>139</v>
      </c>
      <c r="C8" s="82">
        <v>185.33333333333334</v>
      </c>
      <c r="D8" s="82">
        <v>4</v>
      </c>
      <c r="E8" s="82">
        <v>556</v>
      </c>
    </row>
    <row r="9" spans="1:5" x14ac:dyDescent="0.15">
      <c r="A9" s="81" t="s">
        <v>2713</v>
      </c>
      <c r="B9" s="82">
        <v>79</v>
      </c>
      <c r="C9" s="82">
        <v>152.55172413793105</v>
      </c>
      <c r="D9" s="82">
        <v>56</v>
      </c>
      <c r="E9" s="82">
        <v>4424</v>
      </c>
    </row>
    <row r="10" spans="1:5" x14ac:dyDescent="0.15">
      <c r="A10" s="81" t="s">
        <v>2714</v>
      </c>
      <c r="B10" s="82">
        <v>1838.9</v>
      </c>
      <c r="C10" s="82">
        <v>16078.342877630294</v>
      </c>
      <c r="D10" s="82">
        <v>1701</v>
      </c>
      <c r="E10" s="82">
        <v>312606</v>
      </c>
    </row>
    <row r="11" spans="1:5" x14ac:dyDescent="0.15">
      <c r="A11" s="81" t="s">
        <v>2715</v>
      </c>
      <c r="B11" s="82">
        <v>597</v>
      </c>
      <c r="C11" s="82">
        <v>1194</v>
      </c>
      <c r="D11" s="82">
        <v>6</v>
      </c>
      <c r="E11" s="82">
        <v>3582</v>
      </c>
    </row>
    <row r="12" spans="1:5" x14ac:dyDescent="0.15">
      <c r="A12" s="81" t="s">
        <v>2716</v>
      </c>
      <c r="B12" s="82">
        <v>405</v>
      </c>
      <c r="C12" s="82">
        <v>1842.2557234432234</v>
      </c>
      <c r="D12" s="82">
        <v>304</v>
      </c>
      <c r="E12" s="82">
        <v>22636</v>
      </c>
    </row>
    <row r="13" spans="1:5" x14ac:dyDescent="0.15">
      <c r="A13" s="81" t="s">
        <v>2717</v>
      </c>
      <c r="B13" s="82">
        <v>327</v>
      </c>
      <c r="C13" s="82">
        <v>1645.2857142857142</v>
      </c>
      <c r="D13" s="82">
        <v>236</v>
      </c>
      <c r="E13" s="82">
        <v>31548</v>
      </c>
    </row>
    <row r="14" spans="1:5" x14ac:dyDescent="0.15">
      <c r="A14" s="81" t="s">
        <v>2718</v>
      </c>
      <c r="B14" s="82">
        <v>594</v>
      </c>
      <c r="C14" s="82">
        <v>829.85294117647061</v>
      </c>
      <c r="D14" s="82">
        <v>95</v>
      </c>
      <c r="E14" s="82">
        <v>56430</v>
      </c>
    </row>
    <row r="15" spans="1:5" x14ac:dyDescent="0.15">
      <c r="A15" s="81" t="s">
        <v>2719</v>
      </c>
      <c r="B15" s="82">
        <v>184</v>
      </c>
      <c r="C15" s="82">
        <v>388.96930272108841</v>
      </c>
      <c r="D15" s="82">
        <v>835</v>
      </c>
      <c r="E15" s="82">
        <v>74633</v>
      </c>
    </row>
    <row r="16" spans="1:5" x14ac:dyDescent="0.15">
      <c r="A16" s="81" t="s">
        <v>2720</v>
      </c>
      <c r="B16" s="82">
        <v>99</v>
      </c>
      <c r="C16" s="82">
        <v>99</v>
      </c>
      <c r="D16" s="82">
        <v>2</v>
      </c>
      <c r="E16" s="82">
        <v>198</v>
      </c>
    </row>
    <row r="17" spans="1:5" x14ac:dyDescent="0.15">
      <c r="A17" s="81" t="s">
        <v>2721</v>
      </c>
      <c r="B17" s="82">
        <v>78</v>
      </c>
      <c r="C17" s="82">
        <v>399.75</v>
      </c>
      <c r="D17" s="82">
        <v>41</v>
      </c>
      <c r="E17" s="82">
        <v>3198</v>
      </c>
    </row>
    <row r="18" spans="1:5" x14ac:dyDescent="0.15">
      <c r="A18" s="81" t="s">
        <v>2722</v>
      </c>
      <c r="B18" s="82">
        <v>81</v>
      </c>
      <c r="C18" s="82">
        <v>165.20338983050848</v>
      </c>
      <c r="D18" s="82">
        <v>1444</v>
      </c>
      <c r="E18" s="82">
        <v>116964</v>
      </c>
    </row>
    <row r="19" spans="1:5" x14ac:dyDescent="0.15">
      <c r="A19" s="81" t="s">
        <v>2723</v>
      </c>
      <c r="B19" s="82">
        <v>162</v>
      </c>
      <c r="C19" s="82">
        <v>371.32714285714286</v>
      </c>
      <c r="D19" s="82">
        <v>586</v>
      </c>
      <c r="E19" s="82">
        <v>47466</v>
      </c>
    </row>
    <row r="20" spans="1:5" x14ac:dyDescent="0.15">
      <c r="A20" s="81" t="s">
        <v>2724</v>
      </c>
      <c r="B20" s="82">
        <v>59</v>
      </c>
      <c r="C20" s="82">
        <v>140.184</v>
      </c>
      <c r="D20" s="82">
        <v>297</v>
      </c>
      <c r="E20" s="82">
        <v>17523</v>
      </c>
    </row>
    <row r="21" spans="1:5" x14ac:dyDescent="0.15">
      <c r="A21" s="81" t="s">
        <v>2725</v>
      </c>
      <c r="B21" s="82">
        <v>117</v>
      </c>
      <c r="C21" s="82">
        <v>170.75</v>
      </c>
      <c r="D21" s="82">
        <v>404</v>
      </c>
      <c r="E21" s="82">
        <v>19891</v>
      </c>
    </row>
    <row r="22" spans="1:5" x14ac:dyDescent="0.15">
      <c r="A22" s="81" t="s">
        <v>2726</v>
      </c>
      <c r="B22" s="82">
        <v>51.5</v>
      </c>
      <c r="C22" s="82">
        <v>103</v>
      </c>
      <c r="D22" s="82">
        <v>4</v>
      </c>
      <c r="E22" s="82">
        <v>206</v>
      </c>
    </row>
    <row r="23" spans="1:5" x14ac:dyDescent="0.15">
      <c r="A23" s="81" t="s">
        <v>2727</v>
      </c>
      <c r="B23" s="82">
        <v>298</v>
      </c>
      <c r="C23" s="82">
        <v>785.63636363636363</v>
      </c>
      <c r="D23" s="82">
        <v>76</v>
      </c>
      <c r="E23" s="82">
        <v>11324</v>
      </c>
    </row>
    <row r="24" spans="1:5" x14ac:dyDescent="0.15">
      <c r="A24" s="81" t="s">
        <v>2728</v>
      </c>
      <c r="B24" s="82">
        <v>98</v>
      </c>
      <c r="C24" s="82">
        <v>148.4</v>
      </c>
      <c r="D24" s="82">
        <v>53</v>
      </c>
      <c r="E24" s="82">
        <v>5194</v>
      </c>
    </row>
    <row r="25" spans="1:5" x14ac:dyDescent="0.15">
      <c r="A25" s="81" t="s">
        <v>2729</v>
      </c>
      <c r="B25" s="82">
        <v>59</v>
      </c>
      <c r="C25" s="82">
        <v>118</v>
      </c>
      <c r="D25" s="82">
        <v>6</v>
      </c>
      <c r="E25" s="82">
        <v>354</v>
      </c>
    </row>
    <row r="26" spans="1:5" x14ac:dyDescent="0.15">
      <c r="A26" s="81" t="s">
        <v>2730</v>
      </c>
      <c r="B26" s="82">
        <v>224</v>
      </c>
      <c r="C26" s="82">
        <v>814.04166666666663</v>
      </c>
      <c r="D26" s="82">
        <v>154</v>
      </c>
      <c r="E26" s="82">
        <v>10602</v>
      </c>
    </row>
    <row r="27" spans="1:5" x14ac:dyDescent="0.15">
      <c r="A27" s="81" t="s">
        <v>2731</v>
      </c>
      <c r="B27" s="82">
        <v>108.8</v>
      </c>
      <c r="C27" s="82">
        <v>231.20600375234523</v>
      </c>
      <c r="D27" s="82">
        <v>2438</v>
      </c>
      <c r="E27" s="82">
        <v>119570</v>
      </c>
    </row>
    <row r="28" spans="1:5" x14ac:dyDescent="0.15">
      <c r="A28" s="81" t="s">
        <v>2732</v>
      </c>
      <c r="B28" s="82">
        <v>79</v>
      </c>
      <c r="C28" s="82">
        <v>224.39361702127658</v>
      </c>
      <c r="D28" s="82">
        <v>534</v>
      </c>
      <c r="E28" s="82">
        <v>42186</v>
      </c>
    </row>
    <row r="29" spans="1:5" x14ac:dyDescent="0.15">
      <c r="A29" s="81" t="s">
        <v>2733</v>
      </c>
      <c r="B29" s="82">
        <v>118</v>
      </c>
      <c r="C29" s="82">
        <v>339.5</v>
      </c>
      <c r="D29" s="82">
        <v>15</v>
      </c>
      <c r="E29" s="82">
        <v>875</v>
      </c>
    </row>
    <row r="30" spans="1:5" x14ac:dyDescent="0.15">
      <c r="A30" s="81" t="s">
        <v>2734</v>
      </c>
      <c r="B30" s="82">
        <v>59</v>
      </c>
      <c r="C30" s="82">
        <v>118</v>
      </c>
      <c r="D30" s="82">
        <v>4</v>
      </c>
      <c r="E30" s="82">
        <v>236</v>
      </c>
    </row>
    <row r="31" spans="1:5" x14ac:dyDescent="0.15">
      <c r="A31" s="81" t="s">
        <v>2735</v>
      </c>
      <c r="B31" s="82">
        <v>256</v>
      </c>
      <c r="C31" s="82">
        <v>423.09565217391304</v>
      </c>
      <c r="D31" s="82">
        <v>286</v>
      </c>
      <c r="E31" s="82">
        <v>36608</v>
      </c>
    </row>
    <row r="32" spans="1:5" x14ac:dyDescent="0.15">
      <c r="A32" s="81" t="s">
        <v>2736</v>
      </c>
      <c r="B32" s="82">
        <v>104</v>
      </c>
      <c r="C32" s="82">
        <v>419.20952380952383</v>
      </c>
      <c r="D32" s="82">
        <v>166</v>
      </c>
      <c r="E32" s="82">
        <v>8578</v>
      </c>
    </row>
    <row r="33" spans="1:5" x14ac:dyDescent="0.15">
      <c r="A33" s="81" t="s">
        <v>2737</v>
      </c>
      <c r="B33" s="82">
        <v>59</v>
      </c>
      <c r="C33" s="82">
        <v>413</v>
      </c>
      <c r="D33" s="82">
        <v>14</v>
      </c>
      <c r="E33" s="82">
        <v>826</v>
      </c>
    </row>
    <row r="34" spans="1:5" x14ac:dyDescent="0.15">
      <c r="A34" s="81" t="s">
        <v>2738</v>
      </c>
      <c r="B34" s="82">
        <v>108</v>
      </c>
      <c r="C34" s="82">
        <v>219.16666666666666</v>
      </c>
      <c r="D34" s="82">
        <v>19</v>
      </c>
      <c r="E34" s="82">
        <v>961</v>
      </c>
    </row>
    <row r="35" spans="1:5" x14ac:dyDescent="0.15">
      <c r="A35" s="81" t="s">
        <v>2739</v>
      </c>
      <c r="B35" s="82">
        <v>168</v>
      </c>
      <c r="C35" s="82">
        <v>323.31305903398925</v>
      </c>
      <c r="D35" s="82">
        <v>116</v>
      </c>
      <c r="E35" s="82">
        <v>9384</v>
      </c>
    </row>
    <row r="36" spans="1:5" x14ac:dyDescent="0.15">
      <c r="A36" s="81" t="s">
        <v>2740</v>
      </c>
      <c r="B36" s="82">
        <v>98</v>
      </c>
      <c r="C36" s="82">
        <v>404.8</v>
      </c>
      <c r="D36" s="82">
        <v>48</v>
      </c>
      <c r="E36" s="82">
        <v>1448</v>
      </c>
    </row>
    <row r="37" spans="1:5" x14ac:dyDescent="0.15">
      <c r="A37" s="81" t="s">
        <v>2741</v>
      </c>
      <c r="B37" s="82">
        <v>106</v>
      </c>
      <c r="C37" s="82">
        <v>176.66666666666666</v>
      </c>
      <c r="D37" s="82">
        <v>5</v>
      </c>
      <c r="E37" s="82">
        <v>530</v>
      </c>
    </row>
    <row r="38" spans="1:5" x14ac:dyDescent="0.15">
      <c r="A38" s="81" t="s">
        <v>2742</v>
      </c>
      <c r="B38" s="82">
        <v>98</v>
      </c>
      <c r="C38" s="82">
        <v>269.5</v>
      </c>
      <c r="D38" s="82">
        <v>11</v>
      </c>
      <c r="E38" s="82">
        <v>1078</v>
      </c>
    </row>
    <row r="39" spans="1:5" x14ac:dyDescent="0.15">
      <c r="A39" s="81" t="s">
        <v>2743</v>
      </c>
      <c r="B39" s="82">
        <v>98</v>
      </c>
      <c r="C39" s="82">
        <v>490</v>
      </c>
      <c r="D39" s="82">
        <v>20</v>
      </c>
      <c r="E39" s="82">
        <v>1960</v>
      </c>
    </row>
    <row r="40" spans="1:5" x14ac:dyDescent="0.15">
      <c r="A40" s="81" t="s">
        <v>2744</v>
      </c>
      <c r="B40" s="82">
        <v>128</v>
      </c>
      <c r="C40" s="82">
        <v>319.25</v>
      </c>
      <c r="D40" s="82">
        <v>39</v>
      </c>
      <c r="E40" s="82">
        <v>2651</v>
      </c>
    </row>
    <row r="41" spans="1:5" x14ac:dyDescent="0.15">
      <c r="A41" s="81" t="s">
        <v>2745</v>
      </c>
      <c r="B41" s="82">
        <v>158</v>
      </c>
      <c r="C41" s="82">
        <v>414.75</v>
      </c>
      <c r="D41" s="82">
        <v>45</v>
      </c>
      <c r="E41" s="82">
        <v>3555</v>
      </c>
    </row>
    <row r="42" spans="1:5" x14ac:dyDescent="0.15">
      <c r="A42" s="81" t="s">
        <v>2746</v>
      </c>
      <c r="B42" s="82">
        <v>564</v>
      </c>
      <c r="C42" s="82">
        <v>1431.0687022900763</v>
      </c>
      <c r="D42" s="82">
        <v>981</v>
      </c>
      <c r="E42" s="82">
        <v>165318</v>
      </c>
    </row>
    <row r="43" spans="1:5" x14ac:dyDescent="0.15">
      <c r="A43" s="81" t="s">
        <v>2747</v>
      </c>
      <c r="B43" s="82">
        <v>138</v>
      </c>
      <c r="C43" s="82">
        <v>582.5272727272727</v>
      </c>
      <c r="D43" s="82">
        <v>1380</v>
      </c>
      <c r="E43" s="82">
        <v>95220</v>
      </c>
    </row>
    <row r="44" spans="1:5" x14ac:dyDescent="0.15">
      <c r="A44" s="81" t="s">
        <v>2748</v>
      </c>
      <c r="B44" s="82">
        <v>89</v>
      </c>
      <c r="C44" s="82">
        <v>169.1</v>
      </c>
      <c r="D44" s="82">
        <v>38</v>
      </c>
      <c r="E44" s="82">
        <v>3382</v>
      </c>
    </row>
    <row r="45" spans="1:5" x14ac:dyDescent="0.15">
      <c r="A45" s="81" t="s">
        <v>2749</v>
      </c>
      <c r="B45" s="82">
        <v>69</v>
      </c>
      <c r="C45" s="82">
        <v>198</v>
      </c>
      <c r="D45" s="82">
        <v>66</v>
      </c>
      <c r="E45" s="82">
        <v>4554</v>
      </c>
    </row>
    <row r="46" spans="1:5" x14ac:dyDescent="0.15">
      <c r="A46" s="81" t="s">
        <v>2750</v>
      </c>
      <c r="B46" s="82">
        <v>98</v>
      </c>
      <c r="C46" s="82">
        <v>223.73584905660377</v>
      </c>
      <c r="D46" s="82">
        <v>121</v>
      </c>
      <c r="E46" s="82">
        <v>11858</v>
      </c>
    </row>
    <row r="47" spans="1:5" x14ac:dyDescent="0.15">
      <c r="A47" s="81" t="s">
        <v>2751</v>
      </c>
      <c r="B47" s="82">
        <v>58</v>
      </c>
      <c r="C47" s="82">
        <v>130.91428571428571</v>
      </c>
      <c r="D47" s="82">
        <v>79</v>
      </c>
      <c r="E47" s="82">
        <v>4582</v>
      </c>
    </row>
    <row r="48" spans="1:5" x14ac:dyDescent="0.15">
      <c r="A48" s="81" t="s">
        <v>2752</v>
      </c>
      <c r="B48" s="82">
        <v>98</v>
      </c>
      <c r="C48" s="82">
        <v>163.33333333333334</v>
      </c>
      <c r="D48" s="82">
        <v>10</v>
      </c>
      <c r="E48" s="82">
        <v>980</v>
      </c>
    </row>
    <row r="49" spans="1:5" x14ac:dyDescent="0.15">
      <c r="A49" s="81" t="s">
        <v>2753</v>
      </c>
      <c r="B49" s="82">
        <v>118</v>
      </c>
      <c r="C49" s="82">
        <v>649</v>
      </c>
      <c r="D49" s="82">
        <v>11</v>
      </c>
      <c r="E49" s="82">
        <v>1298</v>
      </c>
    </row>
    <row r="50" spans="1:5" x14ac:dyDescent="0.15">
      <c r="A50" s="81" t="s">
        <v>2754</v>
      </c>
      <c r="B50" s="82">
        <v>1523</v>
      </c>
      <c r="C50" s="82">
        <v>6766.6333333333332</v>
      </c>
      <c r="D50" s="82">
        <v>182</v>
      </c>
      <c r="E50" s="82">
        <v>25998</v>
      </c>
    </row>
    <row r="51" spans="1:5" x14ac:dyDescent="0.15">
      <c r="A51" s="81" t="s">
        <v>2755</v>
      </c>
      <c r="B51" s="82">
        <v>1203.8</v>
      </c>
      <c r="C51" s="82">
        <v>5019.3688159793419</v>
      </c>
      <c r="D51" s="82">
        <v>724</v>
      </c>
      <c r="E51" s="82">
        <v>40268</v>
      </c>
    </row>
    <row r="52" spans="1:5" x14ac:dyDescent="0.15">
      <c r="A52" s="81" t="s">
        <v>2756</v>
      </c>
      <c r="B52" s="82">
        <v>1974</v>
      </c>
      <c r="C52" s="82">
        <v>4782.3368407578091</v>
      </c>
      <c r="D52" s="82">
        <v>387</v>
      </c>
      <c r="E52" s="82">
        <v>57047</v>
      </c>
    </row>
    <row r="53" spans="1:5" x14ac:dyDescent="0.15">
      <c r="A53" s="81" t="s">
        <v>2757</v>
      </c>
      <c r="B53" s="82">
        <v>68</v>
      </c>
      <c r="C53" s="82">
        <v>141.66666666666666</v>
      </c>
      <c r="D53" s="82">
        <v>25</v>
      </c>
      <c r="E53" s="82">
        <v>1700</v>
      </c>
    </row>
    <row r="54" spans="1:5" x14ac:dyDescent="0.15">
      <c r="A54" s="81" t="s">
        <v>2758</v>
      </c>
      <c r="B54" s="82">
        <v>88</v>
      </c>
      <c r="C54" s="82">
        <v>176</v>
      </c>
      <c r="D54" s="82">
        <v>4</v>
      </c>
      <c r="E54" s="82">
        <v>352</v>
      </c>
    </row>
    <row r="55" spans="1:5" x14ac:dyDescent="0.15">
      <c r="A55" s="81" t="s">
        <v>2759</v>
      </c>
      <c r="B55" s="82">
        <v>2361.8000000000002</v>
      </c>
      <c r="C55" s="82">
        <v>18606.968840789799</v>
      </c>
      <c r="D55" s="82">
        <v>6056</v>
      </c>
      <c r="E55" s="82">
        <v>305032.90000000002</v>
      </c>
    </row>
    <row r="56" spans="1:5" x14ac:dyDescent="0.15">
      <c r="A56" s="81" t="s">
        <v>2760</v>
      </c>
      <c r="B56" s="82">
        <v>113.9</v>
      </c>
      <c r="C56" s="82">
        <v>234.5</v>
      </c>
      <c r="D56" s="82">
        <v>35</v>
      </c>
      <c r="E56" s="82">
        <v>3986.5</v>
      </c>
    </row>
    <row r="57" spans="1:5" x14ac:dyDescent="0.15">
      <c r="A57" s="81" t="s">
        <v>2761</v>
      </c>
      <c r="B57" s="82">
        <v>862.8</v>
      </c>
      <c r="C57" s="82">
        <v>7346.8726867148289</v>
      </c>
      <c r="D57" s="82">
        <v>5337</v>
      </c>
      <c r="E57" s="82">
        <v>152243.9</v>
      </c>
    </row>
    <row r="58" spans="1:5" x14ac:dyDescent="0.15">
      <c r="A58" s="81" t="s">
        <v>2762</v>
      </c>
      <c r="B58" s="82">
        <v>548</v>
      </c>
      <c r="C58" s="82">
        <v>1171.8939393939395</v>
      </c>
      <c r="D58" s="82">
        <v>65</v>
      </c>
      <c r="E58" s="82">
        <v>8009</v>
      </c>
    </row>
    <row r="59" spans="1:5" x14ac:dyDescent="0.15">
      <c r="A59" s="81" t="s">
        <v>2763</v>
      </c>
      <c r="B59" s="82">
        <v>363.15000000000003</v>
      </c>
      <c r="C59" s="82">
        <v>5259.1758714032303</v>
      </c>
      <c r="D59" s="82">
        <v>4012</v>
      </c>
      <c r="E59" s="82">
        <v>77439.820000000007</v>
      </c>
    </row>
    <row r="60" spans="1:5" x14ac:dyDescent="0.15">
      <c r="A60" s="81" t="s">
        <v>2764</v>
      </c>
      <c r="B60" s="82">
        <v>98</v>
      </c>
      <c r="C60" s="82">
        <v>539</v>
      </c>
      <c r="D60" s="82">
        <v>11</v>
      </c>
      <c r="E60" s="82">
        <v>1078</v>
      </c>
    </row>
    <row r="61" spans="1:5" x14ac:dyDescent="0.15">
      <c r="A61" s="81" t="s">
        <v>2765</v>
      </c>
      <c r="B61" s="82">
        <v>1476.6000000000001</v>
      </c>
      <c r="C61" s="82">
        <v>4103.066946778712</v>
      </c>
      <c r="D61" s="82">
        <v>389</v>
      </c>
      <c r="E61" s="82">
        <v>25356.2</v>
      </c>
    </row>
    <row r="62" spans="1:5" x14ac:dyDescent="0.15">
      <c r="A62" s="81" t="s">
        <v>2766</v>
      </c>
      <c r="B62" s="82">
        <v>68</v>
      </c>
      <c r="C62" s="82">
        <v>102</v>
      </c>
      <c r="D62" s="82">
        <v>3</v>
      </c>
      <c r="E62" s="82">
        <v>204</v>
      </c>
    </row>
    <row r="63" spans="1:5" x14ac:dyDescent="0.15">
      <c r="A63" s="81" t="s">
        <v>2767</v>
      </c>
      <c r="B63" s="82">
        <v>88</v>
      </c>
      <c r="C63" s="82">
        <v>196</v>
      </c>
      <c r="D63" s="82">
        <v>49</v>
      </c>
      <c r="E63" s="82">
        <v>4312</v>
      </c>
    </row>
    <row r="64" spans="1:5" x14ac:dyDescent="0.15">
      <c r="A64" s="81" t="s">
        <v>2768</v>
      </c>
      <c r="B64" s="82">
        <v>59</v>
      </c>
      <c r="C64" s="82">
        <v>1471.9482758620691</v>
      </c>
      <c r="D64" s="82">
        <v>2894</v>
      </c>
      <c r="E64" s="82">
        <v>170746</v>
      </c>
    </row>
    <row r="65" spans="1:5" x14ac:dyDescent="0.15">
      <c r="A65" s="81" t="s">
        <v>2769</v>
      </c>
      <c r="B65" s="82">
        <v>498</v>
      </c>
      <c r="C65" s="82">
        <v>1494</v>
      </c>
      <c r="D65" s="82">
        <v>9</v>
      </c>
      <c r="E65" s="82">
        <v>4482</v>
      </c>
    </row>
    <row r="66" spans="1:5" x14ac:dyDescent="0.15">
      <c r="A66" s="81" t="s">
        <v>2770</v>
      </c>
      <c r="B66" s="82">
        <v>548</v>
      </c>
      <c r="C66" s="82">
        <v>1958.3541666666667</v>
      </c>
      <c r="D66" s="82">
        <v>356</v>
      </c>
      <c r="E66" s="82">
        <v>105752</v>
      </c>
    </row>
    <row r="67" spans="1:5" x14ac:dyDescent="0.15">
      <c r="A67" s="81" t="s">
        <v>2771</v>
      </c>
      <c r="B67" s="82">
        <v>1294</v>
      </c>
      <c r="C67" s="82">
        <v>4640.666666666667</v>
      </c>
      <c r="D67" s="82">
        <v>58</v>
      </c>
      <c r="E67" s="82">
        <v>25234</v>
      </c>
    </row>
    <row r="68" spans="1:5" x14ac:dyDescent="0.15">
      <c r="A68" s="81" t="s">
        <v>2772</v>
      </c>
      <c r="B68" s="82">
        <v>169</v>
      </c>
      <c r="C68" s="82">
        <v>615.91666666666663</v>
      </c>
      <c r="D68" s="82">
        <v>84</v>
      </c>
      <c r="E68" s="82">
        <v>4412</v>
      </c>
    </row>
    <row r="69" spans="1:5" x14ac:dyDescent="0.15">
      <c r="A69" s="81" t="s">
        <v>2773</v>
      </c>
      <c r="B69" s="82">
        <v>4997.51</v>
      </c>
      <c r="C69" s="82">
        <v>11685.650348968395</v>
      </c>
      <c r="D69" s="82">
        <v>7520</v>
      </c>
      <c r="E69" s="82">
        <v>754003.87000000023</v>
      </c>
    </row>
    <row r="70" spans="1:5" x14ac:dyDescent="0.15">
      <c r="A70" s="81" t="s">
        <v>2774</v>
      </c>
      <c r="B70" s="82">
        <v>704.7</v>
      </c>
      <c r="C70" s="82">
        <v>2079.7504068141366</v>
      </c>
      <c r="D70" s="82">
        <v>378</v>
      </c>
      <c r="E70" s="82">
        <v>17032.7</v>
      </c>
    </row>
    <row r="71" spans="1:5" x14ac:dyDescent="0.15">
      <c r="A71" s="81" t="s">
        <v>2775</v>
      </c>
      <c r="B71" s="82">
        <v>26</v>
      </c>
      <c r="C71" s="82">
        <v>52</v>
      </c>
      <c r="D71" s="82">
        <v>6</v>
      </c>
      <c r="E71" s="82">
        <v>156</v>
      </c>
    </row>
    <row r="72" spans="1:5" x14ac:dyDescent="0.15">
      <c r="A72" s="81" t="s">
        <v>2776</v>
      </c>
      <c r="B72" s="82">
        <v>97.9</v>
      </c>
      <c r="C72" s="82">
        <v>233.7</v>
      </c>
      <c r="D72" s="82">
        <v>10</v>
      </c>
      <c r="E72" s="82">
        <v>467.4</v>
      </c>
    </row>
    <row r="73" spans="1:5" x14ac:dyDescent="0.15">
      <c r="A73" s="81" t="s">
        <v>2777</v>
      </c>
      <c r="B73" s="82">
        <v>70</v>
      </c>
      <c r="C73" s="82">
        <v>175</v>
      </c>
      <c r="D73" s="82">
        <v>5</v>
      </c>
      <c r="E73" s="82">
        <v>350</v>
      </c>
    </row>
    <row r="74" spans="1:5" x14ac:dyDescent="0.15">
      <c r="A74" s="81" t="s">
        <v>2778</v>
      </c>
      <c r="B74" s="82">
        <v>265</v>
      </c>
      <c r="C74" s="82">
        <v>1180</v>
      </c>
      <c r="D74" s="82">
        <v>11</v>
      </c>
      <c r="E74" s="82">
        <v>1450</v>
      </c>
    </row>
    <row r="75" spans="1:5" x14ac:dyDescent="0.15">
      <c r="A75" s="81" t="s">
        <v>2779</v>
      </c>
      <c r="B75" s="82">
        <v>44.9</v>
      </c>
      <c r="C75" s="82">
        <v>231.94142857142856</v>
      </c>
      <c r="D75" s="82">
        <v>92</v>
      </c>
      <c r="E75" s="82">
        <v>804.9</v>
      </c>
    </row>
    <row r="76" spans="1:5" x14ac:dyDescent="0.15">
      <c r="A76" s="81" t="s">
        <v>2780</v>
      </c>
      <c r="B76" s="82">
        <v>43</v>
      </c>
      <c r="C76" s="82">
        <v>107.5</v>
      </c>
      <c r="D76" s="82">
        <v>5</v>
      </c>
      <c r="E76" s="82">
        <v>215</v>
      </c>
    </row>
    <row r="77" spans="1:5" x14ac:dyDescent="0.15">
      <c r="A77" s="81" t="s">
        <v>2781</v>
      </c>
      <c r="B77" s="82">
        <v>73</v>
      </c>
      <c r="C77" s="82">
        <v>146</v>
      </c>
      <c r="D77" s="82">
        <v>2</v>
      </c>
      <c r="E77" s="82">
        <v>146</v>
      </c>
    </row>
    <row r="78" spans="1:5" x14ac:dyDescent="0.15">
      <c r="A78" s="81" t="s">
        <v>2782</v>
      </c>
      <c r="B78" s="82">
        <v>29</v>
      </c>
      <c r="C78" s="82">
        <v>137.75</v>
      </c>
      <c r="D78" s="82">
        <v>19</v>
      </c>
      <c r="E78" s="82">
        <v>551</v>
      </c>
    </row>
    <row r="79" spans="1:5" x14ac:dyDescent="0.15">
      <c r="A79" s="81" t="s">
        <v>2783</v>
      </c>
      <c r="B79" s="82">
        <v>375</v>
      </c>
      <c r="C79" s="82">
        <v>1312.6142857142859</v>
      </c>
      <c r="D79" s="82">
        <v>122</v>
      </c>
      <c r="E79" s="82">
        <v>4752</v>
      </c>
    </row>
    <row r="80" spans="1:5" x14ac:dyDescent="0.15">
      <c r="A80" s="81" t="s">
        <v>2784</v>
      </c>
      <c r="B80" s="82">
        <v>96</v>
      </c>
      <c r="C80" s="82">
        <v>288</v>
      </c>
      <c r="D80" s="82">
        <v>15</v>
      </c>
      <c r="E80" s="82">
        <v>729</v>
      </c>
    </row>
    <row r="81" spans="1:5" x14ac:dyDescent="0.15">
      <c r="A81" s="81" t="s">
        <v>2785</v>
      </c>
      <c r="B81" s="82">
        <v>1638</v>
      </c>
      <c r="C81" s="82">
        <v>4380.5714285714284</v>
      </c>
      <c r="D81" s="82">
        <v>164</v>
      </c>
      <c r="E81" s="82">
        <v>43732</v>
      </c>
    </row>
    <row r="82" spans="1:5" x14ac:dyDescent="0.15">
      <c r="A82" s="81" t="s">
        <v>2786</v>
      </c>
      <c r="B82" s="82">
        <v>1167.4000000000001</v>
      </c>
      <c r="C82" s="82">
        <v>2757.15</v>
      </c>
      <c r="D82" s="82">
        <v>397</v>
      </c>
      <c r="E82" s="82">
        <v>39099.800000000003</v>
      </c>
    </row>
    <row r="83" spans="1:5" x14ac:dyDescent="0.15">
      <c r="A83" s="81" t="s">
        <v>2787</v>
      </c>
      <c r="B83" s="82">
        <v>700</v>
      </c>
      <c r="C83" s="82">
        <v>2281.4537264537266</v>
      </c>
      <c r="D83" s="82">
        <v>201</v>
      </c>
      <c r="E83" s="82">
        <v>22346</v>
      </c>
    </row>
    <row r="84" spans="1:5" x14ac:dyDescent="0.15">
      <c r="A84" s="81" t="s">
        <v>2788</v>
      </c>
      <c r="B84" s="82">
        <v>161</v>
      </c>
      <c r="C84" s="82">
        <v>564</v>
      </c>
      <c r="D84" s="82">
        <v>37</v>
      </c>
      <c r="E84" s="82">
        <v>1928</v>
      </c>
    </row>
    <row r="85" spans="1:5" x14ac:dyDescent="0.15">
      <c r="A85" s="81" t="s">
        <v>2789</v>
      </c>
      <c r="B85" s="82">
        <v>714</v>
      </c>
      <c r="C85" s="82">
        <v>2052</v>
      </c>
      <c r="D85" s="82">
        <v>16</v>
      </c>
      <c r="E85" s="82">
        <v>3568</v>
      </c>
    </row>
    <row r="86" spans="1:5" x14ac:dyDescent="0.15">
      <c r="A86" s="81" t="s">
        <v>2790</v>
      </c>
      <c r="B86" s="82">
        <v>507</v>
      </c>
      <c r="C86" s="82">
        <v>1031.0052631578947</v>
      </c>
      <c r="D86" s="82">
        <v>80</v>
      </c>
      <c r="E86" s="82">
        <v>7559</v>
      </c>
    </row>
    <row r="87" spans="1:5" x14ac:dyDescent="0.15">
      <c r="A87" s="81" t="s">
        <v>2791</v>
      </c>
      <c r="B87" s="82">
        <v>1621.82</v>
      </c>
      <c r="C87" s="82">
        <v>3816.0360230528995</v>
      </c>
      <c r="D87" s="82">
        <v>313</v>
      </c>
      <c r="E87" s="82">
        <v>34941.64</v>
      </c>
    </row>
    <row r="88" spans="1:5" x14ac:dyDescent="0.15">
      <c r="A88" s="81" t="s">
        <v>2792</v>
      </c>
      <c r="B88" s="82">
        <v>817</v>
      </c>
      <c r="C88" s="82">
        <v>3561.5698924731182</v>
      </c>
      <c r="D88" s="82">
        <v>128</v>
      </c>
      <c r="E88" s="82">
        <v>17294</v>
      </c>
    </row>
    <row r="89" spans="1:5" x14ac:dyDescent="0.15">
      <c r="A89" s="81" t="s">
        <v>2793</v>
      </c>
      <c r="B89" s="82">
        <v>1748.87</v>
      </c>
      <c r="C89" s="82">
        <v>4423.3001788972579</v>
      </c>
      <c r="D89" s="82">
        <v>457</v>
      </c>
      <c r="E89" s="82">
        <v>78517.279999999999</v>
      </c>
    </row>
    <row r="90" spans="1:5" x14ac:dyDescent="0.15">
      <c r="A90" s="81" t="s">
        <v>2794</v>
      </c>
      <c r="B90" s="82">
        <v>353.8</v>
      </c>
      <c r="C90" s="82">
        <v>538.9785714285714</v>
      </c>
      <c r="D90" s="82">
        <v>85</v>
      </c>
      <c r="E90" s="82">
        <v>3884.6</v>
      </c>
    </row>
    <row r="91" spans="1:5" x14ac:dyDescent="0.15">
      <c r="A91" s="81" t="s">
        <v>2795</v>
      </c>
      <c r="B91" s="82">
        <v>172</v>
      </c>
      <c r="C91" s="82">
        <v>900.0333333333333</v>
      </c>
      <c r="D91" s="82">
        <v>129</v>
      </c>
      <c r="E91" s="82">
        <v>3666</v>
      </c>
    </row>
    <row r="92" spans="1:5" x14ac:dyDescent="0.15">
      <c r="A92" s="81" t="s">
        <v>2796</v>
      </c>
      <c r="B92" s="82">
        <v>1199.9000000000001</v>
      </c>
      <c r="C92" s="82">
        <v>2589.137969120015</v>
      </c>
      <c r="D92" s="82">
        <v>293</v>
      </c>
      <c r="E92" s="82">
        <v>22078.9</v>
      </c>
    </row>
    <row r="93" spans="1:5" x14ac:dyDescent="0.15">
      <c r="A93" s="81" t="s">
        <v>2797</v>
      </c>
      <c r="B93" s="82">
        <v>148.1</v>
      </c>
      <c r="C93" s="82">
        <v>504.38333333333333</v>
      </c>
      <c r="D93" s="82">
        <v>120</v>
      </c>
      <c r="E93" s="82">
        <v>3483.3</v>
      </c>
    </row>
    <row r="94" spans="1:5" x14ac:dyDescent="0.15">
      <c r="A94" s="81" t="s">
        <v>2798</v>
      </c>
      <c r="B94" s="82">
        <v>1446.9</v>
      </c>
      <c r="C94" s="82">
        <v>5009.0702635982561</v>
      </c>
      <c r="D94" s="82">
        <v>586</v>
      </c>
      <c r="E94" s="82">
        <v>97488.4</v>
      </c>
    </row>
    <row r="95" spans="1:5" x14ac:dyDescent="0.15">
      <c r="A95" s="81" t="s">
        <v>2799</v>
      </c>
      <c r="B95" s="82">
        <v>944</v>
      </c>
      <c r="C95" s="82">
        <v>2202.0307692307692</v>
      </c>
      <c r="D95" s="82">
        <v>51</v>
      </c>
      <c r="E95" s="82">
        <v>24292</v>
      </c>
    </row>
    <row r="96" spans="1:5" x14ac:dyDescent="0.15">
      <c r="A96" s="81" t="s">
        <v>2800</v>
      </c>
      <c r="B96" s="82">
        <v>583</v>
      </c>
      <c r="C96" s="82">
        <v>1286.8971673326794</v>
      </c>
      <c r="D96" s="82">
        <v>2377</v>
      </c>
      <c r="E96" s="82">
        <v>294935</v>
      </c>
    </row>
    <row r="97" spans="1:5" x14ac:dyDescent="0.15">
      <c r="A97" s="81" t="s">
        <v>2801</v>
      </c>
      <c r="B97" s="82">
        <v>384</v>
      </c>
      <c r="C97" s="82">
        <v>535.66153846153838</v>
      </c>
      <c r="D97" s="82">
        <v>182</v>
      </c>
      <c r="E97" s="82">
        <v>49224</v>
      </c>
    </row>
    <row r="98" spans="1:5" x14ac:dyDescent="0.15">
      <c r="A98" s="81" t="s">
        <v>2802</v>
      </c>
      <c r="B98" s="82">
        <v>297</v>
      </c>
      <c r="C98" s="82">
        <v>685.99193548387098</v>
      </c>
      <c r="D98" s="82">
        <v>547</v>
      </c>
      <c r="E98" s="82">
        <v>54153</v>
      </c>
    </row>
    <row r="99" spans="1:5" x14ac:dyDescent="0.15">
      <c r="A99" s="81" t="s">
        <v>2803</v>
      </c>
      <c r="B99" s="82">
        <v>421</v>
      </c>
      <c r="C99" s="82">
        <v>837.16781609195402</v>
      </c>
      <c r="D99" s="82">
        <v>321</v>
      </c>
      <c r="E99" s="82">
        <v>39630</v>
      </c>
    </row>
    <row r="100" spans="1:5" x14ac:dyDescent="0.15">
      <c r="A100" s="81" t="s">
        <v>2804</v>
      </c>
      <c r="B100" s="82">
        <v>99</v>
      </c>
      <c r="C100" s="82">
        <v>220.84615384615384</v>
      </c>
      <c r="D100" s="82">
        <v>348</v>
      </c>
      <c r="E100" s="82">
        <v>34452</v>
      </c>
    </row>
    <row r="101" spans="1:5" x14ac:dyDescent="0.15">
      <c r="A101" s="81" t="s">
        <v>2805</v>
      </c>
      <c r="B101" s="82">
        <v>198</v>
      </c>
      <c r="C101" s="82">
        <v>289.38461538461536</v>
      </c>
      <c r="D101" s="82">
        <v>19</v>
      </c>
      <c r="E101" s="82">
        <v>3762</v>
      </c>
    </row>
    <row r="102" spans="1:5" x14ac:dyDescent="0.15">
      <c r="A102" s="81" t="s">
        <v>2806</v>
      </c>
      <c r="B102" s="82">
        <v>274</v>
      </c>
      <c r="C102" s="82">
        <v>624.11708017480828</v>
      </c>
      <c r="D102" s="82">
        <v>561</v>
      </c>
      <c r="E102" s="82">
        <v>28347</v>
      </c>
    </row>
    <row r="103" spans="1:5" x14ac:dyDescent="0.15">
      <c r="A103" s="81" t="s">
        <v>2807</v>
      </c>
      <c r="B103" s="82">
        <v>449</v>
      </c>
      <c r="C103" s="82">
        <v>17795.88</v>
      </c>
      <c r="D103" s="82">
        <v>1892</v>
      </c>
      <c r="E103" s="82">
        <v>175238</v>
      </c>
    </row>
    <row r="104" spans="1:5" x14ac:dyDescent="0.15">
      <c r="A104" s="81" t="s">
        <v>2808</v>
      </c>
      <c r="B104" s="82">
        <v>280</v>
      </c>
      <c r="C104" s="82">
        <v>590.45000000000005</v>
      </c>
      <c r="D104" s="82">
        <v>49</v>
      </c>
      <c r="E104" s="82">
        <v>7124</v>
      </c>
    </row>
    <row r="105" spans="1:5" x14ac:dyDescent="0.15">
      <c r="A105" s="81" t="s">
        <v>2809</v>
      </c>
      <c r="B105" s="82">
        <v>9</v>
      </c>
      <c r="C105" s="82">
        <v>171</v>
      </c>
      <c r="D105" s="82">
        <v>38</v>
      </c>
      <c r="E105" s="82">
        <v>342</v>
      </c>
    </row>
    <row r="106" spans="1:5" x14ac:dyDescent="0.15">
      <c r="A106" s="81" t="s">
        <v>2810</v>
      </c>
      <c r="B106" s="82">
        <v>169</v>
      </c>
      <c r="C106" s="82">
        <v>215.09090909090909</v>
      </c>
      <c r="D106" s="82">
        <v>14</v>
      </c>
      <c r="E106" s="82">
        <v>2366</v>
      </c>
    </row>
    <row r="107" spans="1:5" x14ac:dyDescent="0.15">
      <c r="A107" s="81" t="s">
        <v>2811</v>
      </c>
      <c r="B107" s="82">
        <v>690</v>
      </c>
      <c r="C107" s="82">
        <v>3410</v>
      </c>
      <c r="D107" s="82">
        <v>126</v>
      </c>
      <c r="E107" s="82">
        <v>21240</v>
      </c>
    </row>
    <row r="108" spans="1:5" x14ac:dyDescent="0.15">
      <c r="A108" s="81" t="s">
        <v>2812</v>
      </c>
      <c r="B108" s="82">
        <v>239</v>
      </c>
      <c r="C108" s="82">
        <v>1777.5</v>
      </c>
      <c r="D108" s="82">
        <v>97</v>
      </c>
      <c r="E108" s="82">
        <v>8835</v>
      </c>
    </row>
    <row r="109" spans="1:5" x14ac:dyDescent="0.15">
      <c r="A109" s="81" t="s">
        <v>2813</v>
      </c>
      <c r="B109" s="82">
        <v>55</v>
      </c>
      <c r="C109" s="82">
        <v>165</v>
      </c>
      <c r="D109" s="82">
        <v>6</v>
      </c>
      <c r="E109" s="82">
        <v>330</v>
      </c>
    </row>
    <row r="110" spans="1:5" x14ac:dyDescent="0.15">
      <c r="A110" s="81" t="s">
        <v>2814</v>
      </c>
      <c r="B110" s="82">
        <v>90</v>
      </c>
      <c r="C110" s="82">
        <v>189.25</v>
      </c>
      <c r="D110" s="82">
        <v>16</v>
      </c>
      <c r="E110" s="82">
        <v>580</v>
      </c>
    </row>
    <row r="111" spans="1:5" x14ac:dyDescent="0.15">
      <c r="A111" s="81" t="s">
        <v>2815</v>
      </c>
      <c r="B111" s="82">
        <v>25</v>
      </c>
      <c r="C111" s="82">
        <v>80.681818181818187</v>
      </c>
      <c r="D111" s="82">
        <v>71</v>
      </c>
      <c r="E111" s="82">
        <v>1775</v>
      </c>
    </row>
    <row r="112" spans="1:5" x14ac:dyDescent="0.15">
      <c r="A112" s="81" t="s">
        <v>2816</v>
      </c>
      <c r="B112" s="82">
        <v>45</v>
      </c>
      <c r="C112" s="82">
        <v>416.25</v>
      </c>
      <c r="D112" s="82">
        <v>37</v>
      </c>
      <c r="E112" s="82">
        <v>1665</v>
      </c>
    </row>
    <row r="113" spans="1:5" x14ac:dyDescent="0.15">
      <c r="A113" s="81" t="s">
        <v>2817</v>
      </c>
      <c r="B113" s="82">
        <v>98</v>
      </c>
      <c r="C113" s="82">
        <v>147</v>
      </c>
      <c r="D113" s="82">
        <v>3</v>
      </c>
      <c r="E113" s="82">
        <v>294</v>
      </c>
    </row>
    <row r="114" spans="1:5" x14ac:dyDescent="0.15">
      <c r="A114" s="81" t="s">
        <v>2818</v>
      </c>
      <c r="B114" s="82">
        <v>35</v>
      </c>
      <c r="C114" s="82">
        <v>140</v>
      </c>
      <c r="D114" s="82">
        <v>12</v>
      </c>
      <c r="E114" s="82">
        <v>420</v>
      </c>
    </row>
    <row r="115" spans="1:5" x14ac:dyDescent="0.15">
      <c r="A115" s="81" t="s">
        <v>2819</v>
      </c>
      <c r="B115" s="82">
        <v>29</v>
      </c>
      <c r="C115" s="82">
        <v>81.2</v>
      </c>
      <c r="D115" s="82">
        <v>14</v>
      </c>
      <c r="E115" s="82">
        <v>406</v>
      </c>
    </row>
    <row r="116" spans="1:5" x14ac:dyDescent="0.15">
      <c r="A116" s="81" t="s">
        <v>2820</v>
      </c>
      <c r="B116" s="82">
        <v>46</v>
      </c>
      <c r="C116" s="82">
        <v>161</v>
      </c>
      <c r="D116" s="82">
        <v>7</v>
      </c>
      <c r="E116" s="82">
        <v>322</v>
      </c>
    </row>
    <row r="117" spans="1:5" x14ac:dyDescent="0.15">
      <c r="A117" s="81" t="s">
        <v>2821</v>
      </c>
      <c r="B117" s="82">
        <v>19</v>
      </c>
      <c r="C117" s="82">
        <v>38</v>
      </c>
      <c r="D117" s="82">
        <v>134</v>
      </c>
      <c r="E117" s="82">
        <v>2546</v>
      </c>
    </row>
    <row r="118" spans="1:5" x14ac:dyDescent="0.15">
      <c r="A118" s="81" t="s">
        <v>2822</v>
      </c>
      <c r="B118" s="82">
        <v>29</v>
      </c>
      <c r="C118" s="82">
        <v>77.333333333333329</v>
      </c>
      <c r="D118" s="82">
        <v>32</v>
      </c>
      <c r="E118" s="82">
        <v>928</v>
      </c>
    </row>
    <row r="119" spans="1:5" x14ac:dyDescent="0.15">
      <c r="A119" s="81" t="s">
        <v>2823</v>
      </c>
      <c r="B119" s="82">
        <v>64</v>
      </c>
      <c r="C119" s="82">
        <v>145.66666666666666</v>
      </c>
      <c r="D119" s="82">
        <v>13</v>
      </c>
      <c r="E119" s="82">
        <v>437</v>
      </c>
    </row>
    <row r="120" spans="1:5" x14ac:dyDescent="0.15">
      <c r="A120" s="81" t="s">
        <v>2824</v>
      </c>
      <c r="B120" s="82">
        <v>35</v>
      </c>
      <c r="C120" s="82">
        <v>105</v>
      </c>
      <c r="D120" s="82">
        <v>9</v>
      </c>
      <c r="E120" s="82">
        <v>315</v>
      </c>
    </row>
    <row r="121" spans="1:5" x14ac:dyDescent="0.15">
      <c r="A121" s="81" t="s">
        <v>2825</v>
      </c>
      <c r="B121" s="82">
        <v>73.509999999999991</v>
      </c>
      <c r="C121" s="82">
        <v>571.85500000000002</v>
      </c>
      <c r="D121" s="82">
        <v>31</v>
      </c>
      <c r="E121" s="82">
        <v>1268.71</v>
      </c>
    </row>
    <row r="122" spans="1:5" x14ac:dyDescent="0.15">
      <c r="A122" s="81" t="s">
        <v>2826</v>
      </c>
      <c r="B122" s="82">
        <v>22</v>
      </c>
      <c r="C122" s="82">
        <v>139.33333333333334</v>
      </c>
      <c r="D122" s="82">
        <v>19</v>
      </c>
      <c r="E122" s="82">
        <v>418</v>
      </c>
    </row>
    <row r="123" spans="1:5" x14ac:dyDescent="0.15">
      <c r="A123" s="81" t="s">
        <v>2827</v>
      </c>
      <c r="B123" s="82">
        <v>41</v>
      </c>
      <c r="C123" s="82">
        <v>158.14285714285714</v>
      </c>
      <c r="D123" s="82">
        <v>27</v>
      </c>
      <c r="E123" s="82">
        <v>1107</v>
      </c>
    </row>
    <row r="124" spans="1:5" x14ac:dyDescent="0.15">
      <c r="A124" s="81" t="s">
        <v>2828</v>
      </c>
      <c r="B124" s="82">
        <v>22</v>
      </c>
      <c r="C124" s="82">
        <v>220</v>
      </c>
      <c r="D124" s="82">
        <v>20</v>
      </c>
      <c r="E124" s="82">
        <v>440</v>
      </c>
    </row>
    <row r="125" spans="1:5" x14ac:dyDescent="0.15">
      <c r="A125" s="81" t="s">
        <v>2829</v>
      </c>
      <c r="B125" s="82">
        <v>41</v>
      </c>
      <c r="C125" s="82">
        <v>177.66666666666666</v>
      </c>
      <c r="D125" s="82">
        <v>26</v>
      </c>
      <c r="E125" s="82">
        <v>1066</v>
      </c>
    </row>
    <row r="126" spans="1:5" x14ac:dyDescent="0.15">
      <c r="A126" s="81" t="s">
        <v>2830</v>
      </c>
      <c r="B126" s="82">
        <v>445</v>
      </c>
      <c r="C126" s="82">
        <v>693.71097683786513</v>
      </c>
      <c r="D126" s="82">
        <v>707</v>
      </c>
      <c r="E126" s="82">
        <v>62950</v>
      </c>
    </row>
    <row r="127" spans="1:5" x14ac:dyDescent="0.15">
      <c r="A127" s="81" t="s">
        <v>2831</v>
      </c>
      <c r="B127" s="82">
        <v>356</v>
      </c>
      <c r="C127" s="82">
        <v>899.42592592592598</v>
      </c>
      <c r="D127" s="82">
        <v>290</v>
      </c>
      <c r="E127" s="82">
        <v>17186</v>
      </c>
    </row>
    <row r="128" spans="1:5" x14ac:dyDescent="0.15">
      <c r="A128" s="81" t="s">
        <v>2832</v>
      </c>
      <c r="B128" s="82">
        <v>195</v>
      </c>
      <c r="C128" s="82">
        <v>539.94300144300144</v>
      </c>
      <c r="D128" s="82">
        <v>464</v>
      </c>
      <c r="E128" s="82">
        <v>27565</v>
      </c>
    </row>
    <row r="129" spans="1:5" x14ac:dyDescent="0.15">
      <c r="A129" s="81" t="s">
        <v>2833</v>
      </c>
      <c r="B129" s="82">
        <v>129</v>
      </c>
      <c r="C129" s="82">
        <v>847.71428571428567</v>
      </c>
      <c r="D129" s="82">
        <v>46</v>
      </c>
      <c r="E129" s="82">
        <v>5934</v>
      </c>
    </row>
    <row r="130" spans="1:5" x14ac:dyDescent="0.15">
      <c r="A130" s="81" t="s">
        <v>2834</v>
      </c>
      <c r="B130" s="82">
        <v>1386</v>
      </c>
      <c r="C130" s="82">
        <v>6791.9437358869491</v>
      </c>
      <c r="D130" s="82">
        <v>7953</v>
      </c>
      <c r="E130" s="82">
        <v>548894</v>
      </c>
    </row>
    <row r="131" spans="1:5" x14ac:dyDescent="0.15">
      <c r="A131" s="81" t="s">
        <v>2835</v>
      </c>
      <c r="B131" s="82">
        <v>2404</v>
      </c>
      <c r="C131" s="82">
        <v>10774.831328457904</v>
      </c>
      <c r="D131" s="82">
        <v>3335</v>
      </c>
      <c r="E131" s="82">
        <v>652701</v>
      </c>
    </row>
    <row r="132" spans="1:5" x14ac:dyDescent="0.15">
      <c r="A132" s="81" t="s">
        <v>2836</v>
      </c>
      <c r="B132" s="82">
        <v>938</v>
      </c>
      <c r="C132" s="82">
        <v>2005.6898625429553</v>
      </c>
      <c r="D132" s="82">
        <v>243</v>
      </c>
      <c r="E132" s="82">
        <v>57477</v>
      </c>
    </row>
    <row r="133" spans="1:5" x14ac:dyDescent="0.15">
      <c r="A133" s="81" t="s">
        <v>2837</v>
      </c>
      <c r="B133" s="82">
        <v>2275</v>
      </c>
      <c r="C133" s="82">
        <v>3461.0717753120662</v>
      </c>
      <c r="D133" s="82">
        <v>422</v>
      </c>
      <c r="E133" s="82">
        <v>125470</v>
      </c>
    </row>
    <row r="134" spans="1:5" x14ac:dyDescent="0.15">
      <c r="A134" s="81" t="s">
        <v>2838</v>
      </c>
      <c r="B134" s="82">
        <v>921.5</v>
      </c>
      <c r="C134" s="82">
        <v>4420.3106348526971</v>
      </c>
      <c r="D134" s="82">
        <v>2941</v>
      </c>
      <c r="E134" s="82">
        <v>292598.5</v>
      </c>
    </row>
    <row r="135" spans="1:5" x14ac:dyDescent="0.15">
      <c r="A135" s="81" t="s">
        <v>2839</v>
      </c>
      <c r="B135" s="82">
        <v>93.3</v>
      </c>
      <c r="C135" s="82">
        <v>525.34248554913302</v>
      </c>
      <c r="D135" s="82">
        <v>1269</v>
      </c>
      <c r="E135" s="82">
        <v>57154.5</v>
      </c>
    </row>
    <row r="136" spans="1:5" x14ac:dyDescent="0.15">
      <c r="A136" s="81" t="s">
        <v>2840</v>
      </c>
      <c r="B136" s="82">
        <v>158</v>
      </c>
      <c r="C136" s="82">
        <v>1165.2352941176471</v>
      </c>
      <c r="D136" s="82">
        <v>209</v>
      </c>
      <c r="E136" s="82">
        <v>18521</v>
      </c>
    </row>
    <row r="137" spans="1:5" x14ac:dyDescent="0.15">
      <c r="A137" s="81" t="s">
        <v>2841</v>
      </c>
      <c r="B137" s="82">
        <v>148</v>
      </c>
      <c r="C137" s="82">
        <v>20572</v>
      </c>
      <c r="D137" s="82">
        <v>973</v>
      </c>
      <c r="E137" s="82">
        <v>144004</v>
      </c>
    </row>
    <row r="138" spans="1:5" x14ac:dyDescent="0.15">
      <c r="A138" s="81" t="s">
        <v>2842</v>
      </c>
      <c r="B138" s="82">
        <v>257.90000000000003</v>
      </c>
      <c r="C138" s="82">
        <v>590.51</v>
      </c>
      <c r="D138" s="82">
        <v>620</v>
      </c>
      <c r="E138" s="82">
        <v>28171.199999999997</v>
      </c>
    </row>
    <row r="139" spans="1:5" x14ac:dyDescent="0.15">
      <c r="A139" s="81" t="s">
        <v>2843</v>
      </c>
      <c r="B139" s="82">
        <v>78.8</v>
      </c>
      <c r="C139" s="82">
        <v>105.06666666666666</v>
      </c>
      <c r="D139" s="82">
        <v>4</v>
      </c>
      <c r="E139" s="82">
        <v>315.2</v>
      </c>
    </row>
    <row r="140" spans="1:5" x14ac:dyDescent="0.15">
      <c r="A140" s="81" t="s">
        <v>2844</v>
      </c>
      <c r="B140" s="82">
        <v>388.6</v>
      </c>
      <c r="C140" s="82">
        <v>1129.382191780822</v>
      </c>
      <c r="D140" s="82">
        <v>234</v>
      </c>
      <c r="E140" s="82">
        <v>12097.199999999999</v>
      </c>
    </row>
    <row r="141" spans="1:5" x14ac:dyDescent="0.15">
      <c r="A141" s="81" t="s">
        <v>2845</v>
      </c>
      <c r="B141" s="82">
        <v>109</v>
      </c>
      <c r="C141" s="82">
        <v>1650.5714285714287</v>
      </c>
      <c r="D141" s="82">
        <v>106</v>
      </c>
      <c r="E141" s="82">
        <v>11554</v>
      </c>
    </row>
    <row r="142" spans="1:5" x14ac:dyDescent="0.15">
      <c r="A142" s="81" t="s">
        <v>2846</v>
      </c>
      <c r="B142" s="82">
        <v>696</v>
      </c>
      <c r="C142" s="82">
        <v>1596.7777777777778</v>
      </c>
      <c r="D142" s="82">
        <v>107</v>
      </c>
      <c r="E142" s="82">
        <v>42286</v>
      </c>
    </row>
    <row r="143" spans="1:5" x14ac:dyDescent="0.15">
      <c r="A143" s="81" t="s">
        <v>2847</v>
      </c>
      <c r="B143" s="82">
        <v>256.39999999999998</v>
      </c>
      <c r="C143" s="82">
        <v>644.77567567567564</v>
      </c>
      <c r="D143" s="82">
        <v>254</v>
      </c>
      <c r="E143" s="82">
        <v>15142.400000000001</v>
      </c>
    </row>
    <row r="144" spans="1:5" x14ac:dyDescent="0.15">
      <c r="A144" s="81" t="s">
        <v>2848</v>
      </c>
      <c r="B144" s="82">
        <v>370</v>
      </c>
      <c r="C144" s="82">
        <v>856.58385093167703</v>
      </c>
      <c r="D144" s="82">
        <v>209</v>
      </c>
      <c r="E144" s="82">
        <v>26262</v>
      </c>
    </row>
    <row r="145" spans="1:5" x14ac:dyDescent="0.15">
      <c r="A145" s="81" t="s">
        <v>2849</v>
      </c>
      <c r="B145" s="82">
        <v>182</v>
      </c>
      <c r="C145" s="82">
        <v>387.39814814814815</v>
      </c>
      <c r="D145" s="82">
        <v>159</v>
      </c>
      <c r="E145" s="82">
        <v>9443</v>
      </c>
    </row>
    <row r="146" spans="1:5" x14ac:dyDescent="0.15">
      <c r="A146" s="81" t="s">
        <v>2850</v>
      </c>
      <c r="B146" s="82">
        <v>367.59999999999997</v>
      </c>
      <c r="C146" s="82">
        <v>1246.3944903581269</v>
      </c>
      <c r="D146" s="82">
        <v>764</v>
      </c>
      <c r="E146" s="82">
        <v>37891.4</v>
      </c>
    </row>
    <row r="147" spans="1:5" x14ac:dyDescent="0.15">
      <c r="A147" s="81" t="s">
        <v>2851</v>
      </c>
      <c r="B147" s="82">
        <v>211</v>
      </c>
      <c r="C147" s="82">
        <v>677.4</v>
      </c>
      <c r="D147" s="82">
        <v>218</v>
      </c>
      <c r="E147" s="82">
        <v>23106</v>
      </c>
    </row>
    <row r="148" spans="1:5" x14ac:dyDescent="0.15">
      <c r="A148" s="81" t="s">
        <v>2852</v>
      </c>
      <c r="B148" s="82">
        <v>264</v>
      </c>
      <c r="C148" s="82">
        <v>375.2</v>
      </c>
      <c r="D148" s="82">
        <v>11</v>
      </c>
      <c r="E148" s="82">
        <v>1501</v>
      </c>
    </row>
    <row r="149" spans="1:5" x14ac:dyDescent="0.15">
      <c r="A149" s="81" t="s">
        <v>2853</v>
      </c>
      <c r="B149" s="82">
        <v>89</v>
      </c>
      <c r="C149" s="82">
        <v>231.4</v>
      </c>
      <c r="D149" s="82">
        <v>13</v>
      </c>
      <c r="E149" s="82">
        <v>1157</v>
      </c>
    </row>
    <row r="150" spans="1:5" x14ac:dyDescent="0.15">
      <c r="A150" s="81" t="s">
        <v>2854</v>
      </c>
      <c r="B150" s="82">
        <v>395</v>
      </c>
      <c r="C150" s="82">
        <v>1182.1593406593406</v>
      </c>
      <c r="D150" s="82">
        <v>157</v>
      </c>
      <c r="E150" s="82">
        <v>10513</v>
      </c>
    </row>
    <row r="151" spans="1:5" x14ac:dyDescent="0.15">
      <c r="A151" s="81" t="s">
        <v>2855</v>
      </c>
      <c r="B151" s="82">
        <v>108</v>
      </c>
      <c r="C151" s="82">
        <v>180</v>
      </c>
      <c r="D151" s="82">
        <v>5</v>
      </c>
      <c r="E151" s="82">
        <v>540</v>
      </c>
    </row>
    <row r="152" spans="1:5" x14ac:dyDescent="0.15">
      <c r="A152" s="81" t="s">
        <v>2856</v>
      </c>
      <c r="B152" s="82">
        <v>355.8</v>
      </c>
      <c r="C152" s="82">
        <v>1228.2849999999999</v>
      </c>
      <c r="D152" s="82">
        <v>923</v>
      </c>
      <c r="E152" s="82">
        <v>36346.199999999997</v>
      </c>
    </row>
    <row r="153" spans="1:5" x14ac:dyDescent="0.15">
      <c r="A153" s="81" t="s">
        <v>2857</v>
      </c>
      <c r="B153" s="82">
        <v>250</v>
      </c>
      <c r="C153" s="82">
        <v>3880</v>
      </c>
      <c r="D153" s="82">
        <v>246</v>
      </c>
      <c r="E153" s="82">
        <v>21822</v>
      </c>
    </row>
    <row r="154" spans="1:5" x14ac:dyDescent="0.15">
      <c r="A154" s="81" t="s">
        <v>2858</v>
      </c>
      <c r="B154" s="82">
        <v>296</v>
      </c>
      <c r="C154" s="82">
        <v>669.07234507234512</v>
      </c>
      <c r="D154" s="82">
        <v>336</v>
      </c>
      <c r="E154" s="82">
        <v>23834</v>
      </c>
    </row>
    <row r="155" spans="1:5" x14ac:dyDescent="0.15">
      <c r="A155" s="81" t="s">
        <v>2859</v>
      </c>
      <c r="B155" s="82">
        <v>157</v>
      </c>
      <c r="C155" s="82">
        <v>4657.666666666667</v>
      </c>
      <c r="D155" s="82">
        <v>89</v>
      </c>
      <c r="E155" s="82">
        <v>13973</v>
      </c>
    </row>
    <row r="156" spans="1:5" x14ac:dyDescent="0.15">
      <c r="A156" s="81" t="s">
        <v>2860</v>
      </c>
      <c r="B156" s="82">
        <v>65</v>
      </c>
      <c r="C156" s="82">
        <v>195</v>
      </c>
      <c r="D156" s="82">
        <v>27</v>
      </c>
      <c r="E156" s="82">
        <v>1755</v>
      </c>
    </row>
    <row r="157" spans="1:5" x14ac:dyDescent="0.15">
      <c r="A157" s="81" t="s">
        <v>2861</v>
      </c>
      <c r="B157" s="82">
        <v>604.4</v>
      </c>
      <c r="C157" s="82">
        <v>1266.544696969697</v>
      </c>
      <c r="D157" s="82">
        <v>504</v>
      </c>
      <c r="E157" s="82">
        <v>23376.2</v>
      </c>
    </row>
    <row r="158" spans="1:5" x14ac:dyDescent="0.15">
      <c r="A158" s="81" t="s">
        <v>2862</v>
      </c>
      <c r="B158" s="82">
        <v>174.8</v>
      </c>
      <c r="C158" s="82">
        <v>1526.6399999999999</v>
      </c>
      <c r="D158" s="82">
        <v>345</v>
      </c>
      <c r="E158" s="82">
        <v>32965.199999999997</v>
      </c>
    </row>
    <row r="159" spans="1:5" x14ac:dyDescent="0.15">
      <c r="A159" s="81" t="s">
        <v>2863</v>
      </c>
      <c r="B159" s="82">
        <v>338</v>
      </c>
      <c r="C159" s="82">
        <v>830.16666666666663</v>
      </c>
      <c r="D159" s="82">
        <v>25</v>
      </c>
      <c r="E159" s="82">
        <v>4254</v>
      </c>
    </row>
    <row r="160" spans="1:5" x14ac:dyDescent="0.15">
      <c r="A160" s="81" t="s">
        <v>2864</v>
      </c>
      <c r="B160" s="82">
        <v>476</v>
      </c>
      <c r="C160" s="82">
        <v>5729</v>
      </c>
      <c r="D160" s="82">
        <v>556</v>
      </c>
      <c r="E160" s="82">
        <v>60418</v>
      </c>
    </row>
    <row r="161" spans="1:5" x14ac:dyDescent="0.15">
      <c r="A161" s="81" t="s">
        <v>2865</v>
      </c>
      <c r="B161" s="82">
        <v>537</v>
      </c>
      <c r="C161" s="82">
        <v>1300.0891341256365</v>
      </c>
      <c r="D161" s="82">
        <v>1810</v>
      </c>
      <c r="E161" s="82">
        <v>89673</v>
      </c>
    </row>
    <row r="162" spans="1:5" x14ac:dyDescent="0.15">
      <c r="A162" s="81" t="s">
        <v>2866</v>
      </c>
      <c r="B162" s="82">
        <v>104</v>
      </c>
      <c r="C162" s="82">
        <v>315</v>
      </c>
      <c r="D162" s="82">
        <v>12</v>
      </c>
      <c r="E162" s="82">
        <v>630</v>
      </c>
    </row>
    <row r="163" spans="1:5" x14ac:dyDescent="0.15">
      <c r="A163" s="81" t="s">
        <v>2867</v>
      </c>
      <c r="B163" s="82">
        <v>489</v>
      </c>
      <c r="C163" s="82">
        <v>806.17721518987344</v>
      </c>
      <c r="D163" s="82">
        <v>1717</v>
      </c>
      <c r="E163" s="82">
        <v>78075</v>
      </c>
    </row>
    <row r="164" spans="1:5" x14ac:dyDescent="0.15">
      <c r="A164" s="81" t="s">
        <v>2868</v>
      </c>
      <c r="B164" s="82">
        <v>467</v>
      </c>
      <c r="C164" s="82">
        <v>9768</v>
      </c>
      <c r="D164" s="82">
        <v>251</v>
      </c>
      <c r="E164" s="82">
        <v>20133</v>
      </c>
    </row>
    <row r="165" spans="1:5" x14ac:dyDescent="0.15">
      <c r="A165" s="81" t="s">
        <v>2869</v>
      </c>
      <c r="B165" s="82">
        <v>556.20000000000005</v>
      </c>
      <c r="C165" s="82">
        <v>1262.7403278688525</v>
      </c>
      <c r="D165" s="82">
        <v>253</v>
      </c>
      <c r="E165" s="82">
        <v>17400.800000000003</v>
      </c>
    </row>
    <row r="166" spans="1:5" x14ac:dyDescent="0.15">
      <c r="A166" s="81" t="s">
        <v>2870</v>
      </c>
      <c r="B166" s="82">
        <v>365.81</v>
      </c>
      <c r="C166" s="82">
        <v>1782.0622115384613</v>
      </c>
      <c r="D166" s="82">
        <v>617</v>
      </c>
      <c r="E166" s="82">
        <v>23179.269999999997</v>
      </c>
    </row>
    <row r="167" spans="1:5" x14ac:dyDescent="0.15">
      <c r="A167" s="81" t="s">
        <v>2871</v>
      </c>
      <c r="B167" s="82">
        <v>137</v>
      </c>
      <c r="C167" s="82">
        <v>1143.5</v>
      </c>
      <c r="D167" s="82">
        <v>141</v>
      </c>
      <c r="E167" s="82">
        <v>10971</v>
      </c>
    </row>
    <row r="168" spans="1:5" x14ac:dyDescent="0.15">
      <c r="A168" s="81" t="s">
        <v>2872</v>
      </c>
      <c r="B168" s="82">
        <v>187.2</v>
      </c>
      <c r="C168" s="82">
        <v>325.90925925925927</v>
      </c>
      <c r="D168" s="82">
        <v>84</v>
      </c>
      <c r="E168" s="82">
        <v>4996.8999999999996</v>
      </c>
    </row>
    <row r="169" spans="1:5" x14ac:dyDescent="0.15">
      <c r="A169" s="81" t="s">
        <v>2873</v>
      </c>
      <c r="B169" s="82">
        <v>135</v>
      </c>
      <c r="C169" s="82">
        <v>1022.1428571428571</v>
      </c>
      <c r="D169" s="82">
        <v>53</v>
      </c>
      <c r="E169" s="82">
        <v>7155</v>
      </c>
    </row>
    <row r="170" spans="1:5" x14ac:dyDescent="0.15">
      <c r="A170" s="81" t="s">
        <v>2874</v>
      </c>
      <c r="B170" s="82">
        <v>553.79999999999995</v>
      </c>
      <c r="C170" s="82">
        <v>3651.780879120879</v>
      </c>
      <c r="D170" s="82">
        <v>1064</v>
      </c>
      <c r="E170" s="82">
        <v>64165.8</v>
      </c>
    </row>
    <row r="171" spans="1:5" x14ac:dyDescent="0.15">
      <c r="A171" s="81" t="s">
        <v>2875</v>
      </c>
      <c r="B171" s="82">
        <v>730</v>
      </c>
      <c r="C171" s="82">
        <v>16986.428571428572</v>
      </c>
      <c r="D171" s="82">
        <v>135</v>
      </c>
      <c r="E171" s="82">
        <v>40574</v>
      </c>
    </row>
    <row r="172" spans="1:5" x14ac:dyDescent="0.15">
      <c r="A172" s="81" t="s">
        <v>2876</v>
      </c>
      <c r="B172" s="82">
        <v>491</v>
      </c>
      <c r="C172" s="82">
        <v>1038.9844868735083</v>
      </c>
      <c r="D172" s="82">
        <v>735</v>
      </c>
      <c r="E172" s="82">
        <v>123415</v>
      </c>
    </row>
    <row r="173" spans="1:5" x14ac:dyDescent="0.15">
      <c r="A173" s="81" t="s">
        <v>2877</v>
      </c>
      <c r="B173" s="82">
        <v>109</v>
      </c>
      <c r="C173" s="82">
        <v>1560.88</v>
      </c>
      <c r="D173" s="82">
        <v>358</v>
      </c>
      <c r="E173" s="82">
        <v>39022</v>
      </c>
    </row>
    <row r="174" spans="1:5" x14ac:dyDescent="0.15">
      <c r="A174" s="81" t="s">
        <v>2878</v>
      </c>
      <c r="B174" s="82">
        <v>553.6</v>
      </c>
      <c r="C174" s="82">
        <v>933.63390746369464</v>
      </c>
      <c r="D174" s="82">
        <v>568</v>
      </c>
      <c r="E174" s="82">
        <v>28534.399999999998</v>
      </c>
    </row>
    <row r="175" spans="1:5" x14ac:dyDescent="0.15">
      <c r="A175" s="81" t="s">
        <v>2879</v>
      </c>
      <c r="B175" s="82">
        <v>365.6</v>
      </c>
      <c r="C175" s="82">
        <v>926.56666666666672</v>
      </c>
      <c r="D175" s="82">
        <v>336</v>
      </c>
      <c r="E175" s="82">
        <v>16723.599999999999</v>
      </c>
    </row>
    <row r="176" spans="1:5" x14ac:dyDescent="0.15">
      <c r="A176" s="81" t="s">
        <v>2880</v>
      </c>
      <c r="B176" s="82">
        <v>655</v>
      </c>
      <c r="C176" s="82">
        <v>30111.777777777777</v>
      </c>
      <c r="D176" s="82">
        <v>197</v>
      </c>
      <c r="E176" s="82">
        <v>91114</v>
      </c>
    </row>
    <row r="177" spans="1:5" x14ac:dyDescent="0.15">
      <c r="A177" s="81" t="s">
        <v>2881</v>
      </c>
      <c r="B177" s="82">
        <v>107</v>
      </c>
      <c r="C177" s="82">
        <v>216.30769230769232</v>
      </c>
      <c r="D177" s="82">
        <v>43</v>
      </c>
      <c r="E177" s="82">
        <v>2116</v>
      </c>
    </row>
    <row r="178" spans="1:5" x14ac:dyDescent="0.15">
      <c r="A178" s="81" t="s">
        <v>2882</v>
      </c>
      <c r="B178" s="82">
        <v>33</v>
      </c>
      <c r="C178" s="82">
        <v>218.625</v>
      </c>
      <c r="D178" s="82">
        <v>53</v>
      </c>
      <c r="E178" s="82">
        <v>1749</v>
      </c>
    </row>
    <row r="179" spans="1:5" x14ac:dyDescent="0.15">
      <c r="A179" s="81" t="s">
        <v>2883</v>
      </c>
      <c r="B179" s="82">
        <v>93</v>
      </c>
      <c r="C179" s="82">
        <v>259.8095238095238</v>
      </c>
      <c r="D179" s="82">
        <v>93</v>
      </c>
      <c r="E179" s="82">
        <v>5233</v>
      </c>
    </row>
    <row r="180" spans="1:5" x14ac:dyDescent="0.15">
      <c r="A180" s="81" t="s">
        <v>2884</v>
      </c>
      <c r="B180" s="82">
        <v>496</v>
      </c>
      <c r="C180" s="82">
        <v>1088.075</v>
      </c>
      <c r="D180" s="82">
        <v>603</v>
      </c>
      <c r="E180" s="82">
        <v>29075</v>
      </c>
    </row>
    <row r="181" spans="1:5" x14ac:dyDescent="0.15">
      <c r="A181" s="81" t="s">
        <v>2885</v>
      </c>
      <c r="B181" s="82">
        <v>98</v>
      </c>
      <c r="C181" s="82">
        <v>122.5</v>
      </c>
      <c r="D181" s="82">
        <v>35</v>
      </c>
      <c r="E181" s="82">
        <v>3430</v>
      </c>
    </row>
    <row r="182" spans="1:5" x14ac:dyDescent="0.15">
      <c r="A182" s="81" t="s">
        <v>2886</v>
      </c>
      <c r="B182" s="82">
        <v>59</v>
      </c>
      <c r="C182" s="82">
        <v>88.5</v>
      </c>
      <c r="D182" s="82">
        <v>6</v>
      </c>
      <c r="E182" s="82">
        <v>354</v>
      </c>
    </row>
    <row r="183" spans="1:5" x14ac:dyDescent="0.15">
      <c r="A183" s="81" t="s">
        <v>2887</v>
      </c>
      <c r="B183" s="82">
        <v>39.9</v>
      </c>
      <c r="C183" s="82">
        <v>57</v>
      </c>
      <c r="D183" s="82">
        <v>10</v>
      </c>
      <c r="E183" s="82">
        <v>399</v>
      </c>
    </row>
    <row r="184" spans="1:5" x14ac:dyDescent="0.15">
      <c r="A184" s="81" t="s">
        <v>2888</v>
      </c>
      <c r="B184" s="82">
        <v>234.5</v>
      </c>
      <c r="C184" s="82">
        <v>469.25</v>
      </c>
      <c r="D184" s="82">
        <v>24</v>
      </c>
      <c r="E184" s="82">
        <v>1896.5</v>
      </c>
    </row>
    <row r="185" spans="1:5" x14ac:dyDescent="0.15">
      <c r="A185" s="81" t="s">
        <v>2889</v>
      </c>
      <c r="B185" s="82">
        <v>3026.21</v>
      </c>
      <c r="C185" s="82">
        <v>5471.4125331593823</v>
      </c>
      <c r="D185" s="82">
        <v>305</v>
      </c>
      <c r="E185" s="82">
        <v>74024.62</v>
      </c>
    </row>
    <row r="186" spans="1:5" x14ac:dyDescent="0.15">
      <c r="A186" s="81" t="s">
        <v>2890</v>
      </c>
      <c r="B186" s="82">
        <v>107</v>
      </c>
      <c r="C186" s="82">
        <v>214</v>
      </c>
      <c r="D186" s="82">
        <v>6</v>
      </c>
      <c r="E186" s="82">
        <v>642</v>
      </c>
    </row>
    <row r="187" spans="1:5" x14ac:dyDescent="0.15">
      <c r="A187" s="81" t="s">
        <v>2891</v>
      </c>
      <c r="B187" s="82">
        <v>108</v>
      </c>
      <c r="C187" s="82">
        <v>211</v>
      </c>
      <c r="D187" s="82">
        <v>14</v>
      </c>
      <c r="E187" s="82">
        <v>776</v>
      </c>
    </row>
    <row r="188" spans="1:5" x14ac:dyDescent="0.15">
      <c r="A188" s="81" t="s">
        <v>2892</v>
      </c>
      <c r="B188" s="82">
        <v>267</v>
      </c>
      <c r="C188" s="82">
        <v>521.02650356778793</v>
      </c>
      <c r="D188" s="82">
        <v>1224</v>
      </c>
      <c r="E188" s="82">
        <v>108936</v>
      </c>
    </row>
    <row r="189" spans="1:5" x14ac:dyDescent="0.15">
      <c r="A189" s="81" t="s">
        <v>2893</v>
      </c>
      <c r="B189" s="82">
        <v>227</v>
      </c>
      <c r="C189" s="82">
        <v>1843.9148536126779</v>
      </c>
      <c r="D189" s="82">
        <v>1951</v>
      </c>
      <c r="E189" s="82">
        <v>119619</v>
      </c>
    </row>
    <row r="190" spans="1:5" x14ac:dyDescent="0.15">
      <c r="A190" s="81" t="s">
        <v>2894</v>
      </c>
      <c r="B190" s="82">
        <v>89</v>
      </c>
      <c r="C190" s="82">
        <v>89</v>
      </c>
      <c r="D190" s="82">
        <v>7</v>
      </c>
      <c r="E190" s="82">
        <v>623</v>
      </c>
    </row>
    <row r="191" spans="1:5" x14ac:dyDescent="0.15">
      <c r="A191" s="81" t="s">
        <v>2895</v>
      </c>
      <c r="B191" s="82">
        <v>124</v>
      </c>
      <c r="C191" s="82">
        <v>376.91428571428571</v>
      </c>
      <c r="D191" s="82">
        <v>136</v>
      </c>
      <c r="E191" s="82">
        <v>7888</v>
      </c>
    </row>
    <row r="192" spans="1:5" x14ac:dyDescent="0.15">
      <c r="A192" s="81" t="s">
        <v>2896</v>
      </c>
      <c r="B192" s="82">
        <v>133</v>
      </c>
      <c r="C192" s="82">
        <v>166.25</v>
      </c>
      <c r="D192" s="82">
        <v>25</v>
      </c>
      <c r="E192" s="82">
        <v>3325</v>
      </c>
    </row>
    <row r="193" spans="1:5" x14ac:dyDescent="0.15">
      <c r="A193" s="81" t="s">
        <v>2897</v>
      </c>
      <c r="B193" s="82">
        <v>249</v>
      </c>
      <c r="C193" s="82">
        <v>394.25</v>
      </c>
      <c r="D193" s="82">
        <v>19</v>
      </c>
      <c r="E193" s="82">
        <v>4731</v>
      </c>
    </row>
    <row r="194" spans="1:5" x14ac:dyDescent="0.15">
      <c r="A194" s="81" t="s">
        <v>2898</v>
      </c>
      <c r="B194" s="82">
        <v>215</v>
      </c>
      <c r="C194" s="82">
        <v>322.5</v>
      </c>
      <c r="D194" s="82">
        <v>3</v>
      </c>
      <c r="E194" s="82">
        <v>645</v>
      </c>
    </row>
    <row r="195" spans="1:5" x14ac:dyDescent="0.15">
      <c r="A195" s="81" t="s">
        <v>2899</v>
      </c>
      <c r="B195" s="82">
        <v>3538.11</v>
      </c>
      <c r="C195" s="82">
        <v>18644.522120323614</v>
      </c>
      <c r="D195" s="82">
        <v>21492</v>
      </c>
      <c r="E195" s="82">
        <v>1867149.9899999998</v>
      </c>
    </row>
    <row r="196" spans="1:5" x14ac:dyDescent="0.15">
      <c r="A196" s="81" t="s">
        <v>2900</v>
      </c>
      <c r="B196" s="82">
        <v>1082</v>
      </c>
      <c r="C196" s="82">
        <v>5910.4084033613435</v>
      </c>
      <c r="D196" s="82">
        <v>929</v>
      </c>
      <c r="E196" s="82">
        <v>504726.80000000005</v>
      </c>
    </row>
    <row r="197" spans="1:5" x14ac:dyDescent="0.15">
      <c r="A197" s="81" t="s">
        <v>2901</v>
      </c>
      <c r="B197" s="82">
        <v>1197</v>
      </c>
      <c r="C197" s="82">
        <v>9001.8206499382977</v>
      </c>
      <c r="D197" s="82">
        <v>1495</v>
      </c>
      <c r="E197" s="82">
        <v>344187</v>
      </c>
    </row>
    <row r="198" spans="1:5" x14ac:dyDescent="0.15">
      <c r="A198" s="81" t="s">
        <v>2902</v>
      </c>
      <c r="B198" s="82">
        <v>95</v>
      </c>
      <c r="C198" s="82">
        <v>95</v>
      </c>
      <c r="D198" s="82">
        <v>2</v>
      </c>
      <c r="E198" s="82">
        <v>190</v>
      </c>
    </row>
    <row r="199" spans="1:5" x14ac:dyDescent="0.15">
      <c r="A199" s="81" t="s">
        <v>2903</v>
      </c>
      <c r="B199" s="82">
        <v>288</v>
      </c>
      <c r="C199" s="82">
        <v>621.0815850815851</v>
      </c>
      <c r="D199" s="82">
        <v>515</v>
      </c>
      <c r="E199" s="82">
        <v>48958</v>
      </c>
    </row>
    <row r="200" spans="1:5" x14ac:dyDescent="0.15">
      <c r="A200" s="81" t="s">
        <v>2904</v>
      </c>
      <c r="B200" s="82">
        <v>245</v>
      </c>
      <c r="C200" s="82">
        <v>499.84035087719303</v>
      </c>
      <c r="D200" s="82">
        <v>232</v>
      </c>
      <c r="E200" s="82">
        <v>10602</v>
      </c>
    </row>
    <row r="201" spans="1:5" x14ac:dyDescent="0.15">
      <c r="A201" s="81" t="s">
        <v>2905</v>
      </c>
      <c r="B201" s="82">
        <v>360.8</v>
      </c>
      <c r="C201" s="82">
        <v>506.37611940298507</v>
      </c>
      <c r="D201" s="82">
        <v>589</v>
      </c>
      <c r="E201" s="82">
        <v>45745.599999999999</v>
      </c>
    </row>
    <row r="202" spans="1:5" x14ac:dyDescent="0.15">
      <c r="A202" s="81" t="s">
        <v>2906</v>
      </c>
      <c r="B202" s="82">
        <v>302</v>
      </c>
      <c r="C202" s="82">
        <v>1447.583850931677</v>
      </c>
      <c r="D202" s="82">
        <v>731</v>
      </c>
      <c r="E202" s="82">
        <v>50138</v>
      </c>
    </row>
    <row r="203" spans="1:5" x14ac:dyDescent="0.15">
      <c r="A203" s="81" t="s">
        <v>2907</v>
      </c>
      <c r="B203" s="82">
        <v>156</v>
      </c>
      <c r="C203" s="82">
        <v>842.4</v>
      </c>
      <c r="D203" s="82">
        <v>54</v>
      </c>
      <c r="E203" s="82">
        <v>8424</v>
      </c>
    </row>
    <row r="204" spans="1:5" x14ac:dyDescent="0.15">
      <c r="A204" s="81" t="s">
        <v>2908</v>
      </c>
      <c r="B204" s="82">
        <v>156</v>
      </c>
      <c r="C204" s="82">
        <v>858</v>
      </c>
      <c r="D204" s="82">
        <v>33</v>
      </c>
      <c r="E204" s="82">
        <v>5148</v>
      </c>
    </row>
    <row r="205" spans="1:5" x14ac:dyDescent="0.15">
      <c r="A205" s="81" t="s">
        <v>2909</v>
      </c>
      <c r="B205" s="82">
        <v>282</v>
      </c>
      <c r="C205" s="82">
        <v>1339.6142857142859</v>
      </c>
      <c r="D205" s="82">
        <v>675</v>
      </c>
      <c r="E205" s="82">
        <v>46020</v>
      </c>
    </row>
    <row r="206" spans="1:5" x14ac:dyDescent="0.15">
      <c r="A206" s="81" t="s">
        <v>2910</v>
      </c>
      <c r="B206" s="82">
        <v>125</v>
      </c>
      <c r="C206" s="82">
        <v>395.31916599839616</v>
      </c>
      <c r="D206" s="82">
        <v>370</v>
      </c>
      <c r="E206" s="82">
        <v>15226</v>
      </c>
    </row>
    <row r="207" spans="1:5" x14ac:dyDescent="0.15">
      <c r="A207" s="81" t="s">
        <v>2911</v>
      </c>
      <c r="B207" s="82">
        <v>451</v>
      </c>
      <c r="C207" s="82">
        <v>957.99425287356314</v>
      </c>
      <c r="D207" s="82">
        <v>255</v>
      </c>
      <c r="E207" s="82">
        <v>23044</v>
      </c>
    </row>
    <row r="208" spans="1:5" x14ac:dyDescent="0.15">
      <c r="A208" s="81" t="s">
        <v>2912</v>
      </c>
      <c r="B208" s="82">
        <v>136</v>
      </c>
      <c r="C208" s="82">
        <v>660.57142857142856</v>
      </c>
      <c r="D208" s="82">
        <v>34</v>
      </c>
      <c r="E208" s="82">
        <v>4624</v>
      </c>
    </row>
    <row r="209" spans="1:5" x14ac:dyDescent="0.15">
      <c r="A209" s="81" t="s">
        <v>2913</v>
      </c>
      <c r="B209" s="82">
        <v>565.40000000000009</v>
      </c>
      <c r="C209" s="82">
        <v>1274.7552208503441</v>
      </c>
      <c r="D209" s="82">
        <v>1511</v>
      </c>
      <c r="E209" s="82">
        <v>89820.599999999991</v>
      </c>
    </row>
    <row r="210" spans="1:5" x14ac:dyDescent="0.15">
      <c r="A210" s="81" t="s">
        <v>2914</v>
      </c>
      <c r="B210" s="82">
        <v>106</v>
      </c>
      <c r="C210" s="82">
        <v>2385</v>
      </c>
      <c r="D210" s="82">
        <v>90</v>
      </c>
      <c r="E210" s="82">
        <v>9540</v>
      </c>
    </row>
    <row r="211" spans="1:5" x14ac:dyDescent="0.15">
      <c r="A211" s="81" t="s">
        <v>2915</v>
      </c>
      <c r="B211" s="82">
        <v>852.64</v>
      </c>
      <c r="C211" s="82">
        <v>1880.8792934491478</v>
      </c>
      <c r="D211" s="82">
        <v>2713</v>
      </c>
      <c r="E211" s="82">
        <v>186713.56</v>
      </c>
    </row>
    <row r="212" spans="1:5" x14ac:dyDescent="0.15">
      <c r="A212" s="81" t="s">
        <v>2916</v>
      </c>
      <c r="B212" s="82">
        <v>193</v>
      </c>
      <c r="C212" s="82">
        <v>408.60464216634432</v>
      </c>
      <c r="D212" s="82">
        <v>498</v>
      </c>
      <c r="E212" s="82">
        <v>24378</v>
      </c>
    </row>
    <row r="213" spans="1:5" x14ac:dyDescent="0.15">
      <c r="A213" s="81" t="s">
        <v>2917</v>
      </c>
      <c r="B213" s="82">
        <v>326.8</v>
      </c>
      <c r="C213" s="82">
        <v>757.68309364014067</v>
      </c>
      <c r="D213" s="82">
        <v>1364</v>
      </c>
      <c r="E213" s="82">
        <v>56468</v>
      </c>
    </row>
    <row r="214" spans="1:5" x14ac:dyDescent="0.15">
      <c r="A214" s="81" t="s">
        <v>2918</v>
      </c>
      <c r="B214" s="82">
        <v>186</v>
      </c>
      <c r="C214" s="82">
        <v>486.44150943396227</v>
      </c>
      <c r="D214" s="82">
        <v>234</v>
      </c>
      <c r="E214" s="82">
        <v>21832</v>
      </c>
    </row>
    <row r="215" spans="1:5" x14ac:dyDescent="0.15">
      <c r="A215" s="81" t="s">
        <v>2919</v>
      </c>
      <c r="B215" s="82">
        <v>645.9</v>
      </c>
      <c r="C215" s="82">
        <v>5392.607017543859</v>
      </c>
      <c r="D215" s="82">
        <v>1573</v>
      </c>
      <c r="E215" s="82">
        <v>154244.9</v>
      </c>
    </row>
    <row r="216" spans="1:5" x14ac:dyDescent="0.15">
      <c r="A216" s="81" t="s">
        <v>2920</v>
      </c>
      <c r="B216" s="82">
        <v>168</v>
      </c>
      <c r="C216" s="82">
        <v>3574.6666666666665</v>
      </c>
      <c r="D216" s="82">
        <v>383</v>
      </c>
      <c r="E216" s="82">
        <v>64344</v>
      </c>
    </row>
    <row r="217" spans="1:5" x14ac:dyDescent="0.15">
      <c r="A217" s="81" t="s">
        <v>2921</v>
      </c>
      <c r="B217" s="82">
        <v>158</v>
      </c>
      <c r="C217" s="82">
        <v>180.04651162790697</v>
      </c>
      <c r="D217" s="82">
        <v>49</v>
      </c>
      <c r="E217" s="82">
        <v>7742</v>
      </c>
    </row>
    <row r="218" spans="1:5" x14ac:dyDescent="0.15">
      <c r="A218" s="81" t="s">
        <v>2922</v>
      </c>
      <c r="B218" s="82">
        <v>79</v>
      </c>
      <c r="C218" s="82">
        <v>302.83333333333331</v>
      </c>
      <c r="D218" s="82">
        <v>23</v>
      </c>
      <c r="E218" s="82">
        <v>1817</v>
      </c>
    </row>
    <row r="219" spans="1:5" x14ac:dyDescent="0.15">
      <c r="A219" s="81" t="s">
        <v>2923</v>
      </c>
      <c r="B219" s="82">
        <v>415</v>
      </c>
      <c r="C219" s="82">
        <v>649.15609390609393</v>
      </c>
      <c r="D219" s="82">
        <v>268</v>
      </c>
      <c r="E219" s="82">
        <v>41577</v>
      </c>
    </row>
    <row r="220" spans="1:5" x14ac:dyDescent="0.15">
      <c r="A220" s="81" t="s">
        <v>2924</v>
      </c>
      <c r="B220" s="82">
        <v>158</v>
      </c>
      <c r="C220" s="82">
        <v>638.44897959183675</v>
      </c>
      <c r="D220" s="82">
        <v>198</v>
      </c>
      <c r="E220" s="82">
        <v>31284</v>
      </c>
    </row>
    <row r="221" spans="1:5" x14ac:dyDescent="0.15">
      <c r="A221" s="81" t="s">
        <v>2925</v>
      </c>
      <c r="B221" s="82">
        <v>420</v>
      </c>
      <c r="C221" s="82">
        <v>52920</v>
      </c>
      <c r="D221" s="82">
        <v>1260</v>
      </c>
      <c r="E221" s="82">
        <v>529200</v>
      </c>
    </row>
    <row r="222" spans="1:5" x14ac:dyDescent="0.15">
      <c r="A222" s="81" t="s">
        <v>2926</v>
      </c>
      <c r="B222" s="82">
        <v>168</v>
      </c>
      <c r="C222" s="82">
        <v>26964</v>
      </c>
      <c r="D222" s="82">
        <v>321</v>
      </c>
      <c r="E222" s="82">
        <v>53928</v>
      </c>
    </row>
    <row r="223" spans="1:5" x14ac:dyDescent="0.15">
      <c r="A223" s="81" t="s">
        <v>2927</v>
      </c>
      <c r="B223" s="82">
        <v>88</v>
      </c>
      <c r="C223" s="82">
        <v>100.57142857142857</v>
      </c>
      <c r="D223" s="82">
        <v>8</v>
      </c>
      <c r="E223" s="82">
        <v>704</v>
      </c>
    </row>
    <row r="224" spans="1:5" x14ac:dyDescent="0.15">
      <c r="A224" s="81" t="s">
        <v>2928</v>
      </c>
      <c r="B224" s="82">
        <v>170</v>
      </c>
      <c r="C224" s="82">
        <v>321.59090909090912</v>
      </c>
      <c r="D224" s="82">
        <v>55</v>
      </c>
      <c r="E224" s="82">
        <v>5575</v>
      </c>
    </row>
    <row r="225" spans="1:5" x14ac:dyDescent="0.15">
      <c r="A225" s="81" t="s">
        <v>2929</v>
      </c>
      <c r="B225" s="82">
        <v>198</v>
      </c>
      <c r="C225" s="82">
        <v>533.85897435897436</v>
      </c>
      <c r="D225" s="82">
        <v>151</v>
      </c>
      <c r="E225" s="82">
        <v>18819</v>
      </c>
    </row>
    <row r="226" spans="1:5" x14ac:dyDescent="0.15">
      <c r="A226" s="81" t="s">
        <v>2930</v>
      </c>
      <c r="B226" s="82">
        <v>308</v>
      </c>
      <c r="C226" s="82">
        <v>469.93449189010266</v>
      </c>
      <c r="D226" s="82">
        <v>2475</v>
      </c>
      <c r="E226" s="82">
        <v>293643</v>
      </c>
    </row>
    <row r="227" spans="1:5" x14ac:dyDescent="0.15">
      <c r="A227" s="81" t="s">
        <v>2931</v>
      </c>
      <c r="B227" s="82">
        <v>56</v>
      </c>
      <c r="C227" s="82">
        <v>70</v>
      </c>
      <c r="D227" s="82">
        <v>5</v>
      </c>
      <c r="E227" s="82">
        <v>280</v>
      </c>
    </row>
    <row r="228" spans="1:5" x14ac:dyDescent="0.15">
      <c r="A228" s="81" t="s">
        <v>2932</v>
      </c>
      <c r="B228" s="82">
        <v>139</v>
      </c>
      <c r="C228" s="82">
        <v>317.71428571428572</v>
      </c>
      <c r="D228" s="82">
        <v>16</v>
      </c>
      <c r="E228" s="82">
        <v>2224</v>
      </c>
    </row>
    <row r="229" spans="1:5" x14ac:dyDescent="0.15">
      <c r="A229" s="81" t="s">
        <v>2933</v>
      </c>
      <c r="B229" s="82">
        <v>324</v>
      </c>
      <c r="C229" s="82">
        <v>325.30921052631578</v>
      </c>
      <c r="D229" s="82">
        <v>155</v>
      </c>
      <c r="E229" s="82">
        <v>30697</v>
      </c>
    </row>
    <row r="230" spans="1:5" x14ac:dyDescent="0.15">
      <c r="A230" s="81" t="s">
        <v>2934</v>
      </c>
      <c r="B230" s="82">
        <v>56</v>
      </c>
      <c r="C230" s="82">
        <v>56</v>
      </c>
      <c r="D230" s="82">
        <v>4</v>
      </c>
      <c r="E230" s="82">
        <v>224</v>
      </c>
    </row>
    <row r="231" spans="1:5" x14ac:dyDescent="0.15">
      <c r="A231" s="81" t="s">
        <v>2935</v>
      </c>
      <c r="B231" s="82">
        <v>218</v>
      </c>
      <c r="C231" s="82">
        <v>335.70506108202443</v>
      </c>
      <c r="D231" s="82">
        <v>215</v>
      </c>
      <c r="E231" s="82">
        <v>29465</v>
      </c>
    </row>
    <row r="232" spans="1:5" x14ac:dyDescent="0.15">
      <c r="A232" s="81" t="s">
        <v>2936</v>
      </c>
      <c r="B232" s="82">
        <v>187</v>
      </c>
      <c r="C232" s="82">
        <v>572.83333333333326</v>
      </c>
      <c r="D232" s="82">
        <v>15</v>
      </c>
      <c r="E232" s="82">
        <v>1407</v>
      </c>
    </row>
    <row r="233" spans="1:5" x14ac:dyDescent="0.15">
      <c r="A233" s="81" t="s">
        <v>2937</v>
      </c>
      <c r="B233" s="82">
        <v>9.9</v>
      </c>
      <c r="C233" s="82">
        <v>16.5</v>
      </c>
      <c r="D233" s="82">
        <v>15</v>
      </c>
      <c r="E233" s="82">
        <v>148.5</v>
      </c>
    </row>
    <row r="234" spans="1:5" x14ac:dyDescent="0.15">
      <c r="A234" s="81" t="s">
        <v>2938</v>
      </c>
      <c r="B234" s="82">
        <v>442</v>
      </c>
      <c r="C234" s="82">
        <v>1101.8175824175823</v>
      </c>
      <c r="D234" s="82">
        <v>211</v>
      </c>
      <c r="E234" s="82">
        <v>21558</v>
      </c>
    </row>
    <row r="235" spans="1:5" x14ac:dyDescent="0.15">
      <c r="A235" s="81" t="s">
        <v>2939</v>
      </c>
      <c r="B235" s="82">
        <v>174</v>
      </c>
      <c r="C235" s="82">
        <v>261.05882352941177</v>
      </c>
      <c r="D235" s="82">
        <v>1232</v>
      </c>
      <c r="E235" s="82">
        <v>72885</v>
      </c>
    </row>
    <row r="236" spans="1:5" x14ac:dyDescent="0.15">
      <c r="A236" s="81" t="s">
        <v>2940</v>
      </c>
      <c r="B236" s="82">
        <v>168</v>
      </c>
      <c r="C236" s="82">
        <v>290.18181818181819</v>
      </c>
      <c r="D236" s="82">
        <v>19</v>
      </c>
      <c r="E236" s="82">
        <v>3192</v>
      </c>
    </row>
    <row r="237" spans="1:5" x14ac:dyDescent="0.15">
      <c r="A237" s="81" t="s">
        <v>2941</v>
      </c>
      <c r="B237" s="82">
        <v>118</v>
      </c>
      <c r="C237" s="82">
        <v>2789.8571428571427</v>
      </c>
      <c r="D237" s="82">
        <v>662</v>
      </c>
      <c r="E237" s="82">
        <v>78116</v>
      </c>
    </row>
    <row r="238" spans="1:5" x14ac:dyDescent="0.15">
      <c r="A238" s="81" t="s">
        <v>2942</v>
      </c>
      <c r="B238" s="82">
        <v>39.9</v>
      </c>
      <c r="C238" s="82">
        <v>60.123287671232873</v>
      </c>
      <c r="D238" s="82">
        <v>110</v>
      </c>
      <c r="E238" s="82">
        <v>4389</v>
      </c>
    </row>
    <row r="239" spans="1:5" x14ac:dyDescent="0.15">
      <c r="A239" s="81" t="s">
        <v>2943</v>
      </c>
      <c r="B239" s="82">
        <v>191</v>
      </c>
      <c r="C239" s="82">
        <v>231.66666666666666</v>
      </c>
      <c r="D239" s="82">
        <v>9</v>
      </c>
      <c r="E239" s="82">
        <v>833</v>
      </c>
    </row>
    <row r="240" spans="1:5" x14ac:dyDescent="0.15">
      <c r="A240" s="81" t="s">
        <v>2944</v>
      </c>
      <c r="B240" s="82">
        <v>376</v>
      </c>
      <c r="C240" s="82">
        <v>435.49367088607596</v>
      </c>
      <c r="D240" s="82">
        <v>731</v>
      </c>
      <c r="E240" s="82">
        <v>137428</v>
      </c>
    </row>
    <row r="241" spans="1:5" x14ac:dyDescent="0.15">
      <c r="A241" s="81" t="s">
        <v>2945</v>
      </c>
      <c r="B241" s="82">
        <v>98</v>
      </c>
      <c r="C241" s="82">
        <v>131.48333333333332</v>
      </c>
      <c r="D241" s="82">
        <v>644</v>
      </c>
      <c r="E241" s="82">
        <v>63112</v>
      </c>
    </row>
    <row r="242" spans="1:5" x14ac:dyDescent="0.15">
      <c r="A242" s="81" t="s">
        <v>2946</v>
      </c>
      <c r="B242" s="82">
        <v>98</v>
      </c>
      <c r="C242" s="82">
        <v>5625.2</v>
      </c>
      <c r="D242" s="82">
        <v>287</v>
      </c>
      <c r="E242" s="82">
        <v>28126</v>
      </c>
    </row>
    <row r="243" spans="1:5" x14ac:dyDescent="0.15">
      <c r="A243" s="81" t="s">
        <v>2947</v>
      </c>
      <c r="B243" s="82">
        <v>354</v>
      </c>
      <c r="C243" s="82">
        <v>420.90699253177638</v>
      </c>
      <c r="D243" s="82">
        <v>1587</v>
      </c>
      <c r="E243" s="82">
        <v>187266</v>
      </c>
    </row>
    <row r="244" spans="1:5" x14ac:dyDescent="0.15">
      <c r="A244" s="81" t="s">
        <v>2948</v>
      </c>
      <c r="B244" s="82">
        <v>277</v>
      </c>
      <c r="C244" s="82">
        <v>442.15357142857147</v>
      </c>
      <c r="D244" s="82">
        <v>158</v>
      </c>
      <c r="E244" s="82">
        <v>14272</v>
      </c>
    </row>
    <row r="245" spans="1:5" x14ac:dyDescent="0.15">
      <c r="A245" s="81" t="s">
        <v>2949</v>
      </c>
      <c r="B245" s="82">
        <v>267</v>
      </c>
      <c r="C245" s="82">
        <v>463.48571428571432</v>
      </c>
      <c r="D245" s="82">
        <v>30</v>
      </c>
      <c r="E245" s="82">
        <v>2770</v>
      </c>
    </row>
    <row r="246" spans="1:5" x14ac:dyDescent="0.15">
      <c r="A246" s="81" t="s">
        <v>2950</v>
      </c>
      <c r="B246" s="82">
        <v>128</v>
      </c>
      <c r="C246" s="82">
        <v>345.6</v>
      </c>
      <c r="D246" s="82">
        <v>81</v>
      </c>
      <c r="E246" s="82">
        <v>10368</v>
      </c>
    </row>
    <row r="247" spans="1:5" x14ac:dyDescent="0.15">
      <c r="A247" s="81" t="s">
        <v>2951</v>
      </c>
      <c r="B247" s="82">
        <v>78</v>
      </c>
      <c r="C247" s="82">
        <v>100.1</v>
      </c>
      <c r="D247" s="82">
        <v>77</v>
      </c>
      <c r="E247" s="82">
        <v>6006</v>
      </c>
    </row>
    <row r="248" spans="1:5" x14ac:dyDescent="0.15">
      <c r="A248" s="81" t="s">
        <v>2952</v>
      </c>
      <c r="B248" s="82">
        <v>156</v>
      </c>
      <c r="C248" s="82">
        <v>255.8555417185554</v>
      </c>
      <c r="D248" s="82">
        <v>1032</v>
      </c>
      <c r="E248" s="82">
        <v>80496</v>
      </c>
    </row>
    <row r="249" spans="1:5" x14ac:dyDescent="0.15">
      <c r="A249" s="81" t="s">
        <v>2953</v>
      </c>
      <c r="B249" s="82">
        <v>314</v>
      </c>
      <c r="C249" s="82">
        <v>527.71428571428567</v>
      </c>
      <c r="D249" s="82">
        <v>22</v>
      </c>
      <c r="E249" s="82">
        <v>2086</v>
      </c>
    </row>
    <row r="250" spans="1:5" x14ac:dyDescent="0.15">
      <c r="A250" s="81" t="s">
        <v>2954</v>
      </c>
      <c r="B250" s="82">
        <v>157</v>
      </c>
      <c r="C250" s="82">
        <v>267.06077348066299</v>
      </c>
      <c r="D250" s="82">
        <v>876</v>
      </c>
      <c r="E250" s="82">
        <v>51840</v>
      </c>
    </row>
    <row r="251" spans="1:5" x14ac:dyDescent="0.15">
      <c r="A251" s="81" t="s">
        <v>2955</v>
      </c>
      <c r="B251" s="82">
        <v>118</v>
      </c>
      <c r="C251" s="82">
        <v>701.15942028985512</v>
      </c>
      <c r="D251" s="82">
        <v>410</v>
      </c>
      <c r="E251" s="82">
        <v>48380</v>
      </c>
    </row>
    <row r="252" spans="1:5" x14ac:dyDescent="0.15">
      <c r="A252" s="81" t="s">
        <v>2956</v>
      </c>
      <c r="B252" s="82">
        <v>129</v>
      </c>
      <c r="C252" s="82">
        <v>1625.4</v>
      </c>
      <c r="D252" s="82">
        <v>63</v>
      </c>
      <c r="E252" s="82">
        <v>8127</v>
      </c>
    </row>
    <row r="253" spans="1:5" x14ac:dyDescent="0.15">
      <c r="A253" s="81" t="s">
        <v>2957</v>
      </c>
      <c r="B253" s="82">
        <v>118</v>
      </c>
      <c r="C253" s="82">
        <v>2537</v>
      </c>
      <c r="D253" s="82">
        <v>43</v>
      </c>
      <c r="E253" s="82">
        <v>5074</v>
      </c>
    </row>
    <row r="254" spans="1:5" x14ac:dyDescent="0.15">
      <c r="A254" s="81" t="s">
        <v>2958</v>
      </c>
      <c r="B254" s="82">
        <v>386</v>
      </c>
      <c r="C254" s="82">
        <v>609.08262679204563</v>
      </c>
      <c r="D254" s="82">
        <v>650</v>
      </c>
      <c r="E254" s="82">
        <v>64330</v>
      </c>
    </row>
    <row r="255" spans="1:5" x14ac:dyDescent="0.15">
      <c r="A255" s="81" t="s">
        <v>2959</v>
      </c>
      <c r="B255" s="82">
        <v>6599.1</v>
      </c>
      <c r="C255" s="82">
        <v>18113.380060147498</v>
      </c>
      <c r="D255" s="82">
        <v>2125</v>
      </c>
      <c r="E255" s="82">
        <v>420808.1</v>
      </c>
    </row>
    <row r="256" spans="1:5" x14ac:dyDescent="0.15">
      <c r="A256" s="81" t="s">
        <v>2960</v>
      </c>
      <c r="B256" s="82">
        <v>94.8</v>
      </c>
      <c r="C256" s="82">
        <v>237</v>
      </c>
      <c r="D256" s="82">
        <v>5</v>
      </c>
      <c r="E256" s="82">
        <v>474</v>
      </c>
    </row>
    <row r="257" spans="1:5" x14ac:dyDescent="0.15">
      <c r="A257" s="81" t="s">
        <v>2961</v>
      </c>
      <c r="B257" s="82">
        <v>56</v>
      </c>
      <c r="C257" s="82">
        <v>140</v>
      </c>
      <c r="D257" s="82">
        <v>5</v>
      </c>
      <c r="E257" s="82">
        <v>280</v>
      </c>
    </row>
    <row r="258" spans="1:5" x14ac:dyDescent="0.15">
      <c r="A258" s="81" t="s">
        <v>2962</v>
      </c>
      <c r="B258" s="82">
        <v>219</v>
      </c>
      <c r="C258" s="82">
        <v>4109.1666666666661</v>
      </c>
      <c r="D258" s="82">
        <v>212</v>
      </c>
      <c r="E258" s="82">
        <v>23115</v>
      </c>
    </row>
    <row r="259" spans="1:5" x14ac:dyDescent="0.15">
      <c r="A259" s="81" t="s">
        <v>2963</v>
      </c>
      <c r="B259" s="82">
        <v>195.9</v>
      </c>
      <c r="C259" s="82">
        <v>195.9</v>
      </c>
      <c r="D259" s="82">
        <v>1</v>
      </c>
      <c r="E259" s="82">
        <v>195.9</v>
      </c>
    </row>
    <row r="260" spans="1:5" x14ac:dyDescent="0.15">
      <c r="A260" s="81" t="s">
        <v>2964</v>
      </c>
      <c r="B260" s="82">
        <v>58</v>
      </c>
      <c r="C260" s="82">
        <v>174</v>
      </c>
      <c r="D260" s="82">
        <v>12</v>
      </c>
      <c r="E260" s="82">
        <v>696</v>
      </c>
    </row>
    <row r="261" spans="1:5" x14ac:dyDescent="0.15">
      <c r="A261" s="81" t="s">
        <v>2965</v>
      </c>
      <c r="B261" s="82">
        <v>68</v>
      </c>
      <c r="C261" s="82">
        <v>136</v>
      </c>
      <c r="D261" s="82">
        <v>4</v>
      </c>
      <c r="E261" s="82">
        <v>272</v>
      </c>
    </row>
    <row r="262" spans="1:5" x14ac:dyDescent="0.15">
      <c r="A262" s="81" t="s">
        <v>2966</v>
      </c>
      <c r="B262" s="82">
        <v>199</v>
      </c>
      <c r="C262" s="82">
        <v>364.83333333333331</v>
      </c>
      <c r="D262" s="82">
        <v>11</v>
      </c>
      <c r="E262" s="82">
        <v>2189</v>
      </c>
    </row>
    <row r="263" spans="1:5" x14ac:dyDescent="0.15">
      <c r="A263" s="81" t="s">
        <v>2967</v>
      </c>
      <c r="B263" s="82">
        <v>233</v>
      </c>
      <c r="C263" s="82">
        <v>353.39682539682542</v>
      </c>
      <c r="D263" s="82">
        <v>60</v>
      </c>
      <c r="E263" s="82">
        <v>6969</v>
      </c>
    </row>
    <row r="264" spans="1:5" x14ac:dyDescent="0.15">
      <c r="A264" s="81" t="s">
        <v>2968</v>
      </c>
      <c r="B264" s="82">
        <v>220</v>
      </c>
      <c r="C264" s="82">
        <v>360</v>
      </c>
      <c r="D264" s="82">
        <v>18</v>
      </c>
      <c r="E264" s="82">
        <v>3960</v>
      </c>
    </row>
    <row r="265" spans="1:5" x14ac:dyDescent="0.15">
      <c r="A265" s="81" t="s">
        <v>2969</v>
      </c>
      <c r="B265" s="82">
        <v>128</v>
      </c>
      <c r="C265" s="82">
        <v>256</v>
      </c>
      <c r="D265" s="82">
        <v>14</v>
      </c>
      <c r="E265" s="82">
        <v>1792</v>
      </c>
    </row>
    <row r="266" spans="1:5" x14ac:dyDescent="0.15">
      <c r="A266" s="81" t="s">
        <v>2970</v>
      </c>
      <c r="B266" s="82">
        <v>302</v>
      </c>
      <c r="C266" s="82">
        <v>640.14444444444439</v>
      </c>
      <c r="D266" s="82">
        <v>183</v>
      </c>
      <c r="E266" s="82">
        <v>11761</v>
      </c>
    </row>
    <row r="267" spans="1:5" x14ac:dyDescent="0.15">
      <c r="A267" s="81" t="s">
        <v>2971</v>
      </c>
      <c r="B267" s="82">
        <v>118</v>
      </c>
      <c r="C267" s="82">
        <v>924.33333333333337</v>
      </c>
      <c r="D267" s="82">
        <v>47</v>
      </c>
      <c r="E267" s="82">
        <v>5546</v>
      </c>
    </row>
    <row r="268" spans="1:5" x14ac:dyDescent="0.15">
      <c r="A268" s="81" t="s">
        <v>2972</v>
      </c>
      <c r="B268" s="82">
        <v>128</v>
      </c>
      <c r="C268" s="82">
        <v>230.4</v>
      </c>
      <c r="D268" s="82">
        <v>18</v>
      </c>
      <c r="E268" s="82">
        <v>2304</v>
      </c>
    </row>
    <row r="269" spans="1:5" x14ac:dyDescent="0.15">
      <c r="A269" s="81" t="s">
        <v>2973</v>
      </c>
      <c r="B269" s="82">
        <v>75.900000000000006</v>
      </c>
      <c r="C269" s="82">
        <v>395.6142857142857</v>
      </c>
      <c r="D269" s="82">
        <v>55</v>
      </c>
      <c r="E269" s="82">
        <v>1929.3</v>
      </c>
    </row>
    <row r="270" spans="1:5" x14ac:dyDescent="0.15">
      <c r="A270" s="81" t="s">
        <v>2974</v>
      </c>
      <c r="B270" s="82">
        <v>58</v>
      </c>
      <c r="C270" s="82">
        <v>86</v>
      </c>
      <c r="D270" s="82">
        <v>43</v>
      </c>
      <c r="E270" s="82">
        <v>2494</v>
      </c>
    </row>
    <row r="271" spans="1:5" x14ac:dyDescent="0.15">
      <c r="A271" s="81" t="s">
        <v>2975</v>
      </c>
      <c r="B271" s="82">
        <v>168</v>
      </c>
      <c r="C271" s="82">
        <v>168</v>
      </c>
      <c r="D271" s="82">
        <v>1</v>
      </c>
      <c r="E271" s="82">
        <v>168</v>
      </c>
    </row>
    <row r="272" spans="1:5" x14ac:dyDescent="0.15">
      <c r="A272" s="81" t="s">
        <v>2976</v>
      </c>
      <c r="B272" s="82">
        <v>118</v>
      </c>
      <c r="C272" s="82">
        <v>236</v>
      </c>
      <c r="D272" s="82">
        <v>4</v>
      </c>
      <c r="E272" s="82">
        <v>472</v>
      </c>
    </row>
    <row r="273" spans="1:5" x14ac:dyDescent="0.15">
      <c r="A273" s="81" t="s">
        <v>2977</v>
      </c>
      <c r="B273" s="82">
        <v>188</v>
      </c>
      <c r="C273" s="82">
        <v>282</v>
      </c>
      <c r="D273" s="82">
        <v>3</v>
      </c>
      <c r="E273" s="82">
        <v>564</v>
      </c>
    </row>
    <row r="274" spans="1:5" x14ac:dyDescent="0.15">
      <c r="A274" s="81" t="s">
        <v>2978</v>
      </c>
      <c r="B274" s="82">
        <v>364</v>
      </c>
      <c r="C274" s="82">
        <v>409.5</v>
      </c>
      <c r="D274" s="82">
        <v>11</v>
      </c>
      <c r="E274" s="82">
        <v>2002</v>
      </c>
    </row>
    <row r="275" spans="1:5" x14ac:dyDescent="0.15">
      <c r="A275" s="81" t="s">
        <v>2979</v>
      </c>
      <c r="B275" s="82">
        <v>48</v>
      </c>
      <c r="C275" s="82">
        <v>408</v>
      </c>
      <c r="D275" s="82">
        <v>51</v>
      </c>
      <c r="E275" s="82">
        <v>2448</v>
      </c>
    </row>
    <row r="276" spans="1:5" x14ac:dyDescent="0.15">
      <c r="A276" s="81" t="s">
        <v>2980</v>
      </c>
      <c r="B276" s="82">
        <v>118</v>
      </c>
      <c r="C276" s="82">
        <v>381.23076923076923</v>
      </c>
      <c r="D276" s="82">
        <v>42</v>
      </c>
      <c r="E276" s="82">
        <v>4956</v>
      </c>
    </row>
    <row r="277" spans="1:5" x14ac:dyDescent="0.15">
      <c r="A277" s="81" t="s">
        <v>2981</v>
      </c>
      <c r="B277" s="82">
        <v>318</v>
      </c>
      <c r="C277" s="82">
        <v>874.5</v>
      </c>
      <c r="D277" s="82">
        <v>11</v>
      </c>
      <c r="E277" s="82">
        <v>3498</v>
      </c>
    </row>
    <row r="278" spans="1:5" x14ac:dyDescent="0.15">
      <c r="A278" s="81" t="s">
        <v>2982</v>
      </c>
      <c r="B278" s="82">
        <v>198</v>
      </c>
      <c r="C278" s="82">
        <v>1188</v>
      </c>
      <c r="D278" s="82">
        <v>24</v>
      </c>
      <c r="E278" s="82">
        <v>4752</v>
      </c>
    </row>
    <row r="279" spans="1:5" x14ac:dyDescent="0.15">
      <c r="A279" s="81" t="s">
        <v>2983</v>
      </c>
      <c r="B279" s="82">
        <v>178</v>
      </c>
      <c r="C279" s="82">
        <v>267</v>
      </c>
      <c r="D279" s="82">
        <v>3</v>
      </c>
      <c r="E279" s="82">
        <v>534</v>
      </c>
    </row>
    <row r="280" spans="1:5" x14ac:dyDescent="0.15">
      <c r="A280" s="81" t="s">
        <v>2984</v>
      </c>
      <c r="B280" s="82">
        <v>5776.5</v>
      </c>
      <c r="C280" s="82">
        <v>15302.53446664946</v>
      </c>
      <c r="D280" s="82">
        <v>796</v>
      </c>
      <c r="E280" s="82">
        <v>193536</v>
      </c>
    </row>
    <row r="281" spans="1:5" x14ac:dyDescent="0.15">
      <c r="A281" s="81" t="s">
        <v>2985</v>
      </c>
      <c r="B281" s="82">
        <v>5982.2000000000007</v>
      </c>
      <c r="C281" s="82">
        <v>12676.734889241063</v>
      </c>
      <c r="D281" s="82">
        <v>1711</v>
      </c>
      <c r="E281" s="82">
        <v>308823.40000000002</v>
      </c>
    </row>
    <row r="282" spans="1:5" x14ac:dyDescent="0.15">
      <c r="A282" s="81" t="s">
        <v>2986</v>
      </c>
      <c r="B282" s="82">
        <v>542.9</v>
      </c>
      <c r="C282" s="82">
        <v>3221.709238776838</v>
      </c>
      <c r="D282" s="82">
        <v>681</v>
      </c>
      <c r="E282" s="82">
        <v>116584.2</v>
      </c>
    </row>
    <row r="283" spans="1:5" x14ac:dyDescent="0.15">
      <c r="A283" s="81" t="s">
        <v>2987</v>
      </c>
      <c r="B283" s="82">
        <v>8797.8799999999992</v>
      </c>
      <c r="C283" s="82">
        <v>27673.743623540118</v>
      </c>
      <c r="D283" s="82">
        <v>10482</v>
      </c>
      <c r="E283" s="82">
        <v>1879940.16</v>
      </c>
    </row>
    <row r="284" spans="1:5" x14ac:dyDescent="0.15">
      <c r="A284" s="81" t="s">
        <v>2988</v>
      </c>
      <c r="B284" s="82">
        <v>227</v>
      </c>
      <c r="C284" s="82">
        <v>636.25</v>
      </c>
      <c r="D284" s="82">
        <v>16</v>
      </c>
      <c r="E284" s="82">
        <v>2371</v>
      </c>
    </row>
    <row r="285" spans="1:5" x14ac:dyDescent="0.15">
      <c r="A285" s="81" t="s">
        <v>2989</v>
      </c>
      <c r="B285" s="82">
        <v>567</v>
      </c>
      <c r="C285" s="82">
        <v>10093.503962703962</v>
      </c>
      <c r="D285" s="82">
        <v>1097</v>
      </c>
      <c r="E285" s="82">
        <v>67802</v>
      </c>
    </row>
    <row r="286" spans="1:5" x14ac:dyDescent="0.15">
      <c r="A286" s="81" t="s">
        <v>2990</v>
      </c>
      <c r="B286" s="82">
        <v>7</v>
      </c>
      <c r="C286" s="82">
        <v>17.5</v>
      </c>
      <c r="D286" s="82">
        <v>20</v>
      </c>
      <c r="E286" s="82">
        <v>140</v>
      </c>
    </row>
    <row r="287" spans="1:5" x14ac:dyDescent="0.15">
      <c r="A287" s="81" t="s">
        <v>2991</v>
      </c>
      <c r="B287" s="82">
        <v>178</v>
      </c>
      <c r="C287" s="82">
        <v>534</v>
      </c>
      <c r="D287" s="82">
        <v>6</v>
      </c>
      <c r="E287" s="82">
        <v>1068</v>
      </c>
    </row>
    <row r="288" spans="1:5" x14ac:dyDescent="0.15">
      <c r="A288" s="81" t="s">
        <v>2992</v>
      </c>
      <c r="B288" s="82">
        <v>306</v>
      </c>
      <c r="C288" s="82">
        <v>529.40350877192986</v>
      </c>
      <c r="D288" s="82">
        <v>44</v>
      </c>
      <c r="E288" s="82">
        <v>6852</v>
      </c>
    </row>
    <row r="289" spans="1:5" x14ac:dyDescent="0.15">
      <c r="A289" s="81" t="s">
        <v>2993</v>
      </c>
      <c r="B289" s="82">
        <v>136</v>
      </c>
      <c r="C289" s="82">
        <v>294.66666666666663</v>
      </c>
      <c r="D289" s="82">
        <v>9</v>
      </c>
      <c r="E289" s="82">
        <v>612</v>
      </c>
    </row>
    <row r="290" spans="1:5" x14ac:dyDescent="0.15">
      <c r="A290" s="81" t="s">
        <v>2994</v>
      </c>
      <c r="B290" s="82">
        <v>68</v>
      </c>
      <c r="C290" s="82">
        <v>362.66666666666669</v>
      </c>
      <c r="D290" s="82">
        <v>16</v>
      </c>
      <c r="E290" s="82">
        <v>1088</v>
      </c>
    </row>
    <row r="291" spans="1:5" x14ac:dyDescent="0.15">
      <c r="A291" s="81" t="s">
        <v>2995</v>
      </c>
      <c r="B291" s="82">
        <v>68</v>
      </c>
      <c r="C291" s="82">
        <v>68</v>
      </c>
      <c r="D291" s="82">
        <v>2</v>
      </c>
      <c r="E291" s="82">
        <v>136</v>
      </c>
    </row>
    <row r="292" spans="1:5" x14ac:dyDescent="0.15">
      <c r="A292" s="81" t="s">
        <v>2996</v>
      </c>
      <c r="B292" s="82">
        <v>78</v>
      </c>
      <c r="C292" s="82">
        <v>156</v>
      </c>
      <c r="D292" s="82">
        <v>8</v>
      </c>
      <c r="E292" s="82">
        <v>624</v>
      </c>
    </row>
    <row r="293" spans="1:5" x14ac:dyDescent="0.15">
      <c r="A293" s="81" t="s">
        <v>2997</v>
      </c>
      <c r="B293" s="82">
        <v>55</v>
      </c>
      <c r="C293" s="82">
        <v>110</v>
      </c>
      <c r="D293" s="82">
        <v>2</v>
      </c>
      <c r="E293" s="82">
        <v>110</v>
      </c>
    </row>
    <row r="294" spans="1:5" x14ac:dyDescent="0.15">
      <c r="A294" s="81" t="s">
        <v>2998</v>
      </c>
      <c r="B294" s="82">
        <v>269</v>
      </c>
      <c r="C294" s="82">
        <v>850</v>
      </c>
      <c r="D294" s="82">
        <v>20</v>
      </c>
      <c r="E294" s="82">
        <v>2690</v>
      </c>
    </row>
    <row r="295" spans="1:5" x14ac:dyDescent="0.15">
      <c r="A295" s="81" t="s">
        <v>2999</v>
      </c>
      <c r="B295" s="82">
        <v>96</v>
      </c>
      <c r="C295" s="82">
        <v>134.4</v>
      </c>
      <c r="D295" s="82">
        <v>35</v>
      </c>
      <c r="E295" s="82">
        <v>3360</v>
      </c>
    </row>
    <row r="296" spans="1:5" x14ac:dyDescent="0.15">
      <c r="A296" s="81" t="s">
        <v>3000</v>
      </c>
      <c r="B296" s="82">
        <v>1210</v>
      </c>
      <c r="C296" s="82">
        <v>2933</v>
      </c>
      <c r="D296" s="82">
        <v>94</v>
      </c>
      <c r="E296" s="82">
        <v>31682</v>
      </c>
    </row>
    <row r="297" spans="1:5" x14ac:dyDescent="0.15">
      <c r="A297" s="81" t="s">
        <v>3001</v>
      </c>
      <c r="B297" s="82">
        <v>609</v>
      </c>
      <c r="C297" s="82">
        <v>1648.1994094935271</v>
      </c>
      <c r="D297" s="82">
        <v>1956</v>
      </c>
      <c r="E297" s="82">
        <v>309308</v>
      </c>
    </row>
    <row r="298" spans="1:5" x14ac:dyDescent="0.15">
      <c r="A298" s="81" t="s">
        <v>3002</v>
      </c>
      <c r="B298" s="82">
        <v>572</v>
      </c>
      <c r="C298" s="82">
        <v>1114.7150165016501</v>
      </c>
      <c r="D298" s="82">
        <v>361</v>
      </c>
      <c r="E298" s="82">
        <v>35157</v>
      </c>
    </row>
    <row r="299" spans="1:5" x14ac:dyDescent="0.15">
      <c r="A299" s="81" t="s">
        <v>3003</v>
      </c>
      <c r="B299" s="82">
        <v>99</v>
      </c>
      <c r="C299" s="82">
        <v>396</v>
      </c>
      <c r="D299" s="82">
        <v>12</v>
      </c>
      <c r="E299" s="82">
        <v>1188</v>
      </c>
    </row>
    <row r="300" spans="1:5" x14ac:dyDescent="0.15">
      <c r="A300" s="81" t="s">
        <v>3004</v>
      </c>
      <c r="B300" s="82">
        <v>198</v>
      </c>
      <c r="C300" s="82">
        <v>519.75</v>
      </c>
      <c r="D300" s="82">
        <v>21</v>
      </c>
      <c r="E300" s="82">
        <v>4158</v>
      </c>
    </row>
    <row r="301" spans="1:5" x14ac:dyDescent="0.15">
      <c r="A301" s="81" t="s">
        <v>3005</v>
      </c>
      <c r="B301" s="82">
        <v>39.9</v>
      </c>
      <c r="C301" s="82">
        <v>159.6</v>
      </c>
      <c r="D301" s="82">
        <v>28</v>
      </c>
      <c r="E301" s="82">
        <v>1117.2</v>
      </c>
    </row>
    <row r="302" spans="1:5" x14ac:dyDescent="0.15">
      <c r="A302" s="81" t="s">
        <v>3006</v>
      </c>
      <c r="B302" s="82">
        <v>58</v>
      </c>
      <c r="C302" s="82">
        <v>309.33333333333331</v>
      </c>
      <c r="D302" s="82">
        <v>16</v>
      </c>
      <c r="E302" s="82">
        <v>928</v>
      </c>
    </row>
    <row r="303" spans="1:5" x14ac:dyDescent="0.15">
      <c r="A303" s="81" t="s">
        <v>3007</v>
      </c>
      <c r="B303" s="82">
        <v>176</v>
      </c>
      <c r="C303" s="82">
        <v>312</v>
      </c>
      <c r="D303" s="82">
        <v>13</v>
      </c>
      <c r="E303" s="82">
        <v>864</v>
      </c>
    </row>
    <row r="304" spans="1:5" x14ac:dyDescent="0.15">
      <c r="A304" s="81" t="s">
        <v>3008</v>
      </c>
      <c r="B304" s="82">
        <v>392</v>
      </c>
      <c r="C304" s="82">
        <v>1221.6141253382632</v>
      </c>
      <c r="D304" s="82">
        <v>1109</v>
      </c>
      <c r="E304" s="82">
        <v>108682</v>
      </c>
    </row>
    <row r="305" spans="1:5" x14ac:dyDescent="0.15">
      <c r="A305" s="81" t="s">
        <v>3009</v>
      </c>
      <c r="B305" s="82">
        <v>188</v>
      </c>
      <c r="C305" s="82">
        <v>282</v>
      </c>
      <c r="D305" s="82">
        <v>3</v>
      </c>
      <c r="E305" s="82">
        <v>564</v>
      </c>
    </row>
    <row r="306" spans="1:5" x14ac:dyDescent="0.15">
      <c r="A306" s="81" t="s">
        <v>3010</v>
      </c>
      <c r="B306" s="82">
        <v>87</v>
      </c>
      <c r="C306" s="82">
        <v>335.66666666666663</v>
      </c>
      <c r="D306" s="82">
        <v>40</v>
      </c>
      <c r="E306" s="82">
        <v>1306</v>
      </c>
    </row>
    <row r="307" spans="1:5" x14ac:dyDescent="0.15">
      <c r="A307" s="81" t="s">
        <v>3011</v>
      </c>
      <c r="B307" s="82">
        <v>219</v>
      </c>
      <c r="C307" s="82">
        <v>319.5</v>
      </c>
      <c r="D307" s="82">
        <v>11</v>
      </c>
      <c r="E307" s="82">
        <v>639</v>
      </c>
    </row>
    <row r="308" spans="1:5" x14ac:dyDescent="0.15">
      <c r="A308" s="81" t="s">
        <v>3012</v>
      </c>
      <c r="B308" s="82">
        <v>196.98</v>
      </c>
      <c r="C308" s="82">
        <v>292.95999999999998</v>
      </c>
      <c r="D308" s="82">
        <v>20</v>
      </c>
      <c r="E308" s="82">
        <v>905.92</v>
      </c>
    </row>
    <row r="309" spans="1:5" x14ac:dyDescent="0.15">
      <c r="A309" s="81" t="s">
        <v>3013</v>
      </c>
      <c r="B309" s="82">
        <v>337</v>
      </c>
      <c r="C309" s="82">
        <v>940.22222222222217</v>
      </c>
      <c r="D309" s="82">
        <v>44</v>
      </c>
      <c r="E309" s="82">
        <v>5158</v>
      </c>
    </row>
    <row r="310" spans="1:5" x14ac:dyDescent="0.15">
      <c r="A310" s="81" t="s">
        <v>3014</v>
      </c>
      <c r="B310" s="82">
        <v>94</v>
      </c>
      <c r="C310" s="82">
        <v>116.5</v>
      </c>
      <c r="D310" s="82">
        <v>5</v>
      </c>
      <c r="E310" s="82">
        <v>233</v>
      </c>
    </row>
    <row r="311" spans="1:5" x14ac:dyDescent="0.15">
      <c r="A311" s="81" t="s">
        <v>3015</v>
      </c>
      <c r="B311" s="82">
        <v>194</v>
      </c>
      <c r="C311" s="82">
        <v>291.5</v>
      </c>
      <c r="D311" s="82">
        <v>9</v>
      </c>
      <c r="E311" s="82">
        <v>583</v>
      </c>
    </row>
    <row r="312" spans="1:5" x14ac:dyDescent="0.15">
      <c r="A312" s="81" t="s">
        <v>3016</v>
      </c>
      <c r="B312" s="82">
        <v>289.98</v>
      </c>
      <c r="C312" s="82">
        <v>1146.6133333333335</v>
      </c>
      <c r="D312" s="82">
        <v>83</v>
      </c>
      <c r="E312" s="82">
        <v>3911.84</v>
      </c>
    </row>
    <row r="313" spans="1:5" x14ac:dyDescent="0.15">
      <c r="A313" s="81" t="s">
        <v>3017</v>
      </c>
      <c r="B313" s="82">
        <v>233</v>
      </c>
      <c r="C313" s="82">
        <v>304.58749999999998</v>
      </c>
      <c r="D313" s="82">
        <v>493</v>
      </c>
      <c r="E313" s="82">
        <v>34069</v>
      </c>
    </row>
    <row r="314" spans="1:5" x14ac:dyDescent="0.15">
      <c r="A314" s="81" t="s">
        <v>3018</v>
      </c>
      <c r="B314" s="82">
        <v>256</v>
      </c>
      <c r="C314" s="82">
        <v>878.0333333333333</v>
      </c>
      <c r="D314" s="82">
        <v>77</v>
      </c>
      <c r="E314" s="82">
        <v>4573.8999999999996</v>
      </c>
    </row>
    <row r="315" spans="1:5" x14ac:dyDescent="0.15">
      <c r="A315" s="81" t="s">
        <v>3019</v>
      </c>
      <c r="B315" s="82">
        <v>264.14</v>
      </c>
      <c r="C315" s="82">
        <v>632.22</v>
      </c>
      <c r="D315" s="82">
        <v>33</v>
      </c>
      <c r="E315" s="82">
        <v>2346.84</v>
      </c>
    </row>
    <row r="316" spans="1:5" x14ac:dyDescent="0.15">
      <c r="A316" s="81" t="s">
        <v>3020</v>
      </c>
      <c r="B316" s="82">
        <v>88</v>
      </c>
      <c r="C316" s="82">
        <v>242</v>
      </c>
      <c r="D316" s="82">
        <v>1188</v>
      </c>
      <c r="E316" s="82">
        <v>104544</v>
      </c>
    </row>
    <row r="317" spans="1:5" x14ac:dyDescent="0.15">
      <c r="A317" s="81" t="s">
        <v>3021</v>
      </c>
      <c r="B317" s="82">
        <v>387.98</v>
      </c>
      <c r="C317" s="82">
        <v>706.12951315823659</v>
      </c>
      <c r="D317" s="82">
        <v>911</v>
      </c>
      <c r="E317" s="82">
        <v>80273.899999999994</v>
      </c>
    </row>
    <row r="318" spans="1:5" x14ac:dyDescent="0.15">
      <c r="A318" s="81" t="s">
        <v>3022</v>
      </c>
      <c r="B318" s="82">
        <v>209.98</v>
      </c>
      <c r="C318" s="82">
        <v>376.72500000000002</v>
      </c>
      <c r="D318" s="82">
        <v>19</v>
      </c>
      <c r="E318" s="82">
        <v>1036.9000000000001</v>
      </c>
    </row>
    <row r="319" spans="1:5" x14ac:dyDescent="0.15">
      <c r="A319" s="81" t="s">
        <v>3023</v>
      </c>
      <c r="B319" s="82">
        <v>330</v>
      </c>
      <c r="C319" s="82">
        <v>447.54166666666663</v>
      </c>
      <c r="D319" s="82">
        <v>16</v>
      </c>
      <c r="E319" s="82">
        <v>1586</v>
      </c>
    </row>
    <row r="320" spans="1:5" x14ac:dyDescent="0.15">
      <c r="A320" s="81" t="s">
        <v>3024</v>
      </c>
      <c r="B320" s="82">
        <v>99</v>
      </c>
      <c r="C320" s="82">
        <v>148.5</v>
      </c>
      <c r="D320" s="82">
        <v>36</v>
      </c>
      <c r="E320" s="82">
        <v>3564</v>
      </c>
    </row>
    <row r="321" spans="1:5" x14ac:dyDescent="0.15">
      <c r="A321" s="81" t="s">
        <v>3025</v>
      </c>
      <c r="B321" s="82">
        <v>129</v>
      </c>
      <c r="C321" s="82">
        <v>335.4</v>
      </c>
      <c r="D321" s="82">
        <v>13</v>
      </c>
      <c r="E321" s="82">
        <v>1677</v>
      </c>
    </row>
    <row r="322" spans="1:5" x14ac:dyDescent="0.15">
      <c r="A322" s="81" t="s">
        <v>3026</v>
      </c>
      <c r="B322" s="82">
        <v>634.9</v>
      </c>
      <c r="C322" s="82">
        <v>1028.0262820512821</v>
      </c>
      <c r="D322" s="82">
        <v>1884</v>
      </c>
      <c r="E322" s="82">
        <v>186269.1</v>
      </c>
    </row>
    <row r="323" spans="1:5" x14ac:dyDescent="0.15">
      <c r="A323" s="81" t="s">
        <v>3027</v>
      </c>
      <c r="B323" s="82">
        <v>42.92</v>
      </c>
      <c r="C323" s="82">
        <v>212.6330434782609</v>
      </c>
      <c r="D323" s="82">
        <v>107</v>
      </c>
      <c r="E323" s="82">
        <v>2756.16</v>
      </c>
    </row>
    <row r="324" spans="1:5" x14ac:dyDescent="0.15">
      <c r="A324" s="81" t="s">
        <v>3028</v>
      </c>
      <c r="B324" s="82">
        <v>432</v>
      </c>
      <c r="C324" s="82">
        <v>691.2</v>
      </c>
      <c r="D324" s="82">
        <v>8</v>
      </c>
      <c r="E324" s="82">
        <v>3456</v>
      </c>
    </row>
    <row r="325" spans="1:5" x14ac:dyDescent="0.15">
      <c r="A325" s="81" t="s">
        <v>3029</v>
      </c>
      <c r="B325" s="82">
        <v>59</v>
      </c>
      <c r="C325" s="82">
        <v>708</v>
      </c>
      <c r="D325" s="82">
        <v>132</v>
      </c>
      <c r="E325" s="82">
        <v>7788</v>
      </c>
    </row>
    <row r="326" spans="1:5" x14ac:dyDescent="0.15">
      <c r="A326" s="81" t="s">
        <v>3030</v>
      </c>
      <c r="B326" s="82">
        <v>158</v>
      </c>
      <c r="C326" s="82">
        <v>4898</v>
      </c>
      <c r="D326" s="82">
        <v>248</v>
      </c>
      <c r="E326" s="82">
        <v>39184</v>
      </c>
    </row>
    <row r="327" spans="1:5" x14ac:dyDescent="0.15">
      <c r="A327" s="81" t="s">
        <v>3031</v>
      </c>
      <c r="B327" s="82">
        <v>103</v>
      </c>
      <c r="C327" s="82">
        <v>393.27272727272725</v>
      </c>
      <c r="D327" s="82">
        <v>42</v>
      </c>
      <c r="E327" s="82">
        <v>4326</v>
      </c>
    </row>
    <row r="328" spans="1:5" x14ac:dyDescent="0.15">
      <c r="A328" s="81" t="s">
        <v>3032</v>
      </c>
      <c r="B328" s="82">
        <v>209</v>
      </c>
      <c r="C328" s="82">
        <v>1254</v>
      </c>
      <c r="D328" s="82">
        <v>12</v>
      </c>
      <c r="E328" s="82">
        <v>2508</v>
      </c>
    </row>
    <row r="329" spans="1:5" x14ac:dyDescent="0.15">
      <c r="A329" s="81" t="s">
        <v>3033</v>
      </c>
      <c r="B329" s="82">
        <v>169.1</v>
      </c>
      <c r="C329" s="82">
        <v>1431.3806026322306</v>
      </c>
      <c r="D329" s="82">
        <v>1471</v>
      </c>
      <c r="E329" s="82">
        <v>40726</v>
      </c>
    </row>
    <row r="330" spans="1:5" x14ac:dyDescent="0.15">
      <c r="A330" s="81" t="s">
        <v>3034</v>
      </c>
      <c r="B330" s="82">
        <v>39</v>
      </c>
      <c r="C330" s="82">
        <v>156</v>
      </c>
      <c r="D330" s="82">
        <v>24</v>
      </c>
      <c r="E330" s="82">
        <v>936</v>
      </c>
    </row>
    <row r="331" spans="1:5" x14ac:dyDescent="0.15">
      <c r="A331" s="81" t="s">
        <v>3035</v>
      </c>
      <c r="B331" s="82">
        <v>2384</v>
      </c>
      <c r="C331" s="82">
        <v>9753.6066533148023</v>
      </c>
      <c r="D331" s="82">
        <v>1761</v>
      </c>
      <c r="E331" s="82">
        <v>524778</v>
      </c>
    </row>
    <row r="332" spans="1:5" x14ac:dyDescent="0.15">
      <c r="A332" s="81" t="s">
        <v>3036</v>
      </c>
      <c r="B332" s="82">
        <v>298</v>
      </c>
      <c r="C332" s="82">
        <v>553.42857142857144</v>
      </c>
      <c r="D332" s="82">
        <v>26</v>
      </c>
      <c r="E332" s="82">
        <v>7748</v>
      </c>
    </row>
    <row r="333" spans="1:5" x14ac:dyDescent="0.15">
      <c r="A333" s="81" t="s">
        <v>3037</v>
      </c>
      <c r="B333" s="82">
        <v>176</v>
      </c>
      <c r="C333" s="82">
        <v>510.25757575757575</v>
      </c>
      <c r="D333" s="82">
        <v>136</v>
      </c>
      <c r="E333" s="82">
        <v>10948</v>
      </c>
    </row>
    <row r="334" spans="1:5" x14ac:dyDescent="0.15">
      <c r="A334" s="81" t="s">
        <v>3038</v>
      </c>
      <c r="B334" s="82">
        <v>424</v>
      </c>
      <c r="C334" s="82">
        <v>936</v>
      </c>
      <c r="D334" s="82">
        <v>10</v>
      </c>
      <c r="E334" s="82">
        <v>2120</v>
      </c>
    </row>
    <row r="335" spans="1:5" x14ac:dyDescent="0.15">
      <c r="A335" s="81" t="s">
        <v>3039</v>
      </c>
      <c r="B335" s="82">
        <v>186</v>
      </c>
      <c r="C335" s="82">
        <v>446.4</v>
      </c>
      <c r="D335" s="82">
        <v>24</v>
      </c>
      <c r="E335" s="82">
        <v>4464</v>
      </c>
    </row>
    <row r="336" spans="1:5" x14ac:dyDescent="0.15">
      <c r="A336" s="81" t="s">
        <v>3040</v>
      </c>
      <c r="B336" s="82">
        <v>88</v>
      </c>
      <c r="C336" s="82">
        <v>88</v>
      </c>
      <c r="D336" s="82">
        <v>5</v>
      </c>
      <c r="E336" s="82">
        <v>440</v>
      </c>
    </row>
    <row r="337" spans="1:5" x14ac:dyDescent="0.15">
      <c r="A337" s="81" t="s">
        <v>3041</v>
      </c>
      <c r="B337" s="82">
        <v>158</v>
      </c>
      <c r="C337" s="82">
        <v>308.81818181818181</v>
      </c>
      <c r="D337" s="82">
        <v>43</v>
      </c>
      <c r="E337" s="82">
        <v>6794</v>
      </c>
    </row>
    <row r="338" spans="1:5" x14ac:dyDescent="0.15">
      <c r="A338" s="81" t="s">
        <v>3042</v>
      </c>
      <c r="B338" s="82">
        <v>123</v>
      </c>
      <c r="C338" s="82">
        <v>268.36363636363637</v>
      </c>
      <c r="D338" s="82">
        <v>24</v>
      </c>
      <c r="E338" s="82">
        <v>2952</v>
      </c>
    </row>
    <row r="339" spans="1:5" x14ac:dyDescent="0.15">
      <c r="A339" s="81" t="s">
        <v>3043</v>
      </c>
      <c r="B339" s="82">
        <v>148</v>
      </c>
      <c r="C339" s="82">
        <v>148</v>
      </c>
      <c r="D339" s="82">
        <v>3</v>
      </c>
      <c r="E339" s="82">
        <v>444</v>
      </c>
    </row>
    <row r="340" spans="1:5" x14ac:dyDescent="0.15">
      <c r="A340" s="81" t="s">
        <v>3044</v>
      </c>
      <c r="B340" s="82">
        <v>55</v>
      </c>
      <c r="C340" s="82">
        <v>440</v>
      </c>
      <c r="D340" s="82">
        <v>8</v>
      </c>
      <c r="E340" s="82">
        <v>440</v>
      </c>
    </row>
    <row r="341" spans="1:5" x14ac:dyDescent="0.15">
      <c r="A341" s="81" t="s">
        <v>3045</v>
      </c>
      <c r="B341" s="82">
        <v>50</v>
      </c>
      <c r="C341" s="82">
        <v>100</v>
      </c>
      <c r="D341" s="82">
        <v>6</v>
      </c>
      <c r="E341" s="82">
        <v>300</v>
      </c>
    </row>
    <row r="342" spans="1:5" x14ac:dyDescent="0.15">
      <c r="A342" s="81" t="s">
        <v>3046</v>
      </c>
      <c r="B342" s="82">
        <v>69</v>
      </c>
      <c r="C342" s="82">
        <v>138</v>
      </c>
      <c r="D342" s="82">
        <v>4</v>
      </c>
      <c r="E342" s="82">
        <v>276</v>
      </c>
    </row>
    <row r="343" spans="1:5" x14ac:dyDescent="0.15">
      <c r="A343" s="81" t="s">
        <v>3047</v>
      </c>
      <c r="B343" s="82">
        <v>45</v>
      </c>
      <c r="C343" s="82">
        <v>195</v>
      </c>
      <c r="D343" s="82">
        <v>13</v>
      </c>
      <c r="E343" s="82">
        <v>585</v>
      </c>
    </row>
    <row r="344" spans="1:5" x14ac:dyDescent="0.15">
      <c r="A344" s="81" t="s">
        <v>3048</v>
      </c>
      <c r="B344" s="82">
        <v>78</v>
      </c>
      <c r="C344" s="82">
        <v>231.4</v>
      </c>
      <c r="D344" s="82">
        <v>89</v>
      </c>
      <c r="E344" s="82">
        <v>6942</v>
      </c>
    </row>
    <row r="345" spans="1:5" x14ac:dyDescent="0.15">
      <c r="A345" s="81" t="s">
        <v>3049</v>
      </c>
      <c r="B345" s="82">
        <v>78</v>
      </c>
      <c r="C345" s="82">
        <v>273</v>
      </c>
      <c r="D345" s="82">
        <v>21</v>
      </c>
      <c r="E345" s="82">
        <v>1638</v>
      </c>
    </row>
    <row r="346" spans="1:5" x14ac:dyDescent="0.15">
      <c r="A346" s="81" t="s">
        <v>3050</v>
      </c>
      <c r="B346" s="82">
        <v>48</v>
      </c>
      <c r="C346" s="82">
        <v>182.4</v>
      </c>
      <c r="D346" s="82">
        <v>19</v>
      </c>
      <c r="E346" s="82">
        <v>912</v>
      </c>
    </row>
    <row r="347" spans="1:5" x14ac:dyDescent="0.15">
      <c r="A347" s="81" t="s">
        <v>3051</v>
      </c>
      <c r="B347" s="82">
        <v>68</v>
      </c>
      <c r="C347" s="82">
        <v>315.71428571428572</v>
      </c>
      <c r="D347" s="82">
        <v>65</v>
      </c>
      <c r="E347" s="82">
        <v>4420</v>
      </c>
    </row>
    <row r="348" spans="1:5" x14ac:dyDescent="0.15">
      <c r="A348" s="81" t="s">
        <v>3052</v>
      </c>
      <c r="B348" s="82">
        <v>68</v>
      </c>
      <c r="C348" s="82">
        <v>272</v>
      </c>
      <c r="D348" s="82">
        <v>24</v>
      </c>
      <c r="E348" s="82">
        <v>1632</v>
      </c>
    </row>
    <row r="349" spans="1:5" x14ac:dyDescent="0.15">
      <c r="A349" s="81" t="s">
        <v>3053</v>
      </c>
      <c r="B349" s="82">
        <v>156</v>
      </c>
      <c r="C349" s="82">
        <v>489.66666666666669</v>
      </c>
      <c r="D349" s="82">
        <v>93</v>
      </c>
      <c r="E349" s="82">
        <v>7254</v>
      </c>
    </row>
    <row r="350" spans="1:5" x14ac:dyDescent="0.15">
      <c r="A350" s="81" t="s">
        <v>3054</v>
      </c>
      <c r="B350" s="82">
        <v>136</v>
      </c>
      <c r="C350" s="82">
        <v>285.60000000000002</v>
      </c>
      <c r="D350" s="82">
        <v>17</v>
      </c>
      <c r="E350" s="82">
        <v>1156</v>
      </c>
    </row>
    <row r="351" spans="1:5" x14ac:dyDescent="0.15">
      <c r="A351" s="81" t="s">
        <v>3055</v>
      </c>
      <c r="B351" s="82">
        <v>68</v>
      </c>
      <c r="C351" s="82">
        <v>482.8</v>
      </c>
      <c r="D351" s="82">
        <v>71</v>
      </c>
      <c r="E351" s="82">
        <v>4828</v>
      </c>
    </row>
    <row r="352" spans="1:5" x14ac:dyDescent="0.15">
      <c r="A352" s="81" t="s">
        <v>3056</v>
      </c>
      <c r="B352" s="82">
        <v>76</v>
      </c>
      <c r="C352" s="82">
        <v>293.14285714285711</v>
      </c>
      <c r="D352" s="82">
        <v>46</v>
      </c>
      <c r="E352" s="82">
        <v>1748</v>
      </c>
    </row>
    <row r="353" spans="1:5" x14ac:dyDescent="0.15">
      <c r="A353" s="81" t="s">
        <v>3057</v>
      </c>
      <c r="B353" s="82">
        <v>58</v>
      </c>
      <c r="C353" s="82">
        <v>154.66666666666666</v>
      </c>
      <c r="D353" s="82">
        <v>16</v>
      </c>
      <c r="E353" s="82">
        <v>928</v>
      </c>
    </row>
    <row r="354" spans="1:5" x14ac:dyDescent="0.15">
      <c r="A354" s="81" t="s">
        <v>3058</v>
      </c>
      <c r="B354" s="82">
        <v>68</v>
      </c>
      <c r="C354" s="82">
        <v>272</v>
      </c>
      <c r="D354" s="82">
        <v>52</v>
      </c>
      <c r="E354" s="82">
        <v>3536</v>
      </c>
    </row>
    <row r="355" spans="1:5" x14ac:dyDescent="0.15">
      <c r="A355" s="81" t="s">
        <v>3059</v>
      </c>
      <c r="B355" s="82">
        <v>68</v>
      </c>
      <c r="C355" s="82">
        <v>476</v>
      </c>
      <c r="D355" s="82">
        <v>28</v>
      </c>
      <c r="E355" s="82">
        <v>1904</v>
      </c>
    </row>
    <row r="356" spans="1:5" x14ac:dyDescent="0.15">
      <c r="A356" s="81" t="s">
        <v>3060</v>
      </c>
      <c r="B356" s="82">
        <v>58</v>
      </c>
      <c r="C356" s="82">
        <v>290</v>
      </c>
      <c r="D356" s="82">
        <v>10</v>
      </c>
      <c r="E356" s="82">
        <v>580</v>
      </c>
    </row>
    <row r="357" spans="1:5" x14ac:dyDescent="0.15">
      <c r="A357" s="81" t="s">
        <v>3061</v>
      </c>
      <c r="B357" s="82">
        <v>136</v>
      </c>
      <c r="C357" s="82">
        <v>537.20000000000005</v>
      </c>
      <c r="D357" s="82">
        <v>59</v>
      </c>
      <c r="E357" s="82">
        <v>4012</v>
      </c>
    </row>
    <row r="358" spans="1:5" x14ac:dyDescent="0.15">
      <c r="A358" s="81" t="s">
        <v>3062</v>
      </c>
      <c r="B358" s="82">
        <v>136</v>
      </c>
      <c r="C358" s="82">
        <v>893.71428571428567</v>
      </c>
      <c r="D358" s="82">
        <v>72</v>
      </c>
      <c r="E358" s="82">
        <v>4896</v>
      </c>
    </row>
    <row r="359" spans="1:5" x14ac:dyDescent="0.15">
      <c r="A359" s="81" t="s">
        <v>3063</v>
      </c>
      <c r="B359" s="82">
        <v>204</v>
      </c>
      <c r="C359" s="82">
        <v>650.91118269673257</v>
      </c>
      <c r="D359" s="82">
        <v>526</v>
      </c>
      <c r="E359" s="82">
        <v>35768</v>
      </c>
    </row>
    <row r="360" spans="1:5" x14ac:dyDescent="0.15">
      <c r="A360" s="81" t="s">
        <v>3064</v>
      </c>
      <c r="B360" s="82">
        <v>68</v>
      </c>
      <c r="C360" s="82">
        <v>119</v>
      </c>
      <c r="D360" s="82">
        <v>7</v>
      </c>
      <c r="E360" s="82">
        <v>476</v>
      </c>
    </row>
    <row r="361" spans="1:5" x14ac:dyDescent="0.15">
      <c r="A361" s="81" t="s">
        <v>3065</v>
      </c>
      <c r="B361" s="82">
        <v>136</v>
      </c>
      <c r="C361" s="82">
        <v>368.33333333333337</v>
      </c>
      <c r="D361" s="82">
        <v>27</v>
      </c>
      <c r="E361" s="82">
        <v>1836</v>
      </c>
    </row>
    <row r="362" spans="1:5" x14ac:dyDescent="0.15">
      <c r="A362" s="81" t="s">
        <v>3066</v>
      </c>
      <c r="B362" s="82">
        <v>68</v>
      </c>
      <c r="C362" s="82">
        <v>158.66666666666666</v>
      </c>
      <c r="D362" s="82">
        <v>7</v>
      </c>
      <c r="E362" s="82">
        <v>476</v>
      </c>
    </row>
    <row r="363" spans="1:5" x14ac:dyDescent="0.15">
      <c r="A363" s="81" t="s">
        <v>3067</v>
      </c>
      <c r="B363" s="82">
        <v>136</v>
      </c>
      <c r="C363" s="82">
        <v>462.40000000000003</v>
      </c>
      <c r="D363" s="82">
        <v>34</v>
      </c>
      <c r="E363" s="82">
        <v>2312</v>
      </c>
    </row>
    <row r="364" spans="1:5" x14ac:dyDescent="0.15">
      <c r="A364" s="81" t="s">
        <v>3068</v>
      </c>
      <c r="B364" s="82">
        <v>174</v>
      </c>
      <c r="C364" s="82">
        <v>644.66623376623374</v>
      </c>
      <c r="D364" s="82">
        <v>453</v>
      </c>
      <c r="E364" s="82">
        <v>26274</v>
      </c>
    </row>
    <row r="365" spans="1:5" x14ac:dyDescent="0.15">
      <c r="A365" s="81" t="s">
        <v>3069</v>
      </c>
      <c r="B365" s="82">
        <v>335</v>
      </c>
      <c r="C365" s="82">
        <v>1116</v>
      </c>
      <c r="D365" s="82">
        <v>30</v>
      </c>
      <c r="E365" s="82">
        <v>3220</v>
      </c>
    </row>
    <row r="366" spans="1:5" x14ac:dyDescent="0.15">
      <c r="A366" s="81" t="s">
        <v>3070</v>
      </c>
      <c r="B366" s="82">
        <v>390</v>
      </c>
      <c r="C366" s="82">
        <v>780</v>
      </c>
      <c r="D366" s="82">
        <v>14</v>
      </c>
      <c r="E366" s="82">
        <v>5460</v>
      </c>
    </row>
    <row r="367" spans="1:5" x14ac:dyDescent="0.15">
      <c r="A367" s="81" t="s">
        <v>3071</v>
      </c>
      <c r="B367" s="82">
        <v>3098.9</v>
      </c>
      <c r="C367" s="82">
        <v>11032.302424976155</v>
      </c>
      <c r="D367" s="82">
        <v>898</v>
      </c>
      <c r="E367" s="82">
        <v>111258.90000000001</v>
      </c>
    </row>
    <row r="368" spans="1:5" x14ac:dyDescent="0.15">
      <c r="A368" s="81" t="s">
        <v>3072</v>
      </c>
      <c r="B368" s="82">
        <v>240</v>
      </c>
      <c r="C368" s="82">
        <v>2025</v>
      </c>
      <c r="D368" s="82">
        <v>262</v>
      </c>
      <c r="E368" s="82">
        <v>31440</v>
      </c>
    </row>
    <row r="369" spans="1:5" x14ac:dyDescent="0.15">
      <c r="A369" s="81" t="s">
        <v>3073</v>
      </c>
      <c r="B369" s="82">
        <v>758</v>
      </c>
      <c r="C369" s="82">
        <v>2054</v>
      </c>
      <c r="D369" s="82">
        <v>25</v>
      </c>
      <c r="E369" s="82">
        <v>9076</v>
      </c>
    </row>
    <row r="370" spans="1:5" x14ac:dyDescent="0.15">
      <c r="A370" s="81" t="s">
        <v>3074</v>
      </c>
      <c r="B370" s="82">
        <v>4017.01</v>
      </c>
      <c r="C370" s="82">
        <v>15363.266309523809</v>
      </c>
      <c r="D370" s="82">
        <v>208</v>
      </c>
      <c r="E370" s="82">
        <v>71520.11</v>
      </c>
    </row>
    <row r="371" spans="1:5" x14ac:dyDescent="0.15">
      <c r="A371" s="81" t="s">
        <v>3075</v>
      </c>
      <c r="B371" s="82">
        <v>1868.8</v>
      </c>
      <c r="C371" s="82">
        <v>3934.4459807239973</v>
      </c>
      <c r="D371" s="82">
        <v>987</v>
      </c>
      <c r="E371" s="82">
        <v>195798</v>
      </c>
    </row>
    <row r="372" spans="1:5" x14ac:dyDescent="0.15">
      <c r="A372" s="81" t="s">
        <v>3076</v>
      </c>
      <c r="B372" s="82">
        <v>1797</v>
      </c>
      <c r="C372" s="82">
        <v>3403.409090909091</v>
      </c>
      <c r="D372" s="82">
        <v>26</v>
      </c>
      <c r="E372" s="82">
        <v>15574</v>
      </c>
    </row>
    <row r="373" spans="1:5" x14ac:dyDescent="0.15">
      <c r="A373" s="81" t="s">
        <v>3077</v>
      </c>
      <c r="B373" s="82">
        <v>497</v>
      </c>
      <c r="C373" s="82">
        <v>709.91224489795923</v>
      </c>
      <c r="D373" s="82">
        <v>177</v>
      </c>
      <c r="E373" s="82">
        <v>34823</v>
      </c>
    </row>
    <row r="374" spans="1:5" x14ac:dyDescent="0.15">
      <c r="A374" s="81" t="s">
        <v>3078</v>
      </c>
      <c r="B374" s="82">
        <v>3293</v>
      </c>
      <c r="C374" s="82">
        <v>10745.964705882354</v>
      </c>
      <c r="D374" s="82">
        <v>293</v>
      </c>
      <c r="E374" s="82">
        <v>52748</v>
      </c>
    </row>
    <row r="375" spans="1:5" x14ac:dyDescent="0.15">
      <c r="A375" s="81" t="s">
        <v>3079</v>
      </c>
      <c r="B375" s="82">
        <v>478</v>
      </c>
      <c r="C375" s="82">
        <v>763.12280701754389</v>
      </c>
      <c r="D375" s="82">
        <v>182</v>
      </c>
      <c r="E375" s="82">
        <v>86996</v>
      </c>
    </row>
    <row r="376" spans="1:5" x14ac:dyDescent="0.15">
      <c r="A376" s="81" t="s">
        <v>3080</v>
      </c>
      <c r="B376" s="82">
        <v>68</v>
      </c>
      <c r="C376" s="82">
        <v>173.92307692307693</v>
      </c>
      <c r="D376" s="82">
        <v>266</v>
      </c>
      <c r="E376" s="82">
        <v>18088</v>
      </c>
    </row>
    <row r="377" spans="1:5" x14ac:dyDescent="0.15">
      <c r="A377" s="81" t="s">
        <v>3081</v>
      </c>
      <c r="B377" s="82">
        <v>227</v>
      </c>
      <c r="C377" s="82">
        <v>1497.1860465116279</v>
      </c>
      <c r="D377" s="82">
        <v>303</v>
      </c>
      <c r="E377" s="82">
        <v>30577</v>
      </c>
    </row>
    <row r="378" spans="1:5" x14ac:dyDescent="0.15">
      <c r="A378" s="81" t="s">
        <v>3082</v>
      </c>
      <c r="B378" s="82">
        <v>100</v>
      </c>
      <c r="C378" s="82">
        <v>262.71186440677968</v>
      </c>
      <c r="D378" s="82">
        <v>155</v>
      </c>
      <c r="E378" s="82">
        <v>15500</v>
      </c>
    </row>
    <row r="379" spans="1:5" x14ac:dyDescent="0.15">
      <c r="A379" s="81" t="s">
        <v>3083</v>
      </c>
      <c r="B379" s="82">
        <v>162</v>
      </c>
      <c r="C379" s="82">
        <v>464.68421052631578</v>
      </c>
      <c r="D379" s="82">
        <v>179</v>
      </c>
      <c r="E379" s="82">
        <v>5589</v>
      </c>
    </row>
    <row r="380" spans="1:5" x14ac:dyDescent="0.15">
      <c r="A380" s="81" t="s">
        <v>3084</v>
      </c>
      <c r="B380" s="82">
        <v>495</v>
      </c>
      <c r="C380" s="82">
        <v>3336.4182692307691</v>
      </c>
      <c r="D380" s="82">
        <v>222</v>
      </c>
      <c r="E380" s="82">
        <v>12371</v>
      </c>
    </row>
    <row r="381" spans="1:5" x14ac:dyDescent="0.15">
      <c r="A381" s="81" t="s">
        <v>3085</v>
      </c>
      <c r="B381" s="82">
        <v>300</v>
      </c>
      <c r="C381" s="82">
        <v>2150</v>
      </c>
      <c r="D381" s="82">
        <v>50</v>
      </c>
      <c r="E381" s="82">
        <v>4300</v>
      </c>
    </row>
    <row r="382" spans="1:5" x14ac:dyDescent="0.15">
      <c r="A382" s="81" t="s">
        <v>3086</v>
      </c>
      <c r="B382" s="82">
        <v>2142.9</v>
      </c>
      <c r="C382" s="82">
        <v>13989.963773145164</v>
      </c>
      <c r="D382" s="82">
        <v>2794</v>
      </c>
      <c r="E382" s="82">
        <v>138950.9</v>
      </c>
    </row>
    <row r="383" spans="1:5" x14ac:dyDescent="0.15">
      <c r="A383" s="81" t="s">
        <v>3087</v>
      </c>
      <c r="B383" s="82">
        <v>319.39999999999998</v>
      </c>
      <c r="C383" s="82">
        <v>1044.2021739130435</v>
      </c>
      <c r="D383" s="82">
        <v>172</v>
      </c>
      <c r="E383" s="82">
        <v>5122.6000000000004</v>
      </c>
    </row>
    <row r="384" spans="1:5" x14ac:dyDescent="0.15">
      <c r="A384" s="81" t="s">
        <v>3088</v>
      </c>
      <c r="B384" s="82">
        <v>1222.3800000000001</v>
      </c>
      <c r="C384" s="82">
        <v>5698.1957142857145</v>
      </c>
      <c r="D384" s="82">
        <v>1531</v>
      </c>
      <c r="E384" s="82">
        <v>24625.38</v>
      </c>
    </row>
    <row r="385" spans="1:5" x14ac:dyDescent="0.15">
      <c r="A385" s="81" t="s">
        <v>3089</v>
      </c>
      <c r="B385" s="82">
        <v>591.5</v>
      </c>
      <c r="C385" s="82">
        <v>2539.565857202158</v>
      </c>
      <c r="D385" s="82">
        <v>790</v>
      </c>
      <c r="E385" s="82">
        <v>25892</v>
      </c>
    </row>
    <row r="386" spans="1:5" x14ac:dyDescent="0.15">
      <c r="A386" s="81" t="s">
        <v>3090</v>
      </c>
      <c r="B386" s="82">
        <v>70</v>
      </c>
      <c r="C386" s="82">
        <v>76.92307692307692</v>
      </c>
      <c r="D386" s="82">
        <v>18</v>
      </c>
      <c r="E386" s="82">
        <v>560</v>
      </c>
    </row>
    <row r="387" spans="1:5" x14ac:dyDescent="0.15">
      <c r="A387" s="81" t="s">
        <v>3091</v>
      </c>
      <c r="B387" s="82">
        <v>446</v>
      </c>
      <c r="C387" s="82">
        <v>2504.1778846153848</v>
      </c>
      <c r="D387" s="82">
        <v>233</v>
      </c>
      <c r="E387" s="82">
        <v>15170</v>
      </c>
    </row>
    <row r="388" spans="1:5" x14ac:dyDescent="0.15">
      <c r="A388" s="81" t="s">
        <v>3092</v>
      </c>
      <c r="B388" s="82">
        <v>1068.8</v>
      </c>
      <c r="C388" s="82">
        <v>4032.9301918801921</v>
      </c>
      <c r="D388" s="82">
        <v>606</v>
      </c>
      <c r="E388" s="82">
        <v>33468.6</v>
      </c>
    </row>
    <row r="389" spans="1:5" x14ac:dyDescent="0.15">
      <c r="A389" s="81" t="s">
        <v>3093</v>
      </c>
      <c r="B389" s="82">
        <v>165</v>
      </c>
      <c r="C389" s="82">
        <v>240.11673151750972</v>
      </c>
      <c r="D389" s="82">
        <v>374</v>
      </c>
      <c r="E389" s="82">
        <v>61710</v>
      </c>
    </row>
    <row r="390" spans="1:5" x14ac:dyDescent="0.15">
      <c r="A390" s="81" t="s">
        <v>3094</v>
      </c>
      <c r="B390" s="82">
        <v>150</v>
      </c>
      <c r="C390" s="82">
        <v>150</v>
      </c>
      <c r="D390" s="82">
        <v>2</v>
      </c>
      <c r="E390" s="82">
        <v>300</v>
      </c>
    </row>
    <row r="391" spans="1:5" x14ac:dyDescent="0.15">
      <c r="A391" s="81" t="s">
        <v>3095</v>
      </c>
      <c r="B391" s="82">
        <v>3560</v>
      </c>
      <c r="C391" s="82">
        <v>16689.801645021646</v>
      </c>
      <c r="D391" s="82">
        <v>1370</v>
      </c>
      <c r="E391" s="82">
        <v>223478</v>
      </c>
    </row>
    <row r="392" spans="1:5" x14ac:dyDescent="0.15">
      <c r="A392" s="81" t="s">
        <v>3096</v>
      </c>
      <c r="B392" s="82">
        <v>81</v>
      </c>
      <c r="C392" s="82">
        <v>81</v>
      </c>
      <c r="D392" s="82">
        <v>2</v>
      </c>
      <c r="E392" s="82">
        <v>162</v>
      </c>
    </row>
    <row r="393" spans="1:5" x14ac:dyDescent="0.15">
      <c r="A393" s="81" t="s">
        <v>3097</v>
      </c>
      <c r="B393" s="82">
        <v>254</v>
      </c>
      <c r="C393" s="82">
        <v>754.25</v>
      </c>
      <c r="D393" s="82">
        <v>20</v>
      </c>
      <c r="E393" s="82">
        <v>2544</v>
      </c>
    </row>
    <row r="394" spans="1:5" x14ac:dyDescent="0.15">
      <c r="A394" s="81" t="s">
        <v>3098</v>
      </c>
      <c r="B394" s="82">
        <v>76</v>
      </c>
      <c r="C394" s="82">
        <v>152</v>
      </c>
      <c r="D394" s="82">
        <v>4</v>
      </c>
      <c r="E394" s="82">
        <v>304</v>
      </c>
    </row>
    <row r="395" spans="1:5" x14ac:dyDescent="0.15">
      <c r="A395" s="81" t="s">
        <v>3099</v>
      </c>
      <c r="B395" s="82">
        <v>668</v>
      </c>
      <c r="C395" s="82">
        <v>1021.1666666666666</v>
      </c>
      <c r="D395" s="82">
        <v>21</v>
      </c>
      <c r="E395" s="82">
        <v>1952</v>
      </c>
    </row>
    <row r="396" spans="1:5" x14ac:dyDescent="0.15">
      <c r="A396" s="81" t="s">
        <v>3100</v>
      </c>
      <c r="B396" s="82">
        <v>645</v>
      </c>
      <c r="C396" s="82">
        <v>1092.9000000000001</v>
      </c>
      <c r="D396" s="82">
        <v>24</v>
      </c>
      <c r="E396" s="82">
        <v>3881</v>
      </c>
    </row>
    <row r="397" spans="1:5" x14ac:dyDescent="0.15">
      <c r="A397" s="81" t="s">
        <v>3101</v>
      </c>
      <c r="B397" s="82">
        <v>38</v>
      </c>
      <c r="C397" s="82">
        <v>114</v>
      </c>
      <c r="D397" s="82">
        <v>6</v>
      </c>
      <c r="E397" s="82">
        <v>228</v>
      </c>
    </row>
    <row r="398" spans="1:5" x14ac:dyDescent="0.15">
      <c r="A398" s="81" t="s">
        <v>3102</v>
      </c>
      <c r="B398" s="82">
        <v>1107</v>
      </c>
      <c r="C398" s="82">
        <v>4029.0769230769229</v>
      </c>
      <c r="D398" s="82">
        <v>227</v>
      </c>
      <c r="E398" s="82">
        <v>30918</v>
      </c>
    </row>
    <row r="399" spans="1:5" x14ac:dyDescent="0.15">
      <c r="A399" s="81" t="s">
        <v>3103</v>
      </c>
      <c r="B399" s="82">
        <v>984</v>
      </c>
      <c r="C399" s="82">
        <v>2041.8888888888889</v>
      </c>
      <c r="D399" s="82">
        <v>75</v>
      </c>
      <c r="E399" s="82">
        <v>8311</v>
      </c>
    </row>
    <row r="400" spans="1:5" x14ac:dyDescent="0.15">
      <c r="A400" s="81" t="s">
        <v>3104</v>
      </c>
      <c r="B400" s="82">
        <v>246</v>
      </c>
      <c r="C400" s="82">
        <v>316.44209215442095</v>
      </c>
      <c r="D400" s="82">
        <v>109</v>
      </c>
      <c r="E400" s="82">
        <v>12921</v>
      </c>
    </row>
    <row r="401" spans="1:5" x14ac:dyDescent="0.15">
      <c r="A401" s="81" t="s">
        <v>3105</v>
      </c>
      <c r="B401" s="82">
        <v>76</v>
      </c>
      <c r="C401" s="82">
        <v>152</v>
      </c>
      <c r="D401" s="82">
        <v>8</v>
      </c>
      <c r="E401" s="82">
        <v>608</v>
      </c>
    </row>
    <row r="402" spans="1:5" x14ac:dyDescent="0.15">
      <c r="A402" s="81" t="s">
        <v>3106</v>
      </c>
      <c r="B402" s="82">
        <v>670</v>
      </c>
      <c r="C402" s="82">
        <v>1405.5</v>
      </c>
      <c r="D402" s="82">
        <v>63</v>
      </c>
      <c r="E402" s="82">
        <v>9238</v>
      </c>
    </row>
    <row r="403" spans="1:5" x14ac:dyDescent="0.15">
      <c r="A403" s="81" t="s">
        <v>3107</v>
      </c>
      <c r="B403" s="82">
        <v>271</v>
      </c>
      <c r="C403" s="82">
        <v>736.3</v>
      </c>
      <c r="D403" s="82">
        <v>136</v>
      </c>
      <c r="E403" s="82">
        <v>13213</v>
      </c>
    </row>
    <row r="404" spans="1:5" x14ac:dyDescent="0.15">
      <c r="A404" s="81" t="s">
        <v>3108</v>
      </c>
      <c r="B404" s="82">
        <v>208</v>
      </c>
      <c r="C404" s="82">
        <v>264.57142857142856</v>
      </c>
      <c r="D404" s="82">
        <v>14</v>
      </c>
      <c r="E404" s="82">
        <v>1416</v>
      </c>
    </row>
    <row r="405" spans="1:5" x14ac:dyDescent="0.15">
      <c r="A405" s="81" t="s">
        <v>3109</v>
      </c>
      <c r="B405" s="82">
        <v>29</v>
      </c>
      <c r="C405" s="82">
        <v>253.09090909090909</v>
      </c>
      <c r="D405" s="82">
        <v>96</v>
      </c>
      <c r="E405" s="82">
        <v>2784</v>
      </c>
    </row>
    <row r="406" spans="1:5" x14ac:dyDescent="0.15">
      <c r="A406" s="81" t="s">
        <v>3110</v>
      </c>
      <c r="B406" s="82">
        <v>49.8</v>
      </c>
      <c r="C406" s="82">
        <v>124.5</v>
      </c>
      <c r="D406" s="82">
        <v>5</v>
      </c>
      <c r="E406" s="82">
        <v>249</v>
      </c>
    </row>
    <row r="407" spans="1:5" x14ac:dyDescent="0.15">
      <c r="A407" s="81" t="s">
        <v>3111</v>
      </c>
      <c r="B407" s="82">
        <v>129</v>
      </c>
      <c r="C407" s="82">
        <v>225.75</v>
      </c>
      <c r="D407" s="82">
        <v>14</v>
      </c>
      <c r="E407" s="82">
        <v>1806</v>
      </c>
    </row>
    <row r="408" spans="1:5" x14ac:dyDescent="0.15">
      <c r="A408" s="81" t="s">
        <v>3112</v>
      </c>
      <c r="B408" s="82">
        <v>196</v>
      </c>
      <c r="C408" s="82">
        <v>477.0980392156863</v>
      </c>
      <c r="D408" s="82">
        <v>132</v>
      </c>
      <c r="E408" s="82">
        <v>12936</v>
      </c>
    </row>
    <row r="409" spans="1:5" x14ac:dyDescent="0.15">
      <c r="A409" s="81" t="s">
        <v>3113</v>
      </c>
      <c r="B409" s="82">
        <v>169</v>
      </c>
      <c r="C409" s="82">
        <v>169</v>
      </c>
      <c r="D409" s="82">
        <v>1</v>
      </c>
      <c r="E409" s="82">
        <v>169</v>
      </c>
    </row>
    <row r="410" spans="1:5" x14ac:dyDescent="0.15">
      <c r="A410" s="81" t="s">
        <v>3114</v>
      </c>
      <c r="B410" s="82">
        <v>139</v>
      </c>
      <c r="C410" s="82">
        <v>324.33333333333331</v>
      </c>
      <c r="D410" s="82">
        <v>14</v>
      </c>
      <c r="E410" s="82">
        <v>1946</v>
      </c>
    </row>
    <row r="411" spans="1:5" x14ac:dyDescent="0.15">
      <c r="A411" s="81" t="s">
        <v>3115</v>
      </c>
      <c r="B411" s="82">
        <v>21.5</v>
      </c>
      <c r="C411" s="82">
        <v>490.54166666666663</v>
      </c>
      <c r="D411" s="82">
        <v>302</v>
      </c>
      <c r="E411" s="82">
        <v>1993</v>
      </c>
    </row>
    <row r="412" spans="1:5" x14ac:dyDescent="0.15">
      <c r="A412" s="81" t="s">
        <v>3116</v>
      </c>
      <c r="B412" s="82">
        <v>198</v>
      </c>
      <c r="C412" s="82">
        <v>256.23529411764707</v>
      </c>
      <c r="D412" s="82">
        <v>22</v>
      </c>
      <c r="E412" s="82">
        <v>4356</v>
      </c>
    </row>
    <row r="413" spans="1:5" x14ac:dyDescent="0.15">
      <c r="A413" s="81" t="s">
        <v>3117</v>
      </c>
      <c r="B413" s="82">
        <v>659.98</v>
      </c>
      <c r="C413" s="82">
        <v>8972.0869047619035</v>
      </c>
      <c r="D413" s="82">
        <v>276</v>
      </c>
      <c r="E413" s="82">
        <v>26024.659999999996</v>
      </c>
    </row>
    <row r="414" spans="1:5" x14ac:dyDescent="0.15">
      <c r="A414" s="81" t="s">
        <v>3118</v>
      </c>
      <c r="B414" s="82">
        <v>259</v>
      </c>
      <c r="C414" s="82">
        <v>777</v>
      </c>
      <c r="D414" s="82">
        <v>12</v>
      </c>
      <c r="E414" s="82">
        <v>3108</v>
      </c>
    </row>
    <row r="415" spans="1:5" x14ac:dyDescent="0.15">
      <c r="A415" s="81" t="s">
        <v>3119</v>
      </c>
      <c r="B415" s="82">
        <v>498</v>
      </c>
      <c r="C415" s="82">
        <v>1294.0985915492959</v>
      </c>
      <c r="D415" s="82">
        <v>369</v>
      </c>
      <c r="E415" s="82">
        <v>183762</v>
      </c>
    </row>
    <row r="416" spans="1:5" x14ac:dyDescent="0.15">
      <c r="A416" s="81" t="s">
        <v>3120</v>
      </c>
      <c r="B416" s="82">
        <v>3980</v>
      </c>
      <c r="C416" s="82">
        <v>6301.666666666667</v>
      </c>
      <c r="D416" s="82">
        <v>19</v>
      </c>
      <c r="E416" s="82">
        <v>75620</v>
      </c>
    </row>
    <row r="417" spans="1:5" x14ac:dyDescent="0.15">
      <c r="A417" s="81" t="s">
        <v>3121</v>
      </c>
      <c r="B417" s="82">
        <v>2898</v>
      </c>
      <c r="C417" s="82">
        <v>3126.7894736842104</v>
      </c>
      <c r="D417" s="82">
        <v>41</v>
      </c>
      <c r="E417" s="82">
        <v>118818</v>
      </c>
    </row>
    <row r="418" spans="1:5" x14ac:dyDescent="0.15">
      <c r="A418" s="81" t="s">
        <v>3122</v>
      </c>
      <c r="B418" s="82">
        <v>208</v>
      </c>
      <c r="C418" s="82">
        <v>357.0832428519725</v>
      </c>
      <c r="D418" s="82">
        <v>1613</v>
      </c>
      <c r="E418" s="82">
        <v>49076</v>
      </c>
    </row>
    <row r="419" spans="1:5" x14ac:dyDescent="0.15">
      <c r="A419" s="81" t="s">
        <v>3123</v>
      </c>
      <c r="B419" s="82">
        <v>58</v>
      </c>
      <c r="C419" s="82">
        <v>116</v>
      </c>
      <c r="D419" s="82">
        <v>4</v>
      </c>
      <c r="E419" s="82">
        <v>232</v>
      </c>
    </row>
    <row r="420" spans="1:5" x14ac:dyDescent="0.15">
      <c r="A420" s="81" t="s">
        <v>3124</v>
      </c>
      <c r="B420" s="82">
        <v>520</v>
      </c>
      <c r="C420" s="82">
        <v>2818.3783783783783</v>
      </c>
      <c r="D420" s="82">
        <v>246</v>
      </c>
      <c r="E420" s="82">
        <v>63960</v>
      </c>
    </row>
    <row r="421" spans="1:5" x14ac:dyDescent="0.15">
      <c r="A421" s="81" t="s">
        <v>3125</v>
      </c>
      <c r="B421" s="82">
        <v>780</v>
      </c>
      <c r="C421" s="82">
        <v>950.625</v>
      </c>
      <c r="D421" s="82">
        <v>39</v>
      </c>
      <c r="E421" s="82">
        <v>30420</v>
      </c>
    </row>
    <row r="422" spans="1:5" x14ac:dyDescent="0.15">
      <c r="A422" s="81" t="s">
        <v>3126</v>
      </c>
      <c r="B422" s="82">
        <v>1300</v>
      </c>
      <c r="C422" s="82">
        <v>1989.5652173913043</v>
      </c>
      <c r="D422" s="82">
        <v>176</v>
      </c>
      <c r="E422" s="82">
        <v>228800</v>
      </c>
    </row>
    <row r="423" spans="1:5" x14ac:dyDescent="0.15">
      <c r="A423" s="81" t="s">
        <v>3127</v>
      </c>
      <c r="B423" s="82">
        <v>132</v>
      </c>
      <c r="C423" s="82">
        <v>607.43939393939388</v>
      </c>
      <c r="D423" s="82">
        <v>346</v>
      </c>
      <c r="E423" s="82">
        <v>23174</v>
      </c>
    </row>
    <row r="424" spans="1:5" x14ac:dyDescent="0.15">
      <c r="A424" s="81" t="s">
        <v>3128</v>
      </c>
      <c r="B424" s="82">
        <v>670</v>
      </c>
      <c r="C424" s="82">
        <v>1052.8571428571429</v>
      </c>
      <c r="D424" s="82">
        <v>11</v>
      </c>
      <c r="E424" s="82">
        <v>7370</v>
      </c>
    </row>
    <row r="425" spans="1:5" x14ac:dyDescent="0.15">
      <c r="A425" s="81" t="s">
        <v>3129</v>
      </c>
      <c r="B425" s="82">
        <v>69.900000000000006</v>
      </c>
      <c r="C425" s="82">
        <v>139.80000000000001</v>
      </c>
      <c r="D425" s="82">
        <v>10</v>
      </c>
      <c r="E425" s="82">
        <v>699</v>
      </c>
    </row>
    <row r="426" spans="1:5" x14ac:dyDescent="0.15">
      <c r="A426" s="81" t="s">
        <v>3130</v>
      </c>
      <c r="B426" s="82">
        <v>59.8</v>
      </c>
      <c r="C426" s="82">
        <v>74.75</v>
      </c>
      <c r="D426" s="82">
        <v>14</v>
      </c>
      <c r="E426" s="82">
        <v>418.59999999999997</v>
      </c>
    </row>
    <row r="427" spans="1:5" x14ac:dyDescent="0.15">
      <c r="A427" s="81" t="s">
        <v>3131</v>
      </c>
      <c r="B427" s="82">
        <v>59.9</v>
      </c>
      <c r="C427" s="82">
        <v>134.77500000000001</v>
      </c>
      <c r="D427" s="82">
        <v>252</v>
      </c>
      <c r="E427" s="82">
        <v>15094.8</v>
      </c>
    </row>
    <row r="428" spans="1:5" x14ac:dyDescent="0.15">
      <c r="A428" s="81" t="s">
        <v>3132</v>
      </c>
      <c r="B428" s="82">
        <v>173.9</v>
      </c>
      <c r="C428" s="82">
        <v>251.73055198973043</v>
      </c>
      <c r="D428" s="82">
        <v>1486</v>
      </c>
      <c r="E428" s="82">
        <v>127799.8</v>
      </c>
    </row>
    <row r="429" spans="1:5" x14ac:dyDescent="0.15">
      <c r="A429" s="81" t="s">
        <v>3133</v>
      </c>
      <c r="B429" s="82">
        <v>98.9</v>
      </c>
      <c r="C429" s="82">
        <v>201.95546218487397</v>
      </c>
      <c r="D429" s="82">
        <v>243</v>
      </c>
      <c r="E429" s="82">
        <v>24032.7</v>
      </c>
    </row>
    <row r="430" spans="1:5" x14ac:dyDescent="0.15">
      <c r="A430" s="81" t="s">
        <v>3134</v>
      </c>
      <c r="B430" s="82">
        <v>168.8</v>
      </c>
      <c r="C430" s="82">
        <v>248.23529411764707</v>
      </c>
      <c r="D430" s="82">
        <v>25</v>
      </c>
      <c r="E430" s="82">
        <v>4220</v>
      </c>
    </row>
    <row r="431" spans="1:5" x14ac:dyDescent="0.15">
      <c r="A431" s="81" t="s">
        <v>3135</v>
      </c>
      <c r="B431" s="82">
        <v>26</v>
      </c>
      <c r="C431" s="82">
        <v>85.090909090909093</v>
      </c>
      <c r="D431" s="82">
        <v>36</v>
      </c>
      <c r="E431" s="82">
        <v>936</v>
      </c>
    </row>
    <row r="432" spans="1:5" x14ac:dyDescent="0.15">
      <c r="A432" s="81" t="s">
        <v>3136</v>
      </c>
      <c r="B432" s="82">
        <v>49.9</v>
      </c>
      <c r="C432" s="82">
        <v>65.777272727272717</v>
      </c>
      <c r="D432" s="82">
        <v>29</v>
      </c>
      <c r="E432" s="82">
        <v>1447.1</v>
      </c>
    </row>
    <row r="433" spans="1:5" x14ac:dyDescent="0.15">
      <c r="A433" s="81" t="s">
        <v>3137</v>
      </c>
      <c r="B433" s="82">
        <v>69.900000000000006</v>
      </c>
      <c r="C433" s="82">
        <v>218.91758241758242</v>
      </c>
      <c r="D433" s="82">
        <v>285</v>
      </c>
      <c r="E433" s="82">
        <v>19921.5</v>
      </c>
    </row>
    <row r="434" spans="1:5" x14ac:dyDescent="0.15">
      <c r="A434" s="81" t="s">
        <v>3138</v>
      </c>
      <c r="B434" s="82">
        <v>94.95</v>
      </c>
      <c r="C434" s="82">
        <v>272.8113247863248</v>
      </c>
      <c r="D434" s="82">
        <v>410</v>
      </c>
      <c r="E434" s="82">
        <v>15619.300000000001</v>
      </c>
    </row>
    <row r="435" spans="1:5" x14ac:dyDescent="0.15">
      <c r="A435" s="81" t="s">
        <v>3139</v>
      </c>
      <c r="B435" s="82">
        <v>59.9</v>
      </c>
      <c r="C435" s="82">
        <v>88.05253312548713</v>
      </c>
      <c r="D435" s="82">
        <v>1886</v>
      </c>
      <c r="E435" s="82">
        <v>112971.4</v>
      </c>
    </row>
    <row r="436" spans="1:5" x14ac:dyDescent="0.15">
      <c r="A436" s="81" t="s">
        <v>3140</v>
      </c>
      <c r="B436" s="82">
        <v>198.9</v>
      </c>
      <c r="C436" s="82">
        <v>345.6653846153846</v>
      </c>
      <c r="D436" s="82">
        <v>74</v>
      </c>
      <c r="E436" s="82">
        <v>7359.3</v>
      </c>
    </row>
    <row r="437" spans="1:5" x14ac:dyDescent="0.15">
      <c r="A437" s="81" t="s">
        <v>3141</v>
      </c>
      <c r="B437" s="82">
        <v>49.9</v>
      </c>
      <c r="C437" s="82">
        <v>112.93157894736841</v>
      </c>
      <c r="D437" s="82">
        <v>43</v>
      </c>
      <c r="E437" s="82">
        <v>2145.6999999999998</v>
      </c>
    </row>
    <row r="438" spans="1:5" x14ac:dyDescent="0.15">
      <c r="A438" s="81" t="s">
        <v>3142</v>
      </c>
      <c r="B438" s="82">
        <v>19.899999999999999</v>
      </c>
      <c r="C438" s="82">
        <v>36.957142857142856</v>
      </c>
      <c r="D438" s="82">
        <v>13</v>
      </c>
      <c r="E438" s="82">
        <v>258.7</v>
      </c>
    </row>
    <row r="439" spans="1:5" x14ac:dyDescent="0.15">
      <c r="A439" s="81" t="s">
        <v>3143</v>
      </c>
      <c r="B439" s="82">
        <v>218</v>
      </c>
      <c r="C439" s="82">
        <v>393.80645161290323</v>
      </c>
      <c r="D439" s="82">
        <v>112</v>
      </c>
      <c r="E439" s="82">
        <v>24416</v>
      </c>
    </row>
    <row r="440" spans="1:5" x14ac:dyDescent="0.15">
      <c r="A440" s="81" t="s">
        <v>3144</v>
      </c>
      <c r="B440" s="82">
        <v>69.900000000000006</v>
      </c>
      <c r="C440" s="82">
        <v>130.48000000000002</v>
      </c>
      <c r="D440" s="82">
        <v>28</v>
      </c>
      <c r="E440" s="82">
        <v>1957.2000000000003</v>
      </c>
    </row>
    <row r="441" spans="1:5" x14ac:dyDescent="0.15">
      <c r="A441" s="81" t="s">
        <v>3145</v>
      </c>
      <c r="B441" s="82">
        <v>57.9</v>
      </c>
      <c r="C441" s="82">
        <v>147.6</v>
      </c>
      <c r="D441" s="82">
        <v>44</v>
      </c>
      <c r="E441" s="82">
        <v>1580.3999999999999</v>
      </c>
    </row>
    <row r="442" spans="1:5" x14ac:dyDescent="0.15">
      <c r="A442" s="81" t="s">
        <v>3146</v>
      </c>
      <c r="B442" s="82">
        <v>49.9</v>
      </c>
      <c r="C442" s="82">
        <v>189.62</v>
      </c>
      <c r="D442" s="82">
        <v>19</v>
      </c>
      <c r="E442" s="82">
        <v>948.1</v>
      </c>
    </row>
    <row r="443" spans="1:5" x14ac:dyDescent="0.15">
      <c r="A443" s="81" t="s">
        <v>3147</v>
      </c>
      <c r="B443" s="82">
        <v>284</v>
      </c>
      <c r="C443" s="82">
        <v>605.56190476190477</v>
      </c>
      <c r="D443" s="82">
        <v>86</v>
      </c>
      <c r="E443" s="82">
        <v>7128</v>
      </c>
    </row>
    <row r="444" spans="1:5" x14ac:dyDescent="0.15">
      <c r="A444" s="81" t="s">
        <v>3148</v>
      </c>
      <c r="B444" s="82">
        <v>207</v>
      </c>
      <c r="C444" s="82">
        <v>545.85714285714289</v>
      </c>
      <c r="D444" s="82">
        <v>35</v>
      </c>
      <c r="E444" s="82">
        <v>2488</v>
      </c>
    </row>
    <row r="445" spans="1:5" x14ac:dyDescent="0.15">
      <c r="A445" s="81" t="s">
        <v>3149</v>
      </c>
      <c r="B445" s="82">
        <v>129</v>
      </c>
      <c r="C445" s="82">
        <v>271.82142857142856</v>
      </c>
      <c r="D445" s="82">
        <v>118</v>
      </c>
      <c r="E445" s="82">
        <v>15222</v>
      </c>
    </row>
    <row r="446" spans="1:5" x14ac:dyDescent="0.15">
      <c r="A446" s="81" t="s">
        <v>3150</v>
      </c>
      <c r="B446" s="82">
        <v>259</v>
      </c>
      <c r="C446" s="82">
        <v>356.125</v>
      </c>
      <c r="D446" s="82">
        <v>33</v>
      </c>
      <c r="E446" s="82">
        <v>8547</v>
      </c>
    </row>
    <row r="447" spans="1:5" x14ac:dyDescent="0.15">
      <c r="A447" s="81" t="s">
        <v>3151</v>
      </c>
      <c r="B447" s="82">
        <v>164</v>
      </c>
      <c r="C447" s="82">
        <v>348.02597402597399</v>
      </c>
      <c r="D447" s="82">
        <v>79</v>
      </c>
      <c r="E447" s="82">
        <v>3778</v>
      </c>
    </row>
    <row r="448" spans="1:5" x14ac:dyDescent="0.15">
      <c r="A448" s="81" t="s">
        <v>3152</v>
      </c>
      <c r="B448" s="82">
        <v>75</v>
      </c>
      <c r="C448" s="82">
        <v>356.25</v>
      </c>
      <c r="D448" s="82">
        <v>19</v>
      </c>
      <c r="E448" s="82">
        <v>1425</v>
      </c>
    </row>
    <row r="449" spans="1:5" x14ac:dyDescent="0.15">
      <c r="A449" s="81" t="s">
        <v>3153</v>
      </c>
      <c r="B449" s="82">
        <v>159</v>
      </c>
      <c r="C449" s="82">
        <v>198.75</v>
      </c>
      <c r="D449" s="82">
        <v>5</v>
      </c>
      <c r="E449" s="82">
        <v>795</v>
      </c>
    </row>
    <row r="450" spans="1:5" x14ac:dyDescent="0.15">
      <c r="A450" s="81" t="s">
        <v>3154</v>
      </c>
      <c r="B450" s="82">
        <v>1327</v>
      </c>
      <c r="C450" s="82">
        <v>2676.8293451239438</v>
      </c>
      <c r="D450" s="82">
        <v>790</v>
      </c>
      <c r="E450" s="82">
        <v>168639</v>
      </c>
    </row>
    <row r="451" spans="1:5" x14ac:dyDescent="0.15">
      <c r="A451" s="81" t="s">
        <v>3155</v>
      </c>
      <c r="B451" s="82">
        <v>149</v>
      </c>
      <c r="C451" s="82">
        <v>335.20491803278685</v>
      </c>
      <c r="D451" s="82">
        <v>301</v>
      </c>
      <c r="E451" s="82">
        <v>26615</v>
      </c>
    </row>
    <row r="452" spans="1:5" x14ac:dyDescent="0.15">
      <c r="A452" s="81" t="s">
        <v>3156</v>
      </c>
      <c r="B452" s="82">
        <v>1321.1999999999998</v>
      </c>
      <c r="C452" s="82">
        <v>18786.941514892322</v>
      </c>
      <c r="D452" s="82">
        <v>1903</v>
      </c>
      <c r="E452" s="82">
        <v>205888.1</v>
      </c>
    </row>
    <row r="453" spans="1:5" x14ac:dyDescent="0.15">
      <c r="A453" s="81" t="s">
        <v>3157</v>
      </c>
      <c r="B453" s="82">
        <v>199</v>
      </c>
      <c r="C453" s="82">
        <v>24389.599999999999</v>
      </c>
      <c r="D453" s="82">
        <v>758</v>
      </c>
      <c r="E453" s="82">
        <v>73752</v>
      </c>
    </row>
    <row r="454" spans="1:5" x14ac:dyDescent="0.15">
      <c r="A454" s="81" t="s">
        <v>3158</v>
      </c>
      <c r="B454" s="82">
        <v>109</v>
      </c>
      <c r="C454" s="82">
        <v>363.33333333333331</v>
      </c>
      <c r="D454" s="82">
        <v>60</v>
      </c>
      <c r="E454" s="82">
        <v>6540</v>
      </c>
    </row>
    <row r="455" spans="1:5" x14ac:dyDescent="0.15">
      <c r="A455" s="81" t="s">
        <v>3159</v>
      </c>
      <c r="B455" s="82">
        <v>99</v>
      </c>
      <c r="C455" s="82">
        <v>269.5</v>
      </c>
      <c r="D455" s="82">
        <v>49</v>
      </c>
      <c r="E455" s="82">
        <v>4851</v>
      </c>
    </row>
    <row r="456" spans="1:5" x14ac:dyDescent="0.15">
      <c r="A456" s="81" t="s">
        <v>3160</v>
      </c>
      <c r="B456" s="82">
        <v>195</v>
      </c>
      <c r="C456" s="82">
        <v>336.584229390681</v>
      </c>
      <c r="D456" s="82">
        <v>83</v>
      </c>
      <c r="E456" s="82">
        <v>5518</v>
      </c>
    </row>
    <row r="457" spans="1:5" x14ac:dyDescent="0.15">
      <c r="A457" s="81" t="s">
        <v>3161</v>
      </c>
      <c r="B457" s="82">
        <v>53</v>
      </c>
      <c r="C457" s="82">
        <v>100.11111111111111</v>
      </c>
      <c r="D457" s="82">
        <v>34</v>
      </c>
      <c r="E457" s="82">
        <v>1802</v>
      </c>
    </row>
    <row r="458" spans="1:5" x14ac:dyDescent="0.15">
      <c r="A458" s="81" t="s">
        <v>3162</v>
      </c>
      <c r="B458" s="82">
        <v>396</v>
      </c>
      <c r="C458" s="82">
        <v>1412.4</v>
      </c>
      <c r="D458" s="82">
        <v>87</v>
      </c>
      <c r="E458" s="82">
        <v>17226</v>
      </c>
    </row>
    <row r="459" spans="1:5" x14ac:dyDescent="0.15">
      <c r="A459" s="81" t="s">
        <v>3163</v>
      </c>
      <c r="B459" s="82">
        <v>20.5</v>
      </c>
      <c r="C459" s="82">
        <v>297.83333333333337</v>
      </c>
      <c r="D459" s="82">
        <v>235</v>
      </c>
      <c r="E459" s="82">
        <v>2230</v>
      </c>
    </row>
    <row r="460" spans="1:5" x14ac:dyDescent="0.15">
      <c r="A460" s="81" t="s">
        <v>3164</v>
      </c>
      <c r="B460" s="82">
        <v>177</v>
      </c>
      <c r="C460" s="82">
        <v>494.66666666666663</v>
      </c>
      <c r="D460" s="82">
        <v>210</v>
      </c>
      <c r="E460" s="82">
        <v>16800</v>
      </c>
    </row>
    <row r="461" spans="1:5" x14ac:dyDescent="0.15">
      <c r="A461" s="81" t="s">
        <v>3165</v>
      </c>
      <c r="B461" s="82">
        <v>954</v>
      </c>
      <c r="C461" s="82">
        <v>2729.5</v>
      </c>
      <c r="D461" s="82">
        <v>51</v>
      </c>
      <c r="E461" s="82">
        <v>16218</v>
      </c>
    </row>
    <row r="462" spans="1:5" x14ac:dyDescent="0.15">
      <c r="A462" s="81" t="s">
        <v>3166</v>
      </c>
      <c r="B462" s="82">
        <v>320</v>
      </c>
      <c r="C462" s="82">
        <v>640</v>
      </c>
      <c r="D462" s="82">
        <v>4</v>
      </c>
      <c r="E462" s="82">
        <v>1280</v>
      </c>
    </row>
    <row r="463" spans="1:5" x14ac:dyDescent="0.15">
      <c r="A463" s="81" t="s">
        <v>3167</v>
      </c>
      <c r="B463" s="82">
        <v>69</v>
      </c>
      <c r="C463" s="82">
        <v>124.2</v>
      </c>
      <c r="D463" s="82">
        <v>9</v>
      </c>
      <c r="E463" s="82">
        <v>621</v>
      </c>
    </row>
    <row r="464" spans="1:5" x14ac:dyDescent="0.15">
      <c r="A464" s="81" t="s">
        <v>3168</v>
      </c>
      <c r="B464" s="82">
        <v>250.8</v>
      </c>
      <c r="C464" s="82">
        <v>376.20000000000005</v>
      </c>
      <c r="D464" s="82">
        <v>3</v>
      </c>
      <c r="E464" s="82">
        <v>752.40000000000009</v>
      </c>
    </row>
    <row r="465" spans="1:5" x14ac:dyDescent="0.15">
      <c r="A465" s="81" t="s">
        <v>3169</v>
      </c>
      <c r="B465" s="82">
        <v>3640.8</v>
      </c>
      <c r="C465" s="82">
        <v>4095.8</v>
      </c>
      <c r="D465" s="82">
        <v>11</v>
      </c>
      <c r="E465" s="82">
        <v>9897.6</v>
      </c>
    </row>
    <row r="466" spans="1:5" x14ac:dyDescent="0.15">
      <c r="A466" s="81" t="s">
        <v>3170</v>
      </c>
      <c r="B466" s="82">
        <v>1365</v>
      </c>
      <c r="C466" s="82">
        <v>2730</v>
      </c>
      <c r="D466" s="82">
        <v>6</v>
      </c>
      <c r="E466" s="82">
        <v>8190</v>
      </c>
    </row>
    <row r="467" spans="1:5" x14ac:dyDescent="0.15">
      <c r="A467" s="81" t="s">
        <v>3171</v>
      </c>
      <c r="B467" s="82">
        <v>99</v>
      </c>
      <c r="C467" s="82">
        <v>13746.857142857143</v>
      </c>
      <c r="D467" s="82">
        <v>1944</v>
      </c>
      <c r="E467" s="82">
        <v>192456</v>
      </c>
    </row>
    <row r="468" spans="1:5" x14ac:dyDescent="0.15">
      <c r="A468" s="81" t="s">
        <v>3172</v>
      </c>
      <c r="B468" s="82">
        <v>316</v>
      </c>
      <c r="C468" s="82">
        <v>579.33333333333326</v>
      </c>
      <c r="D468" s="82">
        <v>25</v>
      </c>
      <c r="E468" s="82">
        <v>3950</v>
      </c>
    </row>
    <row r="469" spans="1:5" x14ac:dyDescent="0.15">
      <c r="A469" s="81" t="s">
        <v>3173</v>
      </c>
      <c r="B469" s="82">
        <v>170</v>
      </c>
      <c r="C469" s="82">
        <v>977.5</v>
      </c>
      <c r="D469" s="82">
        <v>115</v>
      </c>
      <c r="E469" s="82">
        <v>9775</v>
      </c>
    </row>
    <row r="470" spans="1:5" x14ac:dyDescent="0.15">
      <c r="A470" s="81" t="s">
        <v>3174</v>
      </c>
      <c r="B470" s="82">
        <v>99</v>
      </c>
      <c r="C470" s="82">
        <v>148.5</v>
      </c>
      <c r="D470" s="82">
        <v>6</v>
      </c>
      <c r="E470" s="82">
        <v>594</v>
      </c>
    </row>
    <row r="471" spans="1:5" x14ac:dyDescent="0.15">
      <c r="A471" s="81" t="s">
        <v>3175</v>
      </c>
      <c r="B471" s="82">
        <v>138</v>
      </c>
      <c r="C471" s="82">
        <v>293.25</v>
      </c>
      <c r="D471" s="82">
        <v>661</v>
      </c>
      <c r="E471" s="82">
        <v>45609</v>
      </c>
    </row>
    <row r="472" spans="1:5" x14ac:dyDescent="0.15">
      <c r="A472" s="81" t="s">
        <v>3176</v>
      </c>
      <c r="B472" s="82">
        <v>178</v>
      </c>
      <c r="C472" s="82">
        <v>489.5</v>
      </c>
      <c r="D472" s="82">
        <v>11</v>
      </c>
      <c r="E472" s="82">
        <v>1958</v>
      </c>
    </row>
    <row r="473" spans="1:5" x14ac:dyDescent="0.15">
      <c r="A473" s="81" t="s">
        <v>3177</v>
      </c>
      <c r="B473" s="82">
        <v>158</v>
      </c>
      <c r="C473" s="82">
        <v>586.91196834817015</v>
      </c>
      <c r="D473" s="82">
        <v>1690</v>
      </c>
      <c r="E473" s="82">
        <v>116890</v>
      </c>
    </row>
    <row r="474" spans="1:5" x14ac:dyDescent="0.15">
      <c r="A474" s="81" t="s">
        <v>3178</v>
      </c>
      <c r="B474" s="82">
        <v>148</v>
      </c>
      <c r="C474" s="82">
        <v>407</v>
      </c>
      <c r="D474" s="82">
        <v>11</v>
      </c>
      <c r="E474" s="82">
        <v>1628</v>
      </c>
    </row>
    <row r="475" spans="1:5" x14ac:dyDescent="0.15">
      <c r="A475" s="81" t="s">
        <v>3179</v>
      </c>
      <c r="B475" s="82">
        <v>138</v>
      </c>
      <c r="C475" s="82">
        <v>613.33333333333337</v>
      </c>
      <c r="D475" s="82">
        <v>40</v>
      </c>
      <c r="E475" s="82">
        <v>5520</v>
      </c>
    </row>
    <row r="476" spans="1:5" x14ac:dyDescent="0.15">
      <c r="A476" s="81" t="s">
        <v>3180</v>
      </c>
      <c r="B476" s="82">
        <v>158</v>
      </c>
      <c r="C476" s="82">
        <v>158</v>
      </c>
      <c r="D476" s="82">
        <v>1</v>
      </c>
      <c r="E476" s="82">
        <v>158</v>
      </c>
    </row>
    <row r="477" spans="1:5" x14ac:dyDescent="0.15">
      <c r="A477" s="81" t="s">
        <v>3181</v>
      </c>
      <c r="B477" s="82">
        <v>168</v>
      </c>
      <c r="C477" s="82">
        <v>168</v>
      </c>
      <c r="D477" s="82">
        <v>2</v>
      </c>
      <c r="E477" s="82">
        <v>336</v>
      </c>
    </row>
    <row r="478" spans="1:5" x14ac:dyDescent="0.15">
      <c r="A478" s="81" t="s">
        <v>3182</v>
      </c>
      <c r="B478" s="82">
        <v>80</v>
      </c>
      <c r="C478" s="82">
        <v>186.66666666666666</v>
      </c>
      <c r="D478" s="82">
        <v>7</v>
      </c>
      <c r="E478" s="82">
        <v>560</v>
      </c>
    </row>
    <row r="479" spans="1:5" x14ac:dyDescent="0.15">
      <c r="A479" s="81" t="s">
        <v>3183</v>
      </c>
      <c r="B479" s="82">
        <v>65</v>
      </c>
      <c r="C479" s="82">
        <v>238.33333333333334</v>
      </c>
      <c r="D479" s="82">
        <v>11</v>
      </c>
      <c r="E479" s="82">
        <v>715</v>
      </c>
    </row>
    <row r="480" spans="1:5" x14ac:dyDescent="0.15">
      <c r="A480" s="81" t="s">
        <v>3184</v>
      </c>
      <c r="B480" s="82">
        <v>59</v>
      </c>
      <c r="C480" s="82">
        <v>295</v>
      </c>
      <c r="D480" s="82">
        <v>10</v>
      </c>
      <c r="E480" s="82">
        <v>590</v>
      </c>
    </row>
    <row r="481" spans="1:5" x14ac:dyDescent="0.15">
      <c r="A481" s="81" t="s">
        <v>3185</v>
      </c>
      <c r="B481" s="82">
        <v>48</v>
      </c>
      <c r="C481" s="82">
        <v>96</v>
      </c>
      <c r="D481" s="82">
        <v>4</v>
      </c>
      <c r="E481" s="82">
        <v>192</v>
      </c>
    </row>
    <row r="482" spans="1:5" x14ac:dyDescent="0.15">
      <c r="A482" s="81" t="s">
        <v>3186</v>
      </c>
      <c r="B482" s="82">
        <v>256</v>
      </c>
      <c r="C482" s="82">
        <v>544.66666666666674</v>
      </c>
      <c r="D482" s="82">
        <v>18</v>
      </c>
      <c r="E482" s="82">
        <v>2324</v>
      </c>
    </row>
    <row r="483" spans="1:5" x14ac:dyDescent="0.15">
      <c r="A483" s="81" t="s">
        <v>3187</v>
      </c>
      <c r="B483" s="82">
        <v>66</v>
      </c>
      <c r="C483" s="82">
        <v>118.8</v>
      </c>
      <c r="D483" s="82">
        <v>18</v>
      </c>
      <c r="E483" s="82">
        <v>1188</v>
      </c>
    </row>
    <row r="484" spans="1:5" x14ac:dyDescent="0.15">
      <c r="A484" s="81" t="s">
        <v>3188</v>
      </c>
      <c r="B484" s="82">
        <v>504</v>
      </c>
      <c r="C484" s="82">
        <v>889.7</v>
      </c>
      <c r="D484" s="82">
        <v>81</v>
      </c>
      <c r="E484" s="82">
        <v>13668</v>
      </c>
    </row>
    <row r="485" spans="1:5" x14ac:dyDescent="0.15">
      <c r="A485" s="81" t="s">
        <v>3189</v>
      </c>
      <c r="B485" s="82">
        <v>168</v>
      </c>
      <c r="C485" s="82">
        <v>420</v>
      </c>
      <c r="D485" s="82">
        <v>15</v>
      </c>
      <c r="E485" s="82">
        <v>2520</v>
      </c>
    </row>
    <row r="486" spans="1:5" x14ac:dyDescent="0.15">
      <c r="A486" s="81" t="s">
        <v>3190</v>
      </c>
      <c r="B486" s="82">
        <v>186</v>
      </c>
      <c r="C486" s="82">
        <v>3641.6</v>
      </c>
      <c r="D486" s="82">
        <v>200</v>
      </c>
      <c r="E486" s="82">
        <v>19360</v>
      </c>
    </row>
    <row r="487" spans="1:5" x14ac:dyDescent="0.15">
      <c r="A487" s="81" t="s">
        <v>3191</v>
      </c>
      <c r="B487" s="82">
        <v>366</v>
      </c>
      <c r="C487" s="82">
        <v>1009</v>
      </c>
      <c r="D487" s="82">
        <v>16</v>
      </c>
      <c r="E487" s="82">
        <v>2908</v>
      </c>
    </row>
    <row r="488" spans="1:5" x14ac:dyDescent="0.15">
      <c r="A488" s="81" t="s">
        <v>3192</v>
      </c>
      <c r="B488" s="82">
        <v>166</v>
      </c>
      <c r="C488" s="82">
        <v>332</v>
      </c>
      <c r="D488" s="82">
        <v>4</v>
      </c>
      <c r="E488" s="82">
        <v>664</v>
      </c>
    </row>
    <row r="489" spans="1:5" x14ac:dyDescent="0.15">
      <c r="A489" s="81" t="s">
        <v>3193</v>
      </c>
      <c r="B489" s="82">
        <v>238</v>
      </c>
      <c r="C489" s="82">
        <v>238</v>
      </c>
      <c r="D489" s="82">
        <v>3</v>
      </c>
      <c r="E489" s="82">
        <v>714</v>
      </c>
    </row>
    <row r="490" spans="1:5" x14ac:dyDescent="0.15">
      <c r="A490" s="81" t="s">
        <v>3194</v>
      </c>
      <c r="B490" s="82">
        <v>98</v>
      </c>
      <c r="C490" s="82">
        <v>98</v>
      </c>
      <c r="D490" s="82">
        <v>2</v>
      </c>
      <c r="E490" s="82">
        <v>196</v>
      </c>
    </row>
    <row r="491" spans="1:5" x14ac:dyDescent="0.15">
      <c r="A491" s="81" t="s">
        <v>3195</v>
      </c>
      <c r="B491" s="82">
        <v>898</v>
      </c>
      <c r="C491" s="82">
        <v>9878</v>
      </c>
      <c r="D491" s="82">
        <v>33</v>
      </c>
      <c r="E491" s="82">
        <v>29634</v>
      </c>
    </row>
    <row r="492" spans="1:5" x14ac:dyDescent="0.15">
      <c r="A492" s="81" t="s">
        <v>3196</v>
      </c>
      <c r="B492" s="82">
        <v>149</v>
      </c>
      <c r="C492" s="82">
        <v>149</v>
      </c>
      <c r="D492" s="82">
        <v>1</v>
      </c>
      <c r="E492" s="82">
        <v>149</v>
      </c>
    </row>
    <row r="493" spans="1:5" x14ac:dyDescent="0.15">
      <c r="A493" s="81" t="s">
        <v>3197</v>
      </c>
      <c r="B493" s="82">
        <v>95</v>
      </c>
      <c r="C493" s="82">
        <v>166.8918918918919</v>
      </c>
      <c r="D493" s="82">
        <v>65</v>
      </c>
      <c r="E493" s="82">
        <v>6175</v>
      </c>
    </row>
    <row r="494" spans="1:5" x14ac:dyDescent="0.15">
      <c r="A494" s="81" t="s">
        <v>3198</v>
      </c>
      <c r="B494" s="82">
        <v>178</v>
      </c>
      <c r="C494" s="82">
        <v>311.5</v>
      </c>
      <c r="D494" s="82">
        <v>105</v>
      </c>
      <c r="E494" s="82">
        <v>18690</v>
      </c>
    </row>
    <row r="495" spans="1:5" x14ac:dyDescent="0.15">
      <c r="A495" s="81" t="s">
        <v>3199</v>
      </c>
      <c r="B495" s="82">
        <v>258</v>
      </c>
      <c r="C495" s="82">
        <v>652.58823529411768</v>
      </c>
      <c r="D495" s="82">
        <v>43</v>
      </c>
      <c r="E495" s="82">
        <v>11094</v>
      </c>
    </row>
    <row r="496" spans="1:5" x14ac:dyDescent="0.15">
      <c r="A496" s="81" t="s">
        <v>3200</v>
      </c>
      <c r="B496" s="82">
        <v>336</v>
      </c>
      <c r="C496" s="82">
        <v>734.72</v>
      </c>
      <c r="D496" s="82">
        <v>164</v>
      </c>
      <c r="E496" s="82">
        <v>55104</v>
      </c>
    </row>
    <row r="497" spans="1:5" x14ac:dyDescent="0.15">
      <c r="A497" s="81" t="s">
        <v>3201</v>
      </c>
      <c r="B497" s="82">
        <v>39</v>
      </c>
      <c r="C497" s="82">
        <v>143.8125</v>
      </c>
      <c r="D497" s="82">
        <v>59</v>
      </c>
      <c r="E497" s="82">
        <v>2301</v>
      </c>
    </row>
    <row r="498" spans="1:5" x14ac:dyDescent="0.15">
      <c r="A498" s="81" t="s">
        <v>3202</v>
      </c>
      <c r="B498" s="82">
        <v>81</v>
      </c>
      <c r="C498" s="82">
        <v>203.46684350132625</v>
      </c>
      <c r="D498" s="82">
        <v>947</v>
      </c>
      <c r="E498" s="82">
        <v>76707</v>
      </c>
    </row>
    <row r="499" spans="1:5" x14ac:dyDescent="0.15">
      <c r="A499" s="81" t="s">
        <v>3203</v>
      </c>
      <c r="B499" s="82">
        <v>108</v>
      </c>
      <c r="C499" s="82">
        <v>176.21052631578948</v>
      </c>
      <c r="D499" s="82">
        <v>31</v>
      </c>
      <c r="E499" s="82">
        <v>3348</v>
      </c>
    </row>
    <row r="500" spans="1:5" x14ac:dyDescent="0.15">
      <c r="A500" s="81" t="s">
        <v>3204</v>
      </c>
      <c r="B500" s="82">
        <v>39</v>
      </c>
      <c r="C500" s="82">
        <v>63.872448979591837</v>
      </c>
      <c r="D500" s="82">
        <v>642</v>
      </c>
      <c r="E500" s="82">
        <v>25038</v>
      </c>
    </row>
    <row r="501" spans="1:5" x14ac:dyDescent="0.15">
      <c r="A501" s="81" t="s">
        <v>3205</v>
      </c>
      <c r="B501" s="82">
        <v>59</v>
      </c>
      <c r="C501" s="82">
        <v>128.35087719298247</v>
      </c>
      <c r="D501" s="82">
        <v>124</v>
      </c>
      <c r="E501" s="82">
        <v>7316</v>
      </c>
    </row>
    <row r="502" spans="1:5" x14ac:dyDescent="0.15">
      <c r="A502" s="81" t="s">
        <v>3206</v>
      </c>
      <c r="B502" s="82">
        <v>78</v>
      </c>
      <c r="C502" s="82">
        <v>234</v>
      </c>
      <c r="D502" s="82">
        <v>6</v>
      </c>
      <c r="E502" s="82">
        <v>468</v>
      </c>
    </row>
    <row r="503" spans="1:5" x14ac:dyDescent="0.15">
      <c r="A503" s="81" t="s">
        <v>3207</v>
      </c>
      <c r="B503" s="82">
        <v>68</v>
      </c>
      <c r="C503" s="82">
        <v>118.6046511627907</v>
      </c>
      <c r="D503" s="82">
        <v>150</v>
      </c>
      <c r="E503" s="82">
        <v>10200</v>
      </c>
    </row>
    <row r="504" spans="1:5" x14ac:dyDescent="0.15">
      <c r="A504" s="81" t="s">
        <v>3208</v>
      </c>
      <c r="B504" s="82">
        <v>157</v>
      </c>
      <c r="C504" s="82">
        <v>362.44444444444446</v>
      </c>
      <c r="D504" s="82">
        <v>644</v>
      </c>
      <c r="E504" s="82">
        <v>38542</v>
      </c>
    </row>
    <row r="505" spans="1:5" x14ac:dyDescent="0.15">
      <c r="A505" s="81" t="s">
        <v>3209</v>
      </c>
      <c r="B505" s="82">
        <v>188</v>
      </c>
      <c r="C505" s="82">
        <v>1141.4285714285713</v>
      </c>
      <c r="D505" s="82">
        <v>850</v>
      </c>
      <c r="E505" s="82">
        <v>159800</v>
      </c>
    </row>
    <row r="506" spans="1:5" x14ac:dyDescent="0.15">
      <c r="A506" s="81" t="s">
        <v>3210</v>
      </c>
      <c r="B506" s="82">
        <v>268</v>
      </c>
      <c r="C506" s="82">
        <v>341.09090909090907</v>
      </c>
      <c r="D506" s="82">
        <v>14</v>
      </c>
      <c r="E506" s="82">
        <v>3752</v>
      </c>
    </row>
    <row r="507" spans="1:5" x14ac:dyDescent="0.15">
      <c r="A507" s="81" t="s">
        <v>3211</v>
      </c>
      <c r="B507" s="82">
        <v>25.8</v>
      </c>
      <c r="C507" s="82">
        <v>47.914285714285718</v>
      </c>
      <c r="D507" s="82">
        <v>26</v>
      </c>
      <c r="E507" s="82">
        <v>670.80000000000007</v>
      </c>
    </row>
    <row r="508" spans="1:5" x14ac:dyDescent="0.15">
      <c r="A508" s="81" t="s">
        <v>3212</v>
      </c>
      <c r="B508" s="82">
        <v>59</v>
      </c>
      <c r="C508" s="82">
        <v>64.650704225352115</v>
      </c>
      <c r="D508" s="82">
        <v>389</v>
      </c>
      <c r="E508" s="82">
        <v>22951</v>
      </c>
    </row>
    <row r="509" spans="1:5" x14ac:dyDescent="0.15">
      <c r="A509" s="81" t="s">
        <v>3213</v>
      </c>
      <c r="B509" s="82">
        <v>89</v>
      </c>
      <c r="C509" s="82">
        <v>186.65277777777777</v>
      </c>
      <c r="D509" s="82">
        <v>302</v>
      </c>
      <c r="E509" s="82">
        <v>26878</v>
      </c>
    </row>
    <row r="510" spans="1:5" x14ac:dyDescent="0.15">
      <c r="A510" s="81" t="s">
        <v>3214</v>
      </c>
      <c r="B510" s="82">
        <v>58</v>
      </c>
      <c r="C510" s="82">
        <v>136.71428571428572</v>
      </c>
      <c r="D510" s="82">
        <v>33</v>
      </c>
      <c r="E510" s="82">
        <v>1914</v>
      </c>
    </row>
    <row r="511" spans="1:5" x14ac:dyDescent="0.15">
      <c r="A511" s="81" t="s">
        <v>3215</v>
      </c>
      <c r="B511" s="82">
        <v>49</v>
      </c>
      <c r="C511" s="82">
        <v>64.358208955223887</v>
      </c>
      <c r="D511" s="82">
        <v>88</v>
      </c>
      <c r="E511" s="82">
        <v>4312</v>
      </c>
    </row>
    <row r="512" spans="1:5" x14ac:dyDescent="0.15">
      <c r="A512" s="81" t="s">
        <v>3216</v>
      </c>
      <c r="B512" s="82">
        <v>39</v>
      </c>
      <c r="C512" s="82">
        <v>82.10526315789474</v>
      </c>
      <c r="D512" s="82">
        <v>40</v>
      </c>
      <c r="E512" s="82">
        <v>1560</v>
      </c>
    </row>
    <row r="513" spans="1:5" x14ac:dyDescent="0.15">
      <c r="A513" s="81" t="s">
        <v>3217</v>
      </c>
      <c r="B513" s="82">
        <v>49</v>
      </c>
      <c r="C513" s="82">
        <v>163.33333333333334</v>
      </c>
      <c r="D513" s="82">
        <v>10</v>
      </c>
      <c r="E513" s="82">
        <v>490</v>
      </c>
    </row>
    <row r="514" spans="1:5" x14ac:dyDescent="0.15">
      <c r="A514" s="81" t="s">
        <v>3218</v>
      </c>
      <c r="B514" s="82">
        <v>39</v>
      </c>
      <c r="C514" s="82">
        <v>66.857142857142861</v>
      </c>
      <c r="D514" s="82">
        <v>24</v>
      </c>
      <c r="E514" s="82">
        <v>936</v>
      </c>
    </row>
    <row r="515" spans="1:5" x14ac:dyDescent="0.15">
      <c r="A515" s="81" t="s">
        <v>3219</v>
      </c>
      <c r="B515" s="82">
        <v>69</v>
      </c>
      <c r="C515" s="82">
        <v>207</v>
      </c>
      <c r="D515" s="82">
        <v>6</v>
      </c>
      <c r="E515" s="82">
        <v>414</v>
      </c>
    </row>
    <row r="516" spans="1:5" x14ac:dyDescent="0.15">
      <c r="A516" s="81" t="s">
        <v>3220</v>
      </c>
      <c r="B516" s="82">
        <v>49</v>
      </c>
      <c r="C516" s="82">
        <v>70.777777777777771</v>
      </c>
      <c r="D516" s="82">
        <v>182</v>
      </c>
      <c r="E516" s="82">
        <v>8918</v>
      </c>
    </row>
    <row r="517" spans="1:5" x14ac:dyDescent="0.15">
      <c r="A517" s="81" t="s">
        <v>3221</v>
      </c>
      <c r="B517" s="82">
        <v>58</v>
      </c>
      <c r="C517" s="82">
        <v>1363</v>
      </c>
      <c r="D517" s="82">
        <v>141</v>
      </c>
      <c r="E517" s="82">
        <v>8178</v>
      </c>
    </row>
    <row r="518" spans="1:5" x14ac:dyDescent="0.15">
      <c r="A518" s="81" t="s">
        <v>3222</v>
      </c>
      <c r="B518" s="82">
        <v>142</v>
      </c>
      <c r="C518" s="82">
        <v>260.33333333333331</v>
      </c>
      <c r="D518" s="82">
        <v>22</v>
      </c>
      <c r="E518" s="82">
        <v>3124</v>
      </c>
    </row>
    <row r="519" spans="1:5" x14ac:dyDescent="0.15">
      <c r="A519" s="81" t="s">
        <v>3223</v>
      </c>
      <c r="B519" s="82">
        <v>347</v>
      </c>
      <c r="C519" s="82">
        <v>578.33333333333337</v>
      </c>
      <c r="D519" s="82">
        <v>5</v>
      </c>
      <c r="E519" s="82">
        <v>1735</v>
      </c>
    </row>
    <row r="520" spans="1:5" x14ac:dyDescent="0.15">
      <c r="A520" s="81" t="s">
        <v>3224</v>
      </c>
      <c r="B520" s="82">
        <v>174</v>
      </c>
      <c r="C520" s="82">
        <v>243.6</v>
      </c>
      <c r="D520" s="82">
        <v>7</v>
      </c>
      <c r="E520" s="82">
        <v>1218</v>
      </c>
    </row>
    <row r="521" spans="1:5" x14ac:dyDescent="0.15">
      <c r="A521" s="81" t="s">
        <v>3225</v>
      </c>
      <c r="B521" s="82">
        <v>292</v>
      </c>
      <c r="C521" s="82">
        <v>553.5</v>
      </c>
      <c r="D521" s="82">
        <v>17</v>
      </c>
      <c r="E521" s="82">
        <v>1782</v>
      </c>
    </row>
    <row r="522" spans="1:5" x14ac:dyDescent="0.15">
      <c r="A522" s="81" t="s">
        <v>3226</v>
      </c>
      <c r="B522" s="82">
        <v>1529.98</v>
      </c>
      <c r="C522" s="82">
        <v>8642.1206609805104</v>
      </c>
      <c r="D522" s="82">
        <v>9332</v>
      </c>
      <c r="E522" s="82">
        <v>893858.46</v>
      </c>
    </row>
    <row r="523" spans="1:5" x14ac:dyDescent="0.15">
      <c r="A523" s="81" t="s">
        <v>3227</v>
      </c>
      <c r="B523" s="82">
        <v>345</v>
      </c>
      <c r="C523" s="82">
        <v>465</v>
      </c>
      <c r="D523" s="82">
        <v>16</v>
      </c>
      <c r="E523" s="82">
        <v>2724</v>
      </c>
    </row>
    <row r="524" spans="1:5" x14ac:dyDescent="0.15">
      <c r="A524" s="81" t="s">
        <v>3228</v>
      </c>
      <c r="B524" s="82">
        <v>1746</v>
      </c>
      <c r="C524" s="82">
        <v>3344.0589743589744</v>
      </c>
      <c r="D524" s="82">
        <v>298</v>
      </c>
      <c r="E524" s="82">
        <v>82620</v>
      </c>
    </row>
    <row r="525" spans="1:5" x14ac:dyDescent="0.15">
      <c r="A525" s="81" t="s">
        <v>3229</v>
      </c>
      <c r="B525" s="82">
        <v>168</v>
      </c>
      <c r="C525" s="82">
        <v>216</v>
      </c>
      <c r="D525" s="82">
        <v>9</v>
      </c>
      <c r="E525" s="82">
        <v>1512</v>
      </c>
    </row>
    <row r="526" spans="1:5" x14ac:dyDescent="0.15">
      <c r="A526" s="81" t="s">
        <v>3230</v>
      </c>
      <c r="B526" s="82">
        <v>87.12</v>
      </c>
      <c r="C526" s="82">
        <v>107.22461538461539</v>
      </c>
      <c r="D526" s="82">
        <v>16</v>
      </c>
      <c r="E526" s="82">
        <v>1393.92</v>
      </c>
    </row>
    <row r="527" spans="1:5" x14ac:dyDescent="0.15">
      <c r="A527" s="81" t="s">
        <v>3231</v>
      </c>
      <c r="B527" s="82">
        <v>317</v>
      </c>
      <c r="C527" s="82">
        <v>760</v>
      </c>
      <c r="D527" s="82">
        <v>15</v>
      </c>
      <c r="E527" s="82">
        <v>1685</v>
      </c>
    </row>
    <row r="528" spans="1:5" x14ac:dyDescent="0.15">
      <c r="A528" s="81" t="s">
        <v>3232</v>
      </c>
      <c r="B528" s="82">
        <v>272</v>
      </c>
      <c r="C528" s="82">
        <v>544</v>
      </c>
      <c r="D528" s="82">
        <v>4</v>
      </c>
      <c r="E528" s="82">
        <v>1088</v>
      </c>
    </row>
    <row r="529" spans="1:5" x14ac:dyDescent="0.15">
      <c r="A529" s="81" t="s">
        <v>3233</v>
      </c>
      <c r="B529" s="82">
        <v>245.95</v>
      </c>
      <c r="C529" s="82">
        <v>3263.6499999999996</v>
      </c>
      <c r="D529" s="82">
        <v>1017</v>
      </c>
      <c r="E529" s="82">
        <v>70998.8</v>
      </c>
    </row>
    <row r="530" spans="1:5" x14ac:dyDescent="0.15">
      <c r="A530" s="81" t="s">
        <v>3234</v>
      </c>
      <c r="B530" s="82">
        <v>290</v>
      </c>
      <c r="C530" s="82">
        <v>758.66666666666674</v>
      </c>
      <c r="D530" s="82">
        <v>52</v>
      </c>
      <c r="E530" s="82">
        <v>7316</v>
      </c>
    </row>
    <row r="531" spans="1:5" x14ac:dyDescent="0.15">
      <c r="A531" s="81" t="s">
        <v>3235</v>
      </c>
      <c r="B531" s="82">
        <v>109</v>
      </c>
      <c r="C531" s="82">
        <v>136.25</v>
      </c>
      <c r="D531" s="82">
        <v>5</v>
      </c>
      <c r="E531" s="82">
        <v>545</v>
      </c>
    </row>
    <row r="532" spans="1:5" x14ac:dyDescent="0.15">
      <c r="A532" s="81" t="s">
        <v>3236</v>
      </c>
      <c r="B532" s="82">
        <v>89</v>
      </c>
      <c r="C532" s="82">
        <v>400.5</v>
      </c>
      <c r="D532" s="82">
        <v>9</v>
      </c>
      <c r="E532" s="82">
        <v>801</v>
      </c>
    </row>
    <row r="533" spans="1:5" x14ac:dyDescent="0.15">
      <c r="A533" s="81" t="s">
        <v>3237</v>
      </c>
      <c r="B533" s="82">
        <v>102</v>
      </c>
      <c r="C533" s="82">
        <v>170</v>
      </c>
      <c r="D533" s="82">
        <v>5</v>
      </c>
      <c r="E533" s="82">
        <v>510</v>
      </c>
    </row>
    <row r="534" spans="1:5" x14ac:dyDescent="0.15">
      <c r="A534" s="81" t="s">
        <v>3238</v>
      </c>
      <c r="B534" s="82">
        <v>212</v>
      </c>
      <c r="C534" s="82">
        <v>424</v>
      </c>
      <c r="D534" s="82">
        <v>4</v>
      </c>
      <c r="E534" s="82">
        <v>848</v>
      </c>
    </row>
    <row r="535" spans="1:5" x14ac:dyDescent="0.15">
      <c r="A535" s="81" t="s">
        <v>3239</v>
      </c>
      <c r="B535" s="82">
        <v>65</v>
      </c>
      <c r="C535" s="82">
        <v>195</v>
      </c>
      <c r="D535" s="82">
        <v>9</v>
      </c>
      <c r="E535" s="82">
        <v>585</v>
      </c>
    </row>
    <row r="536" spans="1:5" x14ac:dyDescent="0.15">
      <c r="A536" s="81" t="s">
        <v>3240</v>
      </c>
      <c r="B536" s="82">
        <v>216.53</v>
      </c>
      <c r="C536" s="82">
        <v>288.52999999999997</v>
      </c>
      <c r="D536" s="82">
        <v>4</v>
      </c>
      <c r="E536" s="82">
        <v>433.06</v>
      </c>
    </row>
    <row r="537" spans="1:5" x14ac:dyDescent="0.15">
      <c r="A537" s="81" t="s">
        <v>3241</v>
      </c>
      <c r="B537" s="82">
        <v>760</v>
      </c>
      <c r="C537" s="82">
        <v>2277.5828419946065</v>
      </c>
      <c r="D537" s="82">
        <v>435</v>
      </c>
      <c r="E537" s="82">
        <v>43370</v>
      </c>
    </row>
    <row r="538" spans="1:5" x14ac:dyDescent="0.15">
      <c r="A538" s="81" t="s">
        <v>3242</v>
      </c>
      <c r="B538" s="82">
        <v>739</v>
      </c>
      <c r="C538" s="82">
        <v>1953.5</v>
      </c>
      <c r="D538" s="82">
        <v>11</v>
      </c>
      <c r="E538" s="82">
        <v>3907</v>
      </c>
    </row>
    <row r="539" spans="1:5" x14ac:dyDescent="0.15">
      <c r="A539" s="81" t="s">
        <v>3243</v>
      </c>
      <c r="B539" s="82">
        <v>208</v>
      </c>
      <c r="C539" s="82">
        <v>366.5</v>
      </c>
      <c r="D539" s="82">
        <v>7</v>
      </c>
      <c r="E539" s="82">
        <v>733</v>
      </c>
    </row>
    <row r="540" spans="1:5" x14ac:dyDescent="0.15">
      <c r="A540" s="81" t="s">
        <v>3244</v>
      </c>
      <c r="B540" s="82">
        <v>111</v>
      </c>
      <c r="C540" s="82">
        <v>166.5</v>
      </c>
      <c r="D540" s="82">
        <v>9</v>
      </c>
      <c r="E540" s="82">
        <v>999</v>
      </c>
    </row>
    <row r="541" spans="1:5" x14ac:dyDescent="0.15">
      <c r="A541" s="81" t="s">
        <v>3245</v>
      </c>
      <c r="B541" s="82">
        <v>229</v>
      </c>
      <c r="C541" s="82">
        <v>305.33333333333331</v>
      </c>
      <c r="D541" s="82">
        <v>4</v>
      </c>
      <c r="E541" s="82">
        <v>916</v>
      </c>
    </row>
    <row r="542" spans="1:5" x14ac:dyDescent="0.15">
      <c r="A542" s="81" t="s">
        <v>3246</v>
      </c>
      <c r="B542" s="82">
        <v>285</v>
      </c>
      <c r="C542" s="82">
        <v>380</v>
      </c>
      <c r="D542" s="82">
        <v>10</v>
      </c>
      <c r="E542" s="82">
        <v>1330</v>
      </c>
    </row>
    <row r="543" spans="1:5" x14ac:dyDescent="0.15">
      <c r="A543" s="81" t="s">
        <v>3247</v>
      </c>
      <c r="B543" s="82">
        <v>859</v>
      </c>
      <c r="C543" s="82">
        <v>1814.75935828877</v>
      </c>
      <c r="D543" s="82">
        <v>107</v>
      </c>
      <c r="E543" s="82">
        <v>13296</v>
      </c>
    </row>
    <row r="544" spans="1:5" x14ac:dyDescent="0.15">
      <c r="A544" s="81" t="s">
        <v>3248</v>
      </c>
      <c r="B544" s="82">
        <v>1160</v>
      </c>
      <c r="C544" s="82">
        <v>2131.333333333333</v>
      </c>
      <c r="D544" s="82">
        <v>26</v>
      </c>
      <c r="E544" s="82">
        <v>7264</v>
      </c>
    </row>
    <row r="545" spans="1:5" x14ac:dyDescent="0.15">
      <c r="A545" s="81" t="s">
        <v>3249</v>
      </c>
      <c r="B545" s="82">
        <v>302</v>
      </c>
      <c r="C545" s="82">
        <v>453</v>
      </c>
      <c r="D545" s="82">
        <v>3</v>
      </c>
      <c r="E545" s="82">
        <v>906</v>
      </c>
    </row>
    <row r="546" spans="1:5" x14ac:dyDescent="0.15">
      <c r="A546" s="81" t="s">
        <v>3250</v>
      </c>
      <c r="B546" s="82">
        <v>408.85</v>
      </c>
      <c r="C546" s="82">
        <v>1559.1614232209736</v>
      </c>
      <c r="D546" s="82">
        <v>371</v>
      </c>
      <c r="E546" s="82">
        <v>26834.7</v>
      </c>
    </row>
    <row r="547" spans="1:5" x14ac:dyDescent="0.15">
      <c r="A547" s="81" t="s">
        <v>3251</v>
      </c>
      <c r="B547" s="82">
        <v>715</v>
      </c>
      <c r="C547" s="82">
        <v>1287.4950980392157</v>
      </c>
      <c r="D547" s="82">
        <v>198</v>
      </c>
      <c r="E547" s="82">
        <v>34054</v>
      </c>
    </row>
    <row r="548" spans="1:5" x14ac:dyDescent="0.15">
      <c r="A548" s="81" t="s">
        <v>3252</v>
      </c>
      <c r="B548" s="82">
        <v>165</v>
      </c>
      <c r="C548" s="82">
        <v>330</v>
      </c>
      <c r="D548" s="82">
        <v>4</v>
      </c>
      <c r="E548" s="82">
        <v>660</v>
      </c>
    </row>
    <row r="549" spans="1:5" x14ac:dyDescent="0.15">
      <c r="A549" s="81" t="s">
        <v>3253</v>
      </c>
      <c r="B549" s="82">
        <v>649.91999999999996</v>
      </c>
      <c r="C549" s="82">
        <v>1540.9291028673363</v>
      </c>
      <c r="D549" s="82">
        <v>1134</v>
      </c>
      <c r="E549" s="82">
        <v>65668.48000000001</v>
      </c>
    </row>
    <row r="550" spans="1:5" x14ac:dyDescent="0.15">
      <c r="A550" s="81" t="s">
        <v>3254</v>
      </c>
      <c r="B550" s="82">
        <v>118</v>
      </c>
      <c r="C550" s="82">
        <v>177</v>
      </c>
      <c r="D550" s="82">
        <v>6</v>
      </c>
      <c r="E550" s="82">
        <v>708</v>
      </c>
    </row>
    <row r="551" spans="1:5" x14ac:dyDescent="0.15">
      <c r="A551" s="81" t="s">
        <v>3255</v>
      </c>
      <c r="B551" s="82">
        <v>296</v>
      </c>
      <c r="C551" s="82">
        <v>594.73214285714289</v>
      </c>
      <c r="D551" s="82">
        <v>62</v>
      </c>
      <c r="E551" s="82">
        <v>8720</v>
      </c>
    </row>
    <row r="552" spans="1:5" x14ac:dyDescent="0.15">
      <c r="A552" s="81" t="s">
        <v>3256</v>
      </c>
      <c r="B552" s="82">
        <v>138</v>
      </c>
      <c r="C552" s="82">
        <v>138</v>
      </c>
      <c r="D552" s="82">
        <v>2</v>
      </c>
      <c r="E552" s="82">
        <v>276</v>
      </c>
    </row>
    <row r="553" spans="1:5" x14ac:dyDescent="0.15">
      <c r="A553" s="81" t="s">
        <v>3257</v>
      </c>
      <c r="B553" s="82">
        <v>492</v>
      </c>
      <c r="C553" s="82">
        <v>1972.2000000000003</v>
      </c>
      <c r="D553" s="82">
        <v>136</v>
      </c>
      <c r="E553" s="82">
        <v>16938</v>
      </c>
    </row>
    <row r="554" spans="1:5" x14ac:dyDescent="0.15">
      <c r="A554" s="81" t="s">
        <v>3258</v>
      </c>
      <c r="B554" s="82">
        <v>1061</v>
      </c>
      <c r="C554" s="82">
        <v>1757.5666666666666</v>
      </c>
      <c r="D554" s="82">
        <v>26</v>
      </c>
      <c r="E554" s="82">
        <v>6959</v>
      </c>
    </row>
    <row r="555" spans="1:5" x14ac:dyDescent="0.15">
      <c r="A555" s="81" t="s">
        <v>3259</v>
      </c>
      <c r="B555" s="82">
        <v>405</v>
      </c>
      <c r="C555" s="82">
        <v>2322.4285714285716</v>
      </c>
      <c r="D555" s="82">
        <v>50</v>
      </c>
      <c r="E555" s="82">
        <v>5126</v>
      </c>
    </row>
    <row r="556" spans="1:5" x14ac:dyDescent="0.15">
      <c r="A556" s="81" t="s">
        <v>3260</v>
      </c>
      <c r="B556" s="82">
        <v>148</v>
      </c>
      <c r="C556" s="82">
        <v>370</v>
      </c>
      <c r="D556" s="82">
        <v>5</v>
      </c>
      <c r="E556" s="82">
        <v>740</v>
      </c>
    </row>
    <row r="557" spans="1:5" x14ac:dyDescent="0.15">
      <c r="A557" s="81" t="s">
        <v>3261</v>
      </c>
      <c r="B557" s="82">
        <v>134</v>
      </c>
      <c r="C557" s="82">
        <v>134</v>
      </c>
      <c r="D557" s="82">
        <v>2</v>
      </c>
      <c r="E557" s="82">
        <v>268</v>
      </c>
    </row>
    <row r="558" spans="1:5" x14ac:dyDescent="0.15">
      <c r="A558" s="81" t="s">
        <v>3262</v>
      </c>
      <c r="B558" s="82">
        <v>133</v>
      </c>
      <c r="C558" s="82">
        <v>589</v>
      </c>
      <c r="D558" s="82">
        <v>31</v>
      </c>
      <c r="E558" s="82">
        <v>4123</v>
      </c>
    </row>
    <row r="559" spans="1:5" x14ac:dyDescent="0.15">
      <c r="A559" s="81" t="s">
        <v>3263</v>
      </c>
      <c r="B559" s="82">
        <v>198</v>
      </c>
      <c r="C559" s="82">
        <v>1519.375</v>
      </c>
      <c r="D559" s="82">
        <v>971</v>
      </c>
      <c r="E559" s="82">
        <v>96129</v>
      </c>
    </row>
    <row r="560" spans="1:5" x14ac:dyDescent="0.15">
      <c r="A560" s="81" t="s">
        <v>3264</v>
      </c>
      <c r="B560" s="82">
        <v>70</v>
      </c>
      <c r="C560" s="82">
        <v>128.33333333333334</v>
      </c>
      <c r="D560" s="82">
        <v>11</v>
      </c>
      <c r="E560" s="82">
        <v>770</v>
      </c>
    </row>
    <row r="561" spans="1:5" x14ac:dyDescent="0.15">
      <c r="A561" s="81" t="s">
        <v>3265</v>
      </c>
      <c r="B561" s="82">
        <v>146</v>
      </c>
      <c r="C561" s="82">
        <v>215</v>
      </c>
      <c r="D561" s="82">
        <v>35</v>
      </c>
      <c r="E561" s="82">
        <v>2680</v>
      </c>
    </row>
    <row r="562" spans="1:5" x14ac:dyDescent="0.15">
      <c r="A562" s="81" t="s">
        <v>3266</v>
      </c>
      <c r="B562" s="82">
        <v>167</v>
      </c>
      <c r="C562" s="82">
        <v>167</v>
      </c>
      <c r="D562" s="82">
        <v>6</v>
      </c>
      <c r="E562" s="82">
        <v>1002</v>
      </c>
    </row>
    <row r="563" spans="1:5" x14ac:dyDescent="0.15">
      <c r="A563" s="81" t="s">
        <v>3267</v>
      </c>
      <c r="B563" s="82">
        <v>278</v>
      </c>
      <c r="C563" s="82">
        <v>515.73333333333335</v>
      </c>
      <c r="D563" s="82">
        <v>34</v>
      </c>
      <c r="E563" s="82">
        <v>3040</v>
      </c>
    </row>
    <row r="564" spans="1:5" x14ac:dyDescent="0.15">
      <c r="A564" s="81" t="s">
        <v>3268</v>
      </c>
      <c r="B564" s="82">
        <v>352</v>
      </c>
      <c r="C564" s="82">
        <v>750</v>
      </c>
      <c r="D564" s="82">
        <v>37</v>
      </c>
      <c r="E564" s="82">
        <v>2576</v>
      </c>
    </row>
    <row r="565" spans="1:5" x14ac:dyDescent="0.15">
      <c r="A565" s="81" t="s">
        <v>3269</v>
      </c>
      <c r="B565" s="82">
        <v>207</v>
      </c>
      <c r="C565" s="82">
        <v>336.85714285714289</v>
      </c>
      <c r="D565" s="82">
        <v>22</v>
      </c>
      <c r="E565" s="82">
        <v>2340</v>
      </c>
    </row>
    <row r="566" spans="1:5" x14ac:dyDescent="0.15">
      <c r="A566" s="81" t="s">
        <v>3270</v>
      </c>
      <c r="B566" s="82">
        <v>152</v>
      </c>
      <c r="C566" s="82">
        <v>215.33333333333334</v>
      </c>
      <c r="D566" s="82">
        <v>34</v>
      </c>
      <c r="E566" s="82">
        <v>5168</v>
      </c>
    </row>
    <row r="567" spans="1:5" x14ac:dyDescent="0.15">
      <c r="A567" s="81" t="s">
        <v>3271</v>
      </c>
      <c r="B567" s="82">
        <v>1370.16</v>
      </c>
      <c r="C567" s="82">
        <v>3815.6632613824795</v>
      </c>
      <c r="D567" s="82">
        <v>598</v>
      </c>
      <c r="E567" s="82">
        <v>66237.239999999991</v>
      </c>
    </row>
    <row r="568" spans="1:5" x14ac:dyDescent="0.15">
      <c r="A568" s="81" t="s">
        <v>3272</v>
      </c>
      <c r="B568" s="82">
        <v>188</v>
      </c>
      <c r="C568" s="82">
        <v>188</v>
      </c>
      <c r="D568" s="82">
        <v>2</v>
      </c>
      <c r="E568" s="82">
        <v>376</v>
      </c>
    </row>
    <row r="569" spans="1:5" x14ac:dyDescent="0.15">
      <c r="A569" s="81" t="s">
        <v>3273</v>
      </c>
      <c r="B569" s="82">
        <v>744</v>
      </c>
      <c r="C569" s="82">
        <v>2019.9080459770116</v>
      </c>
      <c r="D569" s="82">
        <v>75</v>
      </c>
      <c r="E569" s="82">
        <v>24200</v>
      </c>
    </row>
    <row r="570" spans="1:5" x14ac:dyDescent="0.15">
      <c r="A570" s="81" t="s">
        <v>3274</v>
      </c>
      <c r="B570" s="82">
        <v>117</v>
      </c>
      <c r="C570" s="82">
        <v>376.6</v>
      </c>
      <c r="D570" s="82">
        <v>30</v>
      </c>
      <c r="E570" s="82">
        <v>1767</v>
      </c>
    </row>
    <row r="571" spans="1:5" x14ac:dyDescent="0.15">
      <c r="A571" s="81" t="s">
        <v>3275</v>
      </c>
      <c r="B571" s="82">
        <v>798</v>
      </c>
      <c r="C571" s="82">
        <v>1486.7327067669173</v>
      </c>
      <c r="D571" s="82">
        <v>1305</v>
      </c>
      <c r="E571" s="82">
        <v>646995</v>
      </c>
    </row>
    <row r="572" spans="1:5" x14ac:dyDescent="0.15">
      <c r="A572" s="81" t="s">
        <v>3276</v>
      </c>
      <c r="B572" s="82">
        <v>49</v>
      </c>
      <c r="C572" s="82">
        <v>6243.1764705882351</v>
      </c>
      <c r="D572" s="82">
        <v>4332</v>
      </c>
      <c r="E572" s="82">
        <v>212268</v>
      </c>
    </row>
    <row r="573" spans="1:5" x14ac:dyDescent="0.15">
      <c r="A573" s="81" t="s">
        <v>3277</v>
      </c>
      <c r="B573" s="82">
        <v>159</v>
      </c>
      <c r="C573" s="82">
        <v>278.25</v>
      </c>
      <c r="D573" s="82">
        <v>7</v>
      </c>
      <c r="E573" s="82">
        <v>1113</v>
      </c>
    </row>
    <row r="574" spans="1:5" x14ac:dyDescent="0.15">
      <c r="A574" s="81" t="s">
        <v>3278</v>
      </c>
      <c r="B574" s="82">
        <v>150</v>
      </c>
      <c r="C574" s="82">
        <v>333.75</v>
      </c>
      <c r="D574" s="82">
        <v>89</v>
      </c>
      <c r="E574" s="82">
        <v>13350</v>
      </c>
    </row>
    <row r="575" spans="1:5" x14ac:dyDescent="0.15">
      <c r="A575" s="81" t="s">
        <v>3279</v>
      </c>
      <c r="B575" s="82">
        <v>605</v>
      </c>
      <c r="C575" s="82">
        <v>824.37878787878788</v>
      </c>
      <c r="D575" s="82">
        <v>1359</v>
      </c>
      <c r="E575" s="82">
        <v>404289</v>
      </c>
    </row>
    <row r="576" spans="1:5" x14ac:dyDescent="0.15">
      <c r="A576" s="81" t="s">
        <v>3280</v>
      </c>
      <c r="B576" s="82">
        <v>69</v>
      </c>
      <c r="C576" s="82">
        <v>506</v>
      </c>
      <c r="D576" s="82">
        <v>22</v>
      </c>
      <c r="E576" s="82">
        <v>1518</v>
      </c>
    </row>
    <row r="577" spans="1:5" x14ac:dyDescent="0.15">
      <c r="A577" s="81" t="s">
        <v>3281</v>
      </c>
      <c r="B577" s="82">
        <v>318</v>
      </c>
      <c r="C577" s="82">
        <v>477</v>
      </c>
      <c r="D577" s="82">
        <v>3</v>
      </c>
      <c r="E577" s="82">
        <v>954</v>
      </c>
    </row>
    <row r="578" spans="1:5" x14ac:dyDescent="0.15">
      <c r="A578" s="81" t="s">
        <v>3282</v>
      </c>
      <c r="B578" s="82">
        <v>119</v>
      </c>
      <c r="C578" s="82">
        <v>163.625</v>
      </c>
      <c r="D578" s="82">
        <v>22</v>
      </c>
      <c r="E578" s="82">
        <v>2618</v>
      </c>
    </row>
    <row r="579" spans="1:5" x14ac:dyDescent="0.15">
      <c r="A579" s="81" t="s">
        <v>3283</v>
      </c>
      <c r="B579" s="82">
        <v>200</v>
      </c>
      <c r="C579" s="82">
        <v>750</v>
      </c>
      <c r="D579" s="82">
        <v>37</v>
      </c>
      <c r="E579" s="82">
        <v>3700</v>
      </c>
    </row>
    <row r="580" spans="1:5" x14ac:dyDescent="0.15">
      <c r="A580" s="81" t="s">
        <v>3284</v>
      </c>
      <c r="B580" s="82">
        <v>98</v>
      </c>
      <c r="C580" s="82">
        <v>98</v>
      </c>
      <c r="D580" s="82">
        <v>3</v>
      </c>
      <c r="E580" s="82">
        <v>294</v>
      </c>
    </row>
    <row r="581" spans="1:5" x14ac:dyDescent="0.15">
      <c r="A581" s="81" t="s">
        <v>3285</v>
      </c>
      <c r="B581" s="82">
        <v>746</v>
      </c>
      <c r="C581" s="82">
        <v>1884.1581232492997</v>
      </c>
      <c r="D581" s="82">
        <v>854</v>
      </c>
      <c r="E581" s="82">
        <v>130096</v>
      </c>
    </row>
    <row r="582" spans="1:5" x14ac:dyDescent="0.15">
      <c r="A582" s="81" t="s">
        <v>3286</v>
      </c>
      <c r="B582" s="82">
        <v>1194</v>
      </c>
      <c r="C582" s="82">
        <v>2155.2531746699187</v>
      </c>
      <c r="D582" s="82">
        <v>809</v>
      </c>
      <c r="E582" s="82">
        <v>321982</v>
      </c>
    </row>
    <row r="583" spans="1:5" x14ac:dyDescent="0.15">
      <c r="A583" s="81" t="s">
        <v>3287</v>
      </c>
      <c r="B583" s="82">
        <v>405</v>
      </c>
      <c r="C583" s="82">
        <v>1789.7785714285712</v>
      </c>
      <c r="D583" s="82">
        <v>352</v>
      </c>
      <c r="E583" s="82">
        <v>49314</v>
      </c>
    </row>
    <row r="584" spans="1:5" x14ac:dyDescent="0.15">
      <c r="A584" s="81" t="s">
        <v>3288</v>
      </c>
      <c r="B584" s="82">
        <v>228</v>
      </c>
      <c r="C584" s="82">
        <v>538.90909090909088</v>
      </c>
      <c r="D584" s="82">
        <v>26</v>
      </c>
      <c r="E584" s="82">
        <v>5928</v>
      </c>
    </row>
    <row r="585" spans="1:5" x14ac:dyDescent="0.15">
      <c r="A585" s="81" t="s">
        <v>3289</v>
      </c>
      <c r="B585" s="82">
        <v>188</v>
      </c>
      <c r="C585" s="82">
        <v>833.18181818181813</v>
      </c>
      <c r="D585" s="82">
        <v>195</v>
      </c>
      <c r="E585" s="82">
        <v>36660</v>
      </c>
    </row>
    <row r="586" spans="1:5" x14ac:dyDescent="0.15">
      <c r="A586" s="81" t="s">
        <v>3290</v>
      </c>
      <c r="B586" s="82">
        <v>490.9</v>
      </c>
      <c r="C586" s="82">
        <v>4909</v>
      </c>
      <c r="D586" s="82">
        <v>20</v>
      </c>
      <c r="E586" s="82">
        <v>9818</v>
      </c>
    </row>
    <row r="587" spans="1:5" x14ac:dyDescent="0.15">
      <c r="A587" s="81" t="s">
        <v>3291</v>
      </c>
      <c r="B587" s="82">
        <v>549</v>
      </c>
      <c r="C587" s="82">
        <v>915</v>
      </c>
      <c r="D587" s="82">
        <v>5</v>
      </c>
      <c r="E587" s="82">
        <v>2745</v>
      </c>
    </row>
    <row r="588" spans="1:5" x14ac:dyDescent="0.15">
      <c r="A588" s="81" t="s">
        <v>3292</v>
      </c>
      <c r="B588" s="82">
        <v>168</v>
      </c>
      <c r="C588" s="82">
        <v>274.28571428571428</v>
      </c>
      <c r="D588" s="82">
        <v>80</v>
      </c>
      <c r="E588" s="82">
        <v>13440</v>
      </c>
    </row>
    <row r="589" spans="1:5" x14ac:dyDescent="0.15">
      <c r="A589" s="81" t="s">
        <v>3293</v>
      </c>
      <c r="B589" s="82">
        <v>238</v>
      </c>
      <c r="C589" s="82">
        <v>476</v>
      </c>
      <c r="D589" s="82">
        <v>4</v>
      </c>
      <c r="E589" s="82">
        <v>952</v>
      </c>
    </row>
    <row r="590" spans="1:5" x14ac:dyDescent="0.15">
      <c r="A590" s="81" t="s">
        <v>3294</v>
      </c>
      <c r="B590" s="82">
        <v>46</v>
      </c>
      <c r="C590" s="82">
        <v>95.538461538461533</v>
      </c>
      <c r="D590" s="82">
        <v>27</v>
      </c>
      <c r="E590" s="82">
        <v>1242</v>
      </c>
    </row>
    <row r="591" spans="1:5" x14ac:dyDescent="0.15">
      <c r="A591" s="81" t="s">
        <v>3295</v>
      </c>
      <c r="B591" s="82">
        <v>696</v>
      </c>
      <c r="C591" s="82">
        <v>1021.8461538461538</v>
      </c>
      <c r="D591" s="82">
        <v>53</v>
      </c>
      <c r="E591" s="82">
        <v>12024</v>
      </c>
    </row>
    <row r="592" spans="1:5" x14ac:dyDescent="0.15">
      <c r="A592" s="81" t="s">
        <v>3296</v>
      </c>
      <c r="B592" s="82">
        <v>399</v>
      </c>
      <c r="C592" s="82">
        <v>2115.333333333333</v>
      </c>
      <c r="D592" s="82">
        <v>38</v>
      </c>
      <c r="E592" s="82">
        <v>5122</v>
      </c>
    </row>
    <row r="593" spans="1:5" x14ac:dyDescent="0.15">
      <c r="A593" s="81" t="s">
        <v>3297</v>
      </c>
      <c r="B593" s="82">
        <v>337.18</v>
      </c>
      <c r="C593" s="82">
        <v>567.87</v>
      </c>
      <c r="D593" s="82">
        <v>12</v>
      </c>
      <c r="E593" s="82">
        <v>2253.54</v>
      </c>
    </row>
    <row r="594" spans="1:5" x14ac:dyDescent="0.15">
      <c r="A594" s="81" t="s">
        <v>3298</v>
      </c>
      <c r="B594" s="82">
        <v>491.09000000000003</v>
      </c>
      <c r="C594" s="82">
        <v>1206.0580161943321</v>
      </c>
      <c r="D594" s="82">
        <v>80</v>
      </c>
      <c r="E594" s="82">
        <v>18465.41</v>
      </c>
    </row>
    <row r="595" spans="1:5" x14ac:dyDescent="0.15">
      <c r="A595" s="81" t="s">
        <v>3299</v>
      </c>
      <c r="B595" s="82">
        <v>337.18</v>
      </c>
      <c r="C595" s="82">
        <v>1529.04</v>
      </c>
      <c r="D595" s="82">
        <v>20</v>
      </c>
      <c r="E595" s="82">
        <v>3448.62</v>
      </c>
    </row>
    <row r="596" spans="1:5" x14ac:dyDescent="0.15">
      <c r="A596" s="81" t="s">
        <v>3300</v>
      </c>
      <c r="B596" s="82">
        <v>328.9</v>
      </c>
      <c r="C596" s="82">
        <v>567.84444444444443</v>
      </c>
      <c r="D596" s="82">
        <v>34</v>
      </c>
      <c r="E596" s="82">
        <v>5421.1</v>
      </c>
    </row>
    <row r="597" spans="1:5" x14ac:dyDescent="0.15">
      <c r="A597" s="81" t="s">
        <v>3301</v>
      </c>
      <c r="B597" s="82">
        <v>414</v>
      </c>
      <c r="C597" s="82">
        <v>496.8</v>
      </c>
      <c r="D597" s="82">
        <v>6</v>
      </c>
      <c r="E597" s="82">
        <v>2484</v>
      </c>
    </row>
    <row r="598" spans="1:5" x14ac:dyDescent="0.15">
      <c r="A598" s="81" t="s">
        <v>3302</v>
      </c>
      <c r="B598" s="82">
        <v>635</v>
      </c>
      <c r="C598" s="82">
        <v>2576.8888888888887</v>
      </c>
      <c r="D598" s="82">
        <v>39</v>
      </c>
      <c r="E598" s="82">
        <v>12380</v>
      </c>
    </row>
    <row r="599" spans="1:5" x14ac:dyDescent="0.15">
      <c r="A599" s="81" t="s">
        <v>3303</v>
      </c>
      <c r="B599" s="82">
        <v>1499</v>
      </c>
      <c r="C599" s="82">
        <v>5621.25</v>
      </c>
      <c r="D599" s="82">
        <v>30</v>
      </c>
      <c r="E599" s="82">
        <v>44970</v>
      </c>
    </row>
    <row r="600" spans="1:5" x14ac:dyDescent="0.15">
      <c r="A600" s="81" t="s">
        <v>3304</v>
      </c>
      <c r="B600" s="82">
        <v>3927</v>
      </c>
      <c r="C600" s="82">
        <v>16403.333333333332</v>
      </c>
      <c r="D600" s="82">
        <v>18</v>
      </c>
      <c r="E600" s="82">
        <v>32344</v>
      </c>
    </row>
    <row r="601" spans="1:5" x14ac:dyDescent="0.15">
      <c r="A601" s="81" t="s">
        <v>3305</v>
      </c>
      <c r="B601" s="82">
        <v>89</v>
      </c>
      <c r="C601" s="82">
        <v>200.25</v>
      </c>
      <c r="D601" s="82">
        <v>45</v>
      </c>
      <c r="E601" s="82">
        <v>4005</v>
      </c>
    </row>
    <row r="602" spans="1:5" x14ac:dyDescent="0.15">
      <c r="A602" s="81" t="s">
        <v>3306</v>
      </c>
      <c r="B602" s="82">
        <v>561.79999999999995</v>
      </c>
      <c r="C602" s="82">
        <v>1572.0278846153847</v>
      </c>
      <c r="D602" s="82">
        <v>191</v>
      </c>
      <c r="E602" s="82">
        <v>12685.3</v>
      </c>
    </row>
    <row r="603" spans="1:5" x14ac:dyDescent="0.15">
      <c r="A603" s="81" t="s">
        <v>3307</v>
      </c>
      <c r="B603" s="82">
        <v>89</v>
      </c>
      <c r="C603" s="82">
        <v>222.66181818181818</v>
      </c>
      <c r="D603" s="82">
        <v>688</v>
      </c>
      <c r="E603" s="82">
        <v>61232</v>
      </c>
    </row>
    <row r="604" spans="1:5" x14ac:dyDescent="0.15">
      <c r="A604" s="81" t="s">
        <v>3308</v>
      </c>
      <c r="B604" s="82">
        <v>62</v>
      </c>
      <c r="C604" s="82">
        <v>124</v>
      </c>
      <c r="D604" s="82">
        <v>6</v>
      </c>
      <c r="E604" s="82">
        <v>372</v>
      </c>
    </row>
    <row r="605" spans="1:5" x14ac:dyDescent="0.15">
      <c r="A605" s="81" t="s">
        <v>3309</v>
      </c>
      <c r="B605" s="82">
        <v>168</v>
      </c>
      <c r="C605" s="82">
        <v>316.23529411764707</v>
      </c>
      <c r="D605" s="82">
        <v>32</v>
      </c>
      <c r="E605" s="82">
        <v>5376</v>
      </c>
    </row>
    <row r="606" spans="1:5" x14ac:dyDescent="0.15">
      <c r="A606" s="81" t="s">
        <v>3310</v>
      </c>
      <c r="B606" s="82">
        <v>158</v>
      </c>
      <c r="C606" s="82">
        <v>316</v>
      </c>
      <c r="D606" s="82">
        <v>4</v>
      </c>
      <c r="E606" s="82">
        <v>632</v>
      </c>
    </row>
    <row r="607" spans="1:5" x14ac:dyDescent="0.15">
      <c r="A607" s="81" t="s">
        <v>3311</v>
      </c>
      <c r="B607" s="82">
        <v>66</v>
      </c>
      <c r="C607" s="82">
        <v>181.5</v>
      </c>
      <c r="D607" s="82">
        <v>22</v>
      </c>
      <c r="E607" s="82">
        <v>1452</v>
      </c>
    </row>
    <row r="608" spans="1:5" x14ac:dyDescent="0.15">
      <c r="A608" s="81" t="s">
        <v>3312</v>
      </c>
      <c r="B608" s="82">
        <v>129</v>
      </c>
      <c r="C608" s="82">
        <v>423.85714285714283</v>
      </c>
      <c r="D608" s="82">
        <v>23</v>
      </c>
      <c r="E608" s="82">
        <v>2967</v>
      </c>
    </row>
    <row r="609" spans="1:5" x14ac:dyDescent="0.15">
      <c r="A609" s="81" t="s">
        <v>3313</v>
      </c>
      <c r="B609" s="82">
        <v>414</v>
      </c>
      <c r="C609" s="82">
        <v>824.33738191632915</v>
      </c>
      <c r="D609" s="82">
        <v>154</v>
      </c>
      <c r="E609" s="82">
        <v>21252</v>
      </c>
    </row>
    <row r="610" spans="1:5" x14ac:dyDescent="0.15">
      <c r="A610" s="81" t="s">
        <v>3314</v>
      </c>
      <c r="B610" s="82">
        <v>1367</v>
      </c>
      <c r="C610" s="82">
        <v>4133.1807081807083</v>
      </c>
      <c r="D610" s="82">
        <v>440</v>
      </c>
      <c r="E610" s="82">
        <v>49802</v>
      </c>
    </row>
    <row r="611" spans="1:5" x14ac:dyDescent="0.15">
      <c r="A611" s="81" t="s">
        <v>3315</v>
      </c>
      <c r="B611" s="82">
        <v>1064</v>
      </c>
      <c r="C611" s="82">
        <v>2405.6045679466733</v>
      </c>
      <c r="D611" s="82">
        <v>275</v>
      </c>
      <c r="E611" s="82">
        <v>33054</v>
      </c>
    </row>
    <row r="612" spans="1:5" x14ac:dyDescent="0.15">
      <c r="A612" s="81" t="s">
        <v>3316</v>
      </c>
      <c r="B612" s="82">
        <v>2312</v>
      </c>
      <c r="C612" s="82">
        <v>7137.4728535353534</v>
      </c>
      <c r="D612" s="82">
        <v>629</v>
      </c>
      <c r="E612" s="82">
        <v>117042</v>
      </c>
    </row>
    <row r="613" spans="1:5" x14ac:dyDescent="0.15">
      <c r="A613" s="81" t="s">
        <v>3317</v>
      </c>
      <c r="B613" s="82">
        <v>1346</v>
      </c>
      <c r="C613" s="82">
        <v>2539.2835365853662</v>
      </c>
      <c r="D613" s="82">
        <v>152</v>
      </c>
      <c r="E613" s="82">
        <v>31645</v>
      </c>
    </row>
    <row r="614" spans="1:5" x14ac:dyDescent="0.15">
      <c r="A614" s="81" t="s">
        <v>3318</v>
      </c>
      <c r="B614" s="82">
        <v>3490</v>
      </c>
      <c r="C614" s="82">
        <v>7937.6435749056245</v>
      </c>
      <c r="D614" s="82">
        <v>996</v>
      </c>
      <c r="E614" s="82">
        <v>194176</v>
      </c>
    </row>
    <row r="615" spans="1:5" x14ac:dyDescent="0.15">
      <c r="A615" s="81" t="s">
        <v>3319</v>
      </c>
      <c r="B615" s="82">
        <v>2415</v>
      </c>
      <c r="C615" s="82">
        <v>6540.9023041474657</v>
      </c>
      <c r="D615" s="82">
        <v>359</v>
      </c>
      <c r="E615" s="82">
        <v>73054</v>
      </c>
    </row>
    <row r="616" spans="1:5" x14ac:dyDescent="0.15">
      <c r="A616" s="81" t="s">
        <v>3320</v>
      </c>
      <c r="B616" s="82">
        <v>2570</v>
      </c>
      <c r="C616" s="82">
        <v>7879.294042819989</v>
      </c>
      <c r="D616" s="82">
        <v>1176</v>
      </c>
      <c r="E616" s="82">
        <v>167318</v>
      </c>
    </row>
    <row r="617" spans="1:5" x14ac:dyDescent="0.15">
      <c r="A617" s="81" t="s">
        <v>3321</v>
      </c>
      <c r="B617" s="82">
        <v>382</v>
      </c>
      <c r="C617" s="82">
        <v>859.5</v>
      </c>
      <c r="D617" s="82">
        <v>45</v>
      </c>
      <c r="E617" s="82">
        <v>5733</v>
      </c>
    </row>
    <row r="618" spans="1:5" x14ac:dyDescent="0.15">
      <c r="A618" s="81" t="s">
        <v>3322</v>
      </c>
      <c r="B618" s="82">
        <v>280</v>
      </c>
      <c r="C618" s="82">
        <v>435.25974025974028</v>
      </c>
      <c r="D618" s="82">
        <v>27</v>
      </c>
      <c r="E618" s="82">
        <v>3785</v>
      </c>
    </row>
    <row r="619" spans="1:5" x14ac:dyDescent="0.15">
      <c r="A619" s="81" t="s">
        <v>3323</v>
      </c>
      <c r="B619" s="82">
        <v>124</v>
      </c>
      <c r="C619" s="82">
        <v>480.94285714285718</v>
      </c>
      <c r="D619" s="82">
        <v>192</v>
      </c>
      <c r="E619" s="82">
        <v>11904</v>
      </c>
    </row>
    <row r="620" spans="1:5" x14ac:dyDescent="0.15">
      <c r="A620" s="81" t="s">
        <v>3324</v>
      </c>
      <c r="B620" s="82">
        <v>2350</v>
      </c>
      <c r="C620" s="82">
        <v>6383.8470517202095</v>
      </c>
      <c r="D620" s="82">
        <v>514</v>
      </c>
      <c r="E620" s="82">
        <v>71561</v>
      </c>
    </row>
    <row r="621" spans="1:5" x14ac:dyDescent="0.15">
      <c r="A621" s="81" t="s">
        <v>3325</v>
      </c>
      <c r="B621" s="82">
        <v>2107</v>
      </c>
      <c r="C621" s="82">
        <v>6446.5575711409183</v>
      </c>
      <c r="D621" s="82">
        <v>1024</v>
      </c>
      <c r="E621" s="82">
        <v>145278</v>
      </c>
    </row>
    <row r="622" spans="1:5" x14ac:dyDescent="0.15">
      <c r="A622" s="81" t="s">
        <v>3326</v>
      </c>
      <c r="B622" s="82">
        <v>838</v>
      </c>
      <c r="C622" s="82">
        <v>1455.3157894736842</v>
      </c>
      <c r="D622" s="82">
        <v>96</v>
      </c>
      <c r="E622" s="82">
        <v>26550</v>
      </c>
    </row>
    <row r="623" spans="1:5" x14ac:dyDescent="0.15">
      <c r="A623" s="81" t="s">
        <v>3327</v>
      </c>
      <c r="B623" s="82">
        <v>498</v>
      </c>
      <c r="C623" s="82">
        <v>1036.5454545454545</v>
      </c>
      <c r="D623" s="82">
        <v>62</v>
      </c>
      <c r="E623" s="82">
        <v>15628</v>
      </c>
    </row>
    <row r="624" spans="1:5" x14ac:dyDescent="0.15">
      <c r="A624" s="81" t="s">
        <v>3328</v>
      </c>
      <c r="B624" s="82">
        <v>60</v>
      </c>
      <c r="C624" s="82">
        <v>266.25</v>
      </c>
      <c r="D624" s="82">
        <v>71</v>
      </c>
      <c r="E624" s="82">
        <v>4260</v>
      </c>
    </row>
    <row r="625" spans="1:5" x14ac:dyDescent="0.15">
      <c r="A625" s="81" t="s">
        <v>3329</v>
      </c>
      <c r="B625" s="82">
        <v>1346.1</v>
      </c>
      <c r="C625" s="82">
        <v>4870.257138228455</v>
      </c>
      <c r="D625" s="82">
        <v>3295</v>
      </c>
      <c r="E625" s="82">
        <v>211806.8</v>
      </c>
    </row>
    <row r="626" spans="1:5" x14ac:dyDescent="0.15">
      <c r="A626" s="81" t="s">
        <v>3330</v>
      </c>
      <c r="B626" s="82">
        <v>360</v>
      </c>
      <c r="C626" s="82">
        <v>13698.870967741936</v>
      </c>
      <c r="D626" s="82">
        <v>586</v>
      </c>
      <c r="E626" s="82">
        <v>105480</v>
      </c>
    </row>
    <row r="627" spans="1:5" x14ac:dyDescent="0.15">
      <c r="A627" s="81" t="s">
        <v>3331</v>
      </c>
      <c r="B627" s="82">
        <v>399</v>
      </c>
      <c r="C627" s="82">
        <v>698.25</v>
      </c>
      <c r="D627" s="82">
        <v>14</v>
      </c>
      <c r="E627" s="82">
        <v>5586</v>
      </c>
    </row>
    <row r="628" spans="1:5" x14ac:dyDescent="0.15">
      <c r="A628" s="81" t="s">
        <v>3332</v>
      </c>
      <c r="B628" s="82">
        <v>45</v>
      </c>
      <c r="C628" s="82">
        <v>51.428571428571431</v>
      </c>
      <c r="D628" s="82">
        <v>8</v>
      </c>
      <c r="E628" s="82">
        <v>360</v>
      </c>
    </row>
    <row r="629" spans="1:5" x14ac:dyDescent="0.15">
      <c r="A629" s="81" t="s">
        <v>3333</v>
      </c>
      <c r="B629" s="82">
        <v>30.6</v>
      </c>
      <c r="C629" s="82">
        <v>627.30000000000007</v>
      </c>
      <c r="D629" s="82">
        <v>41</v>
      </c>
      <c r="E629" s="82">
        <v>1254.6000000000001</v>
      </c>
    </row>
    <row r="630" spans="1:5" x14ac:dyDescent="0.15">
      <c r="A630" s="81" t="s">
        <v>3334</v>
      </c>
      <c r="B630" s="82">
        <v>122.9</v>
      </c>
      <c r="C630" s="82">
        <v>4476.2</v>
      </c>
      <c r="D630" s="82">
        <v>469</v>
      </c>
      <c r="E630" s="82">
        <v>17088.400000000001</v>
      </c>
    </row>
    <row r="631" spans="1:5" x14ac:dyDescent="0.15">
      <c r="A631" s="81" t="s">
        <v>3335</v>
      </c>
      <c r="B631" s="82">
        <v>118</v>
      </c>
      <c r="C631" s="82">
        <v>193.09090909090909</v>
      </c>
      <c r="D631" s="82">
        <v>18</v>
      </c>
      <c r="E631" s="82">
        <v>2124</v>
      </c>
    </row>
    <row r="632" spans="1:5" x14ac:dyDescent="0.15">
      <c r="A632" s="81" t="s">
        <v>3336</v>
      </c>
      <c r="B632" s="82">
        <v>87.9</v>
      </c>
      <c r="C632" s="82">
        <v>301.74</v>
      </c>
      <c r="D632" s="82">
        <v>42</v>
      </c>
      <c r="E632" s="82">
        <v>1508.6999999999998</v>
      </c>
    </row>
    <row r="633" spans="1:5" x14ac:dyDescent="0.15">
      <c r="A633" s="81" t="s">
        <v>3337</v>
      </c>
      <c r="B633" s="82">
        <v>148</v>
      </c>
      <c r="C633" s="82">
        <v>444</v>
      </c>
      <c r="D633" s="82">
        <v>9</v>
      </c>
      <c r="E633" s="82">
        <v>1332</v>
      </c>
    </row>
    <row r="634" spans="1:5" x14ac:dyDescent="0.15">
      <c r="A634" s="81" t="s">
        <v>3338</v>
      </c>
      <c r="B634" s="82">
        <v>243</v>
      </c>
      <c r="C634" s="82">
        <v>738</v>
      </c>
      <c r="D634" s="82">
        <v>12</v>
      </c>
      <c r="E634" s="82">
        <v>1476</v>
      </c>
    </row>
    <row r="635" spans="1:5" x14ac:dyDescent="0.15">
      <c r="A635" s="81" t="s">
        <v>3339</v>
      </c>
      <c r="B635" s="82">
        <v>161</v>
      </c>
      <c r="C635" s="82">
        <v>652.16666666666663</v>
      </c>
      <c r="D635" s="82">
        <v>57</v>
      </c>
      <c r="E635" s="82">
        <v>3073</v>
      </c>
    </row>
    <row r="636" spans="1:5" x14ac:dyDescent="0.15">
      <c r="A636" s="81" t="s">
        <v>3340</v>
      </c>
      <c r="B636" s="82">
        <v>138</v>
      </c>
      <c r="C636" s="82">
        <v>414</v>
      </c>
      <c r="D636" s="82">
        <v>12</v>
      </c>
      <c r="E636" s="82">
        <v>1656</v>
      </c>
    </row>
    <row r="637" spans="1:5" x14ac:dyDescent="0.15">
      <c r="A637" s="81" t="s">
        <v>3341</v>
      </c>
      <c r="B637" s="82">
        <v>49</v>
      </c>
      <c r="C637" s="82">
        <v>145.31034482758622</v>
      </c>
      <c r="D637" s="82">
        <v>86</v>
      </c>
      <c r="E637" s="82">
        <v>4214</v>
      </c>
    </row>
    <row r="638" spans="1:5" x14ac:dyDescent="0.15">
      <c r="A638" s="81" t="s">
        <v>3342</v>
      </c>
      <c r="B638" s="82">
        <v>404</v>
      </c>
      <c r="C638" s="82">
        <v>4358.8056980056981</v>
      </c>
      <c r="D638" s="82">
        <v>1504</v>
      </c>
      <c r="E638" s="82">
        <v>205972</v>
      </c>
    </row>
    <row r="639" spans="1:5" x14ac:dyDescent="0.15">
      <c r="A639" s="81" t="s">
        <v>3343</v>
      </c>
      <c r="B639" s="82">
        <v>188</v>
      </c>
      <c r="C639" s="82">
        <v>287.38461538461536</v>
      </c>
      <c r="D639" s="82">
        <v>103</v>
      </c>
      <c r="E639" s="82">
        <v>6948</v>
      </c>
    </row>
    <row r="640" spans="1:5" x14ac:dyDescent="0.15">
      <c r="A640" s="81" t="s">
        <v>3344</v>
      </c>
      <c r="B640" s="82">
        <v>32</v>
      </c>
      <c r="C640" s="82">
        <v>93.333333333333343</v>
      </c>
      <c r="D640" s="82">
        <v>15</v>
      </c>
      <c r="E640" s="82">
        <v>240</v>
      </c>
    </row>
    <row r="641" spans="1:5" x14ac:dyDescent="0.15">
      <c r="A641" s="81" t="s">
        <v>3345</v>
      </c>
      <c r="B641" s="82">
        <v>31</v>
      </c>
      <c r="C641" s="82">
        <v>351.33333333333331</v>
      </c>
      <c r="D641" s="82">
        <v>34</v>
      </c>
      <c r="E641" s="82">
        <v>1054</v>
      </c>
    </row>
    <row r="642" spans="1:5" x14ac:dyDescent="0.15">
      <c r="A642" s="81" t="s">
        <v>3346</v>
      </c>
      <c r="B642" s="82">
        <v>221</v>
      </c>
      <c r="C642" s="82">
        <v>297</v>
      </c>
      <c r="D642" s="82">
        <v>32</v>
      </c>
      <c r="E642" s="82">
        <v>2455</v>
      </c>
    </row>
    <row r="643" spans="1:5" x14ac:dyDescent="0.15">
      <c r="A643" s="81" t="s">
        <v>3347</v>
      </c>
      <c r="B643" s="82">
        <v>52</v>
      </c>
      <c r="C643" s="82">
        <v>135.19999999999999</v>
      </c>
      <c r="D643" s="82">
        <v>13</v>
      </c>
      <c r="E643" s="82">
        <v>676</v>
      </c>
    </row>
    <row r="644" spans="1:5" x14ac:dyDescent="0.15">
      <c r="A644" s="81" t="s">
        <v>3348</v>
      </c>
      <c r="B644" s="82">
        <v>40</v>
      </c>
      <c r="C644" s="82">
        <v>40</v>
      </c>
      <c r="D644" s="82">
        <v>1</v>
      </c>
      <c r="E644" s="82">
        <v>40</v>
      </c>
    </row>
    <row r="645" spans="1:5" x14ac:dyDescent="0.15">
      <c r="A645" s="81" t="s">
        <v>3349</v>
      </c>
      <c r="B645" s="82">
        <v>98</v>
      </c>
      <c r="C645" s="82">
        <v>171.5</v>
      </c>
      <c r="D645" s="82">
        <v>7</v>
      </c>
      <c r="E645" s="82">
        <v>686</v>
      </c>
    </row>
    <row r="646" spans="1:5" x14ac:dyDescent="0.15">
      <c r="A646" s="81" t="s">
        <v>3350</v>
      </c>
      <c r="B646" s="82">
        <v>47</v>
      </c>
      <c r="C646" s="82">
        <v>84.5</v>
      </c>
      <c r="D646" s="82">
        <v>7</v>
      </c>
      <c r="E646" s="82">
        <v>169</v>
      </c>
    </row>
    <row r="647" spans="1:5" x14ac:dyDescent="0.15">
      <c r="A647" s="81" t="s">
        <v>3351</v>
      </c>
      <c r="B647" s="82">
        <v>98</v>
      </c>
      <c r="C647" s="82">
        <v>147</v>
      </c>
      <c r="D647" s="82">
        <v>6</v>
      </c>
      <c r="E647" s="82">
        <v>588</v>
      </c>
    </row>
    <row r="648" spans="1:5" x14ac:dyDescent="0.15">
      <c r="A648" s="81" t="s">
        <v>3352</v>
      </c>
      <c r="B648" s="82">
        <v>86.9</v>
      </c>
      <c r="C648" s="82">
        <v>130.35</v>
      </c>
      <c r="D648" s="82">
        <v>6</v>
      </c>
      <c r="E648" s="82">
        <v>260.7</v>
      </c>
    </row>
    <row r="649" spans="1:5" x14ac:dyDescent="0.15">
      <c r="A649" s="81" t="s">
        <v>3353</v>
      </c>
      <c r="B649" s="82">
        <v>36</v>
      </c>
      <c r="C649" s="82">
        <v>104.4</v>
      </c>
      <c r="D649" s="82">
        <v>58</v>
      </c>
      <c r="E649" s="82">
        <v>2088</v>
      </c>
    </row>
    <row r="650" spans="1:5" x14ac:dyDescent="0.15">
      <c r="A650" s="81" t="s">
        <v>3354</v>
      </c>
      <c r="B650" s="82">
        <v>36</v>
      </c>
      <c r="C650" s="82">
        <v>114</v>
      </c>
      <c r="D650" s="82">
        <v>19</v>
      </c>
      <c r="E650" s="82">
        <v>684</v>
      </c>
    </row>
    <row r="651" spans="1:5" x14ac:dyDescent="0.15">
      <c r="A651" s="81" t="s">
        <v>3355</v>
      </c>
      <c r="B651" s="82">
        <v>198</v>
      </c>
      <c r="C651" s="82">
        <v>198</v>
      </c>
      <c r="D651" s="82">
        <v>11</v>
      </c>
      <c r="E651" s="82">
        <v>2178</v>
      </c>
    </row>
    <row r="652" spans="1:5" x14ac:dyDescent="0.15">
      <c r="A652" s="81" t="s">
        <v>3356</v>
      </c>
      <c r="B652" s="82">
        <v>99</v>
      </c>
      <c r="C652" s="82">
        <v>233.18181818181819</v>
      </c>
      <c r="D652" s="82">
        <v>285</v>
      </c>
      <c r="E652" s="82">
        <v>28215</v>
      </c>
    </row>
    <row r="653" spans="1:5" x14ac:dyDescent="0.15">
      <c r="A653" s="81" t="s">
        <v>3357</v>
      </c>
      <c r="B653" s="82">
        <v>198</v>
      </c>
      <c r="C653" s="82">
        <v>3319.4117647058824</v>
      </c>
      <c r="D653" s="82">
        <v>285</v>
      </c>
      <c r="E653" s="82">
        <v>56430</v>
      </c>
    </row>
    <row r="654" spans="1:5" x14ac:dyDescent="0.15">
      <c r="A654" s="81" t="s">
        <v>3358</v>
      </c>
      <c r="B654" s="82">
        <v>501.68</v>
      </c>
      <c r="C654" s="82">
        <v>4410.3661538461538</v>
      </c>
      <c r="D654" s="82">
        <v>201</v>
      </c>
      <c r="E654" s="82">
        <v>25562.639999999999</v>
      </c>
    </row>
    <row r="655" spans="1:5" x14ac:dyDescent="0.15">
      <c r="A655" s="81" t="s">
        <v>3359</v>
      </c>
      <c r="B655" s="82">
        <v>45</v>
      </c>
      <c r="C655" s="82">
        <v>45</v>
      </c>
      <c r="D655" s="82">
        <v>2</v>
      </c>
      <c r="E655" s="82">
        <v>90</v>
      </c>
    </row>
    <row r="656" spans="1:5" x14ac:dyDescent="0.15">
      <c r="A656" s="81" t="s">
        <v>3360</v>
      </c>
      <c r="B656" s="82">
        <v>768.5</v>
      </c>
      <c r="C656" s="82">
        <v>3629.8936890645591</v>
      </c>
      <c r="D656" s="82">
        <v>168</v>
      </c>
      <c r="E656" s="82">
        <v>23031.3</v>
      </c>
    </row>
    <row r="657" spans="1:5" x14ac:dyDescent="0.15">
      <c r="A657" s="81" t="s">
        <v>3361</v>
      </c>
      <c r="B657" s="82">
        <v>45</v>
      </c>
      <c r="C657" s="82">
        <v>120</v>
      </c>
      <c r="D657" s="82">
        <v>8</v>
      </c>
      <c r="E657" s="82">
        <v>360</v>
      </c>
    </row>
    <row r="658" spans="1:5" x14ac:dyDescent="0.15">
      <c r="A658" s="81" t="s">
        <v>3362</v>
      </c>
      <c r="B658" s="82">
        <v>87.6</v>
      </c>
      <c r="C658" s="82">
        <v>155.73333333333332</v>
      </c>
      <c r="D658" s="82">
        <v>16</v>
      </c>
      <c r="E658" s="82">
        <v>1401.6</v>
      </c>
    </row>
    <row r="659" spans="1:5" x14ac:dyDescent="0.15">
      <c r="A659" s="81" t="s">
        <v>3363</v>
      </c>
      <c r="B659" s="82">
        <v>1041.8</v>
      </c>
      <c r="C659" s="82">
        <v>2088.0554741554743</v>
      </c>
      <c r="D659" s="82">
        <v>1141</v>
      </c>
      <c r="E659" s="82">
        <v>154878.39999999999</v>
      </c>
    </row>
    <row r="660" spans="1:5" x14ac:dyDescent="0.15">
      <c r="A660" s="81" t="s">
        <v>3364</v>
      </c>
      <c r="B660" s="82">
        <v>722.59999999999991</v>
      </c>
      <c r="C660" s="82">
        <v>2791.3955955013453</v>
      </c>
      <c r="D660" s="82">
        <v>783</v>
      </c>
      <c r="E660" s="82">
        <v>36386.800000000003</v>
      </c>
    </row>
    <row r="661" spans="1:5" x14ac:dyDescent="0.15">
      <c r="A661" s="81" t="s">
        <v>3365</v>
      </c>
      <c r="B661" s="82">
        <v>677</v>
      </c>
      <c r="C661" s="82">
        <v>3936.387310606061</v>
      </c>
      <c r="D661" s="82">
        <v>345</v>
      </c>
      <c r="E661" s="82">
        <v>40517.399999999994</v>
      </c>
    </row>
    <row r="662" spans="1:5" x14ac:dyDescent="0.15">
      <c r="A662" s="81" t="s">
        <v>3366</v>
      </c>
      <c r="B662" s="82">
        <v>348.4</v>
      </c>
      <c r="C662" s="82">
        <v>460.79589189189193</v>
      </c>
      <c r="D662" s="82">
        <v>116</v>
      </c>
      <c r="E662" s="82">
        <v>20207.2</v>
      </c>
    </row>
    <row r="663" spans="1:5" x14ac:dyDescent="0.15">
      <c r="A663" s="81" t="s">
        <v>3367</v>
      </c>
      <c r="B663" s="82">
        <v>672.2</v>
      </c>
      <c r="C663" s="82">
        <v>781.45217391304345</v>
      </c>
      <c r="D663" s="82">
        <v>66</v>
      </c>
      <c r="E663" s="82">
        <v>18261.8</v>
      </c>
    </row>
    <row r="664" spans="1:5" x14ac:dyDescent="0.15">
      <c r="A664" s="81" t="s">
        <v>3368</v>
      </c>
      <c r="B664" s="82">
        <v>1131.1799999999998</v>
      </c>
      <c r="C664" s="82">
        <v>4221.1743476081801</v>
      </c>
      <c r="D664" s="82">
        <v>11601</v>
      </c>
      <c r="E664" s="82">
        <v>513764.46</v>
      </c>
    </row>
    <row r="665" spans="1:5" x14ac:dyDescent="0.15">
      <c r="A665" s="81" t="s">
        <v>3369</v>
      </c>
      <c r="B665" s="82">
        <v>113.6</v>
      </c>
      <c r="C665" s="82">
        <v>151.95844155844154</v>
      </c>
      <c r="D665" s="82">
        <v>103</v>
      </c>
      <c r="E665" s="82">
        <v>11700.8</v>
      </c>
    </row>
    <row r="666" spans="1:5" x14ac:dyDescent="0.15">
      <c r="A666" s="81" t="s">
        <v>3370</v>
      </c>
      <c r="B666" s="82">
        <v>50</v>
      </c>
      <c r="C666" s="82">
        <v>100</v>
      </c>
      <c r="D666" s="82">
        <v>8</v>
      </c>
      <c r="E666" s="82">
        <v>400</v>
      </c>
    </row>
    <row r="667" spans="1:5" x14ac:dyDescent="0.15">
      <c r="A667" s="81" t="s">
        <v>3371</v>
      </c>
      <c r="B667" s="82">
        <v>170.4</v>
      </c>
      <c r="C667" s="82">
        <v>227.20000000000002</v>
      </c>
      <c r="D667" s="82">
        <v>4</v>
      </c>
      <c r="E667" s="82">
        <v>681.6</v>
      </c>
    </row>
    <row r="668" spans="1:5" x14ac:dyDescent="0.15">
      <c r="A668" s="81" t="s">
        <v>3372</v>
      </c>
      <c r="B668" s="82">
        <v>170.6</v>
      </c>
      <c r="C668" s="82">
        <v>348.65294117647056</v>
      </c>
      <c r="D668" s="82">
        <v>90</v>
      </c>
      <c r="E668" s="82">
        <v>7870.2</v>
      </c>
    </row>
    <row r="669" spans="1:5" x14ac:dyDescent="0.15">
      <c r="A669" s="81" t="s">
        <v>3373</v>
      </c>
      <c r="B669" s="82">
        <v>44</v>
      </c>
      <c r="C669" s="82">
        <v>52.8</v>
      </c>
      <c r="D669" s="82">
        <v>6</v>
      </c>
      <c r="E669" s="82">
        <v>264</v>
      </c>
    </row>
    <row r="670" spans="1:5" x14ac:dyDescent="0.15">
      <c r="A670" s="81" t="s">
        <v>3374</v>
      </c>
      <c r="B670" s="82">
        <v>1309.5900000000001</v>
      </c>
      <c r="C670" s="82">
        <v>2568.2838528750126</v>
      </c>
      <c r="D670" s="82">
        <v>4984</v>
      </c>
      <c r="E670" s="82">
        <v>678643.16999999993</v>
      </c>
    </row>
    <row r="671" spans="1:5" x14ac:dyDescent="0.15">
      <c r="A671" s="81" t="s">
        <v>3375</v>
      </c>
      <c r="B671" s="82">
        <v>980.5</v>
      </c>
      <c r="C671" s="82">
        <v>3848.0853468587015</v>
      </c>
      <c r="D671" s="82">
        <v>2237</v>
      </c>
      <c r="E671" s="82">
        <v>100744.95999999999</v>
      </c>
    </row>
    <row r="672" spans="1:5" x14ac:dyDescent="0.15">
      <c r="A672" s="81" t="s">
        <v>3376</v>
      </c>
      <c r="B672" s="82">
        <v>1170.8</v>
      </c>
      <c r="C672" s="82">
        <v>3111.8973813321177</v>
      </c>
      <c r="D672" s="82">
        <v>477</v>
      </c>
      <c r="E672" s="82">
        <v>59097</v>
      </c>
    </row>
    <row r="673" spans="1:5" x14ac:dyDescent="0.15">
      <c r="A673" s="81" t="s">
        <v>3377</v>
      </c>
      <c r="B673" s="82">
        <v>914.4</v>
      </c>
      <c r="C673" s="82">
        <v>1819.1165373561219</v>
      </c>
      <c r="D673" s="82">
        <v>411</v>
      </c>
      <c r="E673" s="82">
        <v>66107</v>
      </c>
    </row>
    <row r="674" spans="1:5" x14ac:dyDescent="0.15">
      <c r="A674" s="81" t="s">
        <v>3378</v>
      </c>
      <c r="B674" s="82">
        <v>1301.6000000000001</v>
      </c>
      <c r="C674" s="82">
        <v>2048.6160676532772</v>
      </c>
      <c r="D674" s="82">
        <v>462</v>
      </c>
      <c r="E674" s="82">
        <v>119556</v>
      </c>
    </row>
    <row r="675" spans="1:5" x14ac:dyDescent="0.15">
      <c r="A675" s="81" t="s">
        <v>3379</v>
      </c>
      <c r="B675" s="82">
        <v>2035.0700000000002</v>
      </c>
      <c r="C675" s="82">
        <v>14219.137076646626</v>
      </c>
      <c r="D675" s="82">
        <v>15205</v>
      </c>
      <c r="E675" s="82">
        <v>762057.7699999999</v>
      </c>
    </row>
    <row r="676" spans="1:5" x14ac:dyDescent="0.15">
      <c r="A676" s="81" t="s">
        <v>3380</v>
      </c>
      <c r="B676" s="82">
        <v>111</v>
      </c>
      <c r="C676" s="82">
        <v>185</v>
      </c>
      <c r="D676" s="82">
        <v>5</v>
      </c>
      <c r="E676" s="82">
        <v>555</v>
      </c>
    </row>
    <row r="677" spans="1:5" x14ac:dyDescent="0.15">
      <c r="A677" s="81" t="s">
        <v>3381</v>
      </c>
      <c r="B677" s="82">
        <v>296</v>
      </c>
      <c r="C677" s="82">
        <v>503.02380952380952</v>
      </c>
      <c r="D677" s="82">
        <v>106</v>
      </c>
      <c r="E677" s="82">
        <v>15688</v>
      </c>
    </row>
    <row r="678" spans="1:5" x14ac:dyDescent="0.15">
      <c r="A678" s="81" t="s">
        <v>3382</v>
      </c>
      <c r="B678" s="82">
        <v>138</v>
      </c>
      <c r="C678" s="82">
        <v>470.87272727272727</v>
      </c>
      <c r="D678" s="82">
        <v>1126</v>
      </c>
      <c r="E678" s="82">
        <v>155388</v>
      </c>
    </row>
    <row r="679" spans="1:5" x14ac:dyDescent="0.15">
      <c r="A679" s="81" t="s">
        <v>3383</v>
      </c>
      <c r="B679" s="82">
        <v>198</v>
      </c>
      <c r="C679" s="82">
        <v>217.8</v>
      </c>
      <c r="D679" s="82">
        <v>22</v>
      </c>
      <c r="E679" s="82">
        <v>4356</v>
      </c>
    </row>
    <row r="680" spans="1:5" x14ac:dyDescent="0.15">
      <c r="A680" s="81" t="s">
        <v>3384</v>
      </c>
      <c r="B680" s="82">
        <v>78</v>
      </c>
      <c r="C680" s="82">
        <v>148.6875</v>
      </c>
      <c r="D680" s="82">
        <v>47</v>
      </c>
      <c r="E680" s="82">
        <v>1833</v>
      </c>
    </row>
    <row r="681" spans="1:5" x14ac:dyDescent="0.15">
      <c r="A681" s="81" t="s">
        <v>3385</v>
      </c>
      <c r="B681" s="82">
        <v>298</v>
      </c>
      <c r="C681" s="82">
        <v>461.9</v>
      </c>
      <c r="D681" s="82">
        <v>62</v>
      </c>
      <c r="E681" s="82">
        <v>18476</v>
      </c>
    </row>
    <row r="682" spans="1:5" x14ac:dyDescent="0.15">
      <c r="A682" s="81" t="s">
        <v>3386</v>
      </c>
      <c r="B682" s="82">
        <v>75.8</v>
      </c>
      <c r="C682" s="82">
        <v>176.08</v>
      </c>
      <c r="D682" s="82">
        <v>161</v>
      </c>
      <c r="E682" s="82">
        <v>7373.6</v>
      </c>
    </row>
    <row r="683" spans="1:5" x14ac:dyDescent="0.15">
      <c r="A683" s="81" t="s">
        <v>3387</v>
      </c>
      <c r="B683" s="82">
        <v>88</v>
      </c>
      <c r="C683" s="82">
        <v>378.71428571428572</v>
      </c>
      <c r="D683" s="82">
        <v>241</v>
      </c>
      <c r="E683" s="82">
        <v>21208</v>
      </c>
    </row>
    <row r="684" spans="1:5" x14ac:dyDescent="0.15">
      <c r="A684" s="81" t="s">
        <v>3388</v>
      </c>
      <c r="B684" s="82">
        <v>1011.3</v>
      </c>
      <c r="C684" s="82">
        <v>1575.3759099240638</v>
      </c>
      <c r="D684" s="82">
        <v>220</v>
      </c>
      <c r="E684" s="82">
        <v>36408.6</v>
      </c>
    </row>
    <row r="685" spans="1:5" x14ac:dyDescent="0.15">
      <c r="A685" s="81" t="s">
        <v>3389</v>
      </c>
      <c r="B685" s="82">
        <v>1899</v>
      </c>
      <c r="C685" s="82">
        <v>2984.1428571428573</v>
      </c>
      <c r="D685" s="82">
        <v>11</v>
      </c>
      <c r="E685" s="82">
        <v>20889</v>
      </c>
    </row>
    <row r="686" spans="1:5" x14ac:dyDescent="0.15">
      <c r="A686" s="81" t="s">
        <v>3390</v>
      </c>
      <c r="B686" s="82">
        <v>624</v>
      </c>
      <c r="C686" s="82">
        <v>2616.8412698412699</v>
      </c>
      <c r="D686" s="82">
        <v>104</v>
      </c>
      <c r="E686" s="82">
        <v>33196</v>
      </c>
    </row>
    <row r="687" spans="1:5" x14ac:dyDescent="0.15">
      <c r="A687" s="81" t="s">
        <v>3391</v>
      </c>
      <c r="B687" s="82">
        <v>99</v>
      </c>
      <c r="C687" s="82">
        <v>198</v>
      </c>
      <c r="D687" s="82">
        <v>6</v>
      </c>
      <c r="E687" s="82">
        <v>594</v>
      </c>
    </row>
    <row r="688" spans="1:5" x14ac:dyDescent="0.15">
      <c r="A688" s="81" t="s">
        <v>3392</v>
      </c>
      <c r="B688" s="82">
        <v>580</v>
      </c>
      <c r="C688" s="82">
        <v>2993.2584541062802</v>
      </c>
      <c r="D688" s="82">
        <v>179</v>
      </c>
      <c r="E688" s="82">
        <v>35094</v>
      </c>
    </row>
    <row r="689" spans="1:5" x14ac:dyDescent="0.15">
      <c r="A689" s="81" t="s">
        <v>3393</v>
      </c>
      <c r="B689" s="82">
        <v>99</v>
      </c>
      <c r="C689" s="82">
        <v>420.75</v>
      </c>
      <c r="D689" s="82">
        <v>17</v>
      </c>
      <c r="E689" s="82">
        <v>1683</v>
      </c>
    </row>
    <row r="690" spans="1:5" x14ac:dyDescent="0.15">
      <c r="A690" s="81" t="s">
        <v>3394</v>
      </c>
      <c r="B690" s="82">
        <v>79</v>
      </c>
      <c r="C690" s="82">
        <v>158</v>
      </c>
      <c r="D690" s="82">
        <v>4</v>
      </c>
      <c r="E690" s="82">
        <v>316</v>
      </c>
    </row>
    <row r="691" spans="1:5" x14ac:dyDescent="0.15">
      <c r="A691" s="81" t="s">
        <v>3395</v>
      </c>
      <c r="B691" s="82">
        <v>78</v>
      </c>
      <c r="C691" s="82">
        <v>104</v>
      </c>
      <c r="D691" s="82">
        <v>4</v>
      </c>
      <c r="E691" s="82">
        <v>312</v>
      </c>
    </row>
    <row r="692" spans="1:5" x14ac:dyDescent="0.15">
      <c r="A692" s="81" t="s">
        <v>3396</v>
      </c>
      <c r="B692" s="82">
        <v>19</v>
      </c>
      <c r="C692" s="82">
        <v>37.304878048780488</v>
      </c>
      <c r="D692" s="82">
        <v>161</v>
      </c>
      <c r="E692" s="82">
        <v>3059</v>
      </c>
    </row>
    <row r="693" spans="1:5" x14ac:dyDescent="0.15">
      <c r="A693" s="81" t="s">
        <v>3397</v>
      </c>
      <c r="B693" s="82">
        <v>98</v>
      </c>
      <c r="C693" s="82">
        <v>254.8</v>
      </c>
      <c r="D693" s="82">
        <v>13</v>
      </c>
      <c r="E693" s="82">
        <v>1274</v>
      </c>
    </row>
    <row r="694" spans="1:5" x14ac:dyDescent="0.15">
      <c r="A694" s="81" t="s">
        <v>3398</v>
      </c>
      <c r="B694" s="82">
        <v>98</v>
      </c>
      <c r="C694" s="82">
        <v>330.10526315789474</v>
      </c>
      <c r="D694" s="82">
        <v>64</v>
      </c>
      <c r="E694" s="82">
        <v>6272</v>
      </c>
    </row>
    <row r="695" spans="1:5" x14ac:dyDescent="0.15">
      <c r="A695" s="81" t="s">
        <v>3399</v>
      </c>
      <c r="B695" s="82">
        <v>96</v>
      </c>
      <c r="C695" s="82">
        <v>161.68421052631578</v>
      </c>
      <c r="D695" s="82">
        <v>64</v>
      </c>
      <c r="E695" s="82">
        <v>6144</v>
      </c>
    </row>
    <row r="696" spans="1:5" x14ac:dyDescent="0.15">
      <c r="A696" s="81" t="s">
        <v>3400</v>
      </c>
      <c r="B696" s="82">
        <v>78</v>
      </c>
      <c r="C696" s="82">
        <v>120.54545454545455</v>
      </c>
      <c r="D696" s="82">
        <v>17</v>
      </c>
      <c r="E696" s="82">
        <v>1326</v>
      </c>
    </row>
    <row r="697" spans="1:5" x14ac:dyDescent="0.15">
      <c r="A697" s="81" t="s">
        <v>3401</v>
      </c>
      <c r="B697" s="82">
        <v>103</v>
      </c>
      <c r="C697" s="82">
        <v>10087</v>
      </c>
      <c r="D697" s="82">
        <v>192</v>
      </c>
      <c r="E697" s="82">
        <v>10483</v>
      </c>
    </row>
    <row r="698" spans="1:5" x14ac:dyDescent="0.15">
      <c r="A698" s="81" t="s">
        <v>3402</v>
      </c>
      <c r="B698" s="82">
        <v>68</v>
      </c>
      <c r="C698" s="82">
        <v>153</v>
      </c>
      <c r="D698" s="82">
        <v>9</v>
      </c>
      <c r="E698" s="82">
        <v>612</v>
      </c>
    </row>
    <row r="699" spans="1:5" x14ac:dyDescent="0.15">
      <c r="A699" s="81" t="s">
        <v>3403</v>
      </c>
      <c r="B699" s="82">
        <v>110</v>
      </c>
      <c r="C699" s="82">
        <v>366.66666666666669</v>
      </c>
      <c r="D699" s="82">
        <v>10</v>
      </c>
      <c r="E699" s="82">
        <v>1100</v>
      </c>
    </row>
    <row r="700" spans="1:5" x14ac:dyDescent="0.15">
      <c r="A700" s="81" t="s">
        <v>3404</v>
      </c>
      <c r="B700" s="82">
        <v>249</v>
      </c>
      <c r="C700" s="82">
        <v>747</v>
      </c>
      <c r="D700" s="82">
        <v>6</v>
      </c>
      <c r="E700" s="82">
        <v>1494</v>
      </c>
    </row>
    <row r="701" spans="1:5" x14ac:dyDescent="0.15">
      <c r="A701" s="81" t="s">
        <v>3405</v>
      </c>
      <c r="B701" s="82">
        <v>59</v>
      </c>
      <c r="C701" s="82">
        <v>177</v>
      </c>
      <c r="D701" s="82">
        <v>12</v>
      </c>
      <c r="E701" s="82">
        <v>708</v>
      </c>
    </row>
    <row r="702" spans="1:5" x14ac:dyDescent="0.15">
      <c r="A702" s="81" t="s">
        <v>3406</v>
      </c>
      <c r="B702" s="82">
        <v>299</v>
      </c>
      <c r="C702" s="82">
        <v>418.6</v>
      </c>
      <c r="D702" s="82">
        <v>7</v>
      </c>
      <c r="E702" s="82">
        <v>2093</v>
      </c>
    </row>
    <row r="703" spans="1:5" x14ac:dyDescent="0.15">
      <c r="A703" s="81" t="s">
        <v>3407</v>
      </c>
      <c r="B703" s="82">
        <v>597</v>
      </c>
      <c r="C703" s="82">
        <v>1691.5</v>
      </c>
      <c r="D703" s="82">
        <v>17</v>
      </c>
      <c r="E703" s="82">
        <v>10149</v>
      </c>
    </row>
    <row r="704" spans="1:5" x14ac:dyDescent="0.15">
      <c r="A704" s="81" t="s">
        <v>3408</v>
      </c>
      <c r="B704" s="82">
        <v>58</v>
      </c>
      <c r="C704" s="82">
        <v>135.33333333333334</v>
      </c>
      <c r="D704" s="82">
        <v>42</v>
      </c>
      <c r="E704" s="82">
        <v>2436</v>
      </c>
    </row>
    <row r="705" spans="1:5" x14ac:dyDescent="0.15">
      <c r="A705" s="81" t="s">
        <v>3409</v>
      </c>
      <c r="B705" s="82">
        <v>53.6</v>
      </c>
      <c r="C705" s="82">
        <v>412.56818181818181</v>
      </c>
      <c r="D705" s="82">
        <v>537</v>
      </c>
      <c r="E705" s="82">
        <v>4214.5</v>
      </c>
    </row>
    <row r="706" spans="1:5" x14ac:dyDescent="0.15">
      <c r="A706" s="81" t="s">
        <v>3410</v>
      </c>
      <c r="B706" s="82">
        <v>34.5</v>
      </c>
      <c r="C706" s="82">
        <v>263.1829268292683</v>
      </c>
      <c r="D706" s="82">
        <v>769</v>
      </c>
      <c r="E706" s="82">
        <v>5753.5</v>
      </c>
    </row>
    <row r="707" spans="1:5" x14ac:dyDescent="0.15">
      <c r="A707" s="81" t="s">
        <v>3411</v>
      </c>
      <c r="B707" s="82">
        <v>294</v>
      </c>
      <c r="C707" s="82">
        <v>976.23076923076928</v>
      </c>
      <c r="D707" s="82">
        <v>31</v>
      </c>
      <c r="E707" s="82">
        <v>4606</v>
      </c>
    </row>
    <row r="708" spans="1:5" x14ac:dyDescent="0.15">
      <c r="A708" s="81" t="s">
        <v>3412</v>
      </c>
      <c r="B708" s="82">
        <v>236</v>
      </c>
      <c r="C708" s="82">
        <v>236</v>
      </c>
      <c r="D708" s="82">
        <v>3</v>
      </c>
      <c r="E708" s="82">
        <v>708</v>
      </c>
    </row>
    <row r="709" spans="1:5" x14ac:dyDescent="0.15">
      <c r="A709" s="81" t="s">
        <v>3413</v>
      </c>
      <c r="B709" s="82">
        <v>1440</v>
      </c>
      <c r="C709" s="82">
        <v>3329.5745303084013</v>
      </c>
      <c r="D709" s="82">
        <v>343</v>
      </c>
      <c r="E709" s="82">
        <v>96111</v>
      </c>
    </row>
    <row r="710" spans="1:5" x14ac:dyDescent="0.15">
      <c r="A710" s="81" t="s">
        <v>3414</v>
      </c>
      <c r="B710" s="82">
        <v>2504</v>
      </c>
      <c r="C710" s="82">
        <v>2914.5454545454545</v>
      </c>
      <c r="D710" s="82">
        <v>34</v>
      </c>
      <c r="E710" s="82">
        <v>39370</v>
      </c>
    </row>
    <row r="711" spans="1:5" x14ac:dyDescent="0.15">
      <c r="A711" s="81" t="s">
        <v>3415</v>
      </c>
      <c r="B711" s="82">
        <v>427</v>
      </c>
      <c r="C711" s="82">
        <v>5124</v>
      </c>
      <c r="D711" s="82">
        <v>24</v>
      </c>
      <c r="E711" s="82">
        <v>10248</v>
      </c>
    </row>
    <row r="712" spans="1:5" x14ac:dyDescent="0.15">
      <c r="A712" s="81" t="s">
        <v>3416</v>
      </c>
      <c r="B712" s="82">
        <v>134</v>
      </c>
      <c r="C712" s="82">
        <v>635.55789473684206</v>
      </c>
      <c r="D712" s="82">
        <v>139</v>
      </c>
      <c r="E712" s="82">
        <v>9219</v>
      </c>
    </row>
    <row r="713" spans="1:5" x14ac:dyDescent="0.15">
      <c r="A713" s="81" t="s">
        <v>3417</v>
      </c>
      <c r="B713" s="82">
        <v>676</v>
      </c>
      <c r="C713" s="82">
        <v>1298.6315789473683</v>
      </c>
      <c r="D713" s="82">
        <v>74</v>
      </c>
      <c r="E713" s="82">
        <v>25012</v>
      </c>
    </row>
    <row r="714" spans="1:5" x14ac:dyDescent="0.15">
      <c r="A714" s="81" t="s">
        <v>3418</v>
      </c>
      <c r="B714" s="82">
        <v>3054</v>
      </c>
      <c r="C714" s="82">
        <v>4479.167916508497</v>
      </c>
      <c r="D714" s="82">
        <v>627</v>
      </c>
      <c r="E714" s="82">
        <v>211546</v>
      </c>
    </row>
    <row r="715" spans="1:5" x14ac:dyDescent="0.15">
      <c r="A715" s="81" t="s">
        <v>3419</v>
      </c>
      <c r="B715" s="82">
        <v>220</v>
      </c>
      <c r="C715" s="82">
        <v>240.95238095238096</v>
      </c>
      <c r="D715" s="82">
        <v>23</v>
      </c>
      <c r="E715" s="82">
        <v>5060</v>
      </c>
    </row>
    <row r="716" spans="1:5" x14ac:dyDescent="0.15">
      <c r="A716" s="81" t="s">
        <v>3420</v>
      </c>
      <c r="B716" s="82">
        <v>249</v>
      </c>
      <c r="C716" s="82">
        <v>588.5454545454545</v>
      </c>
      <c r="D716" s="82">
        <v>26</v>
      </c>
      <c r="E716" s="82">
        <v>6474</v>
      </c>
    </row>
    <row r="717" spans="1:5" x14ac:dyDescent="0.15">
      <c r="A717" s="81" t="s">
        <v>3421</v>
      </c>
      <c r="B717" s="82">
        <v>99</v>
      </c>
      <c r="C717" s="82">
        <v>135.43651925820257</v>
      </c>
      <c r="D717" s="82">
        <v>959</v>
      </c>
      <c r="E717" s="82">
        <v>94941</v>
      </c>
    </row>
    <row r="718" spans="1:5" x14ac:dyDescent="0.15">
      <c r="A718" s="81" t="s">
        <v>3422</v>
      </c>
      <c r="B718" s="82">
        <v>268</v>
      </c>
      <c r="C718" s="82">
        <v>260.75675675675677</v>
      </c>
      <c r="D718" s="82">
        <v>36</v>
      </c>
      <c r="E718" s="82">
        <v>9648</v>
      </c>
    </row>
    <row r="719" spans="1:5" x14ac:dyDescent="0.15">
      <c r="A719" s="81" t="s">
        <v>3423</v>
      </c>
      <c r="B719" s="82">
        <v>95</v>
      </c>
      <c r="C719" s="82">
        <v>170.34482758620689</v>
      </c>
      <c r="D719" s="82">
        <v>52</v>
      </c>
      <c r="E719" s="82">
        <v>4940</v>
      </c>
    </row>
    <row r="720" spans="1:5" x14ac:dyDescent="0.15">
      <c r="A720" s="81" t="s">
        <v>3424</v>
      </c>
      <c r="B720" s="82">
        <v>16</v>
      </c>
      <c r="C720" s="82">
        <v>229.33333333333334</v>
      </c>
      <c r="D720" s="82">
        <v>43</v>
      </c>
      <c r="E720" s="82">
        <v>688</v>
      </c>
    </row>
    <row r="721" spans="1:5" x14ac:dyDescent="0.15">
      <c r="A721" s="81" t="s">
        <v>3425</v>
      </c>
      <c r="B721" s="82">
        <v>204</v>
      </c>
      <c r="C721" s="82">
        <v>331.5</v>
      </c>
      <c r="D721" s="82">
        <v>13</v>
      </c>
      <c r="E721" s="82">
        <v>2652</v>
      </c>
    </row>
    <row r="722" spans="1:5" x14ac:dyDescent="0.15">
      <c r="A722" s="81" t="s">
        <v>3426</v>
      </c>
      <c r="B722" s="82">
        <v>358.7</v>
      </c>
      <c r="C722" s="82">
        <v>7537.914780154485</v>
      </c>
      <c r="D722" s="82">
        <v>874</v>
      </c>
      <c r="E722" s="82">
        <v>35424.1</v>
      </c>
    </row>
    <row r="723" spans="1:5" x14ac:dyDescent="0.15">
      <c r="A723" s="81" t="s">
        <v>3427</v>
      </c>
      <c r="B723" s="82">
        <v>711.8</v>
      </c>
      <c r="C723" s="82">
        <v>1391.8083333333334</v>
      </c>
      <c r="D723" s="82">
        <v>120</v>
      </c>
      <c r="E723" s="82">
        <v>12370.6</v>
      </c>
    </row>
    <row r="724" spans="1:5" x14ac:dyDescent="0.15">
      <c r="A724" s="81" t="s">
        <v>3428</v>
      </c>
      <c r="B724" s="82">
        <v>1779</v>
      </c>
      <c r="C724" s="82">
        <v>4092.112089139076</v>
      </c>
      <c r="D724" s="82">
        <v>2219</v>
      </c>
      <c r="E724" s="82">
        <v>307514</v>
      </c>
    </row>
    <row r="725" spans="1:5" x14ac:dyDescent="0.15">
      <c r="A725" s="81" t="s">
        <v>3429</v>
      </c>
      <c r="B725" s="82">
        <v>178</v>
      </c>
      <c r="C725" s="82">
        <v>337.6764705882353</v>
      </c>
      <c r="D725" s="82">
        <v>129</v>
      </c>
      <c r="E725" s="82">
        <v>22962</v>
      </c>
    </row>
    <row r="726" spans="1:5" x14ac:dyDescent="0.15">
      <c r="A726" s="81" t="s">
        <v>3430</v>
      </c>
      <c r="B726" s="82">
        <v>272</v>
      </c>
      <c r="C726" s="82">
        <v>716.72773279352225</v>
      </c>
      <c r="D726" s="82">
        <v>172</v>
      </c>
      <c r="E726" s="82">
        <v>9502</v>
      </c>
    </row>
    <row r="727" spans="1:5" x14ac:dyDescent="0.15">
      <c r="A727" s="81" t="s">
        <v>3431</v>
      </c>
      <c r="B727" s="82">
        <v>129</v>
      </c>
      <c r="C727" s="82">
        <v>393.66666666666669</v>
      </c>
      <c r="D727" s="82">
        <v>95</v>
      </c>
      <c r="E727" s="82">
        <v>3281</v>
      </c>
    </row>
    <row r="728" spans="1:5" x14ac:dyDescent="0.15">
      <c r="A728" s="81" t="s">
        <v>3432</v>
      </c>
      <c r="B728" s="82">
        <v>1926</v>
      </c>
      <c r="C728" s="82">
        <v>4055.1761904761906</v>
      </c>
      <c r="D728" s="82">
        <v>490</v>
      </c>
      <c r="E728" s="82">
        <v>140310</v>
      </c>
    </row>
    <row r="729" spans="1:5" x14ac:dyDescent="0.15">
      <c r="A729" s="81" t="s">
        <v>3433</v>
      </c>
      <c r="B729" s="82">
        <v>68</v>
      </c>
      <c r="C729" s="82">
        <v>162.08333333333331</v>
      </c>
      <c r="D729" s="82">
        <v>52</v>
      </c>
      <c r="E729" s="82">
        <v>1698</v>
      </c>
    </row>
    <row r="730" spans="1:5" x14ac:dyDescent="0.15">
      <c r="A730" s="81" t="s">
        <v>3434</v>
      </c>
      <c r="B730" s="82">
        <v>1123</v>
      </c>
      <c r="C730" s="82">
        <v>4079.2421133122843</v>
      </c>
      <c r="D730" s="82">
        <v>644</v>
      </c>
      <c r="E730" s="82">
        <v>76580</v>
      </c>
    </row>
    <row r="731" spans="1:5" x14ac:dyDescent="0.15">
      <c r="A731" s="81" t="s">
        <v>3435</v>
      </c>
      <c r="B731" s="82">
        <v>128</v>
      </c>
      <c r="C731" s="82">
        <v>285.14942528735634</v>
      </c>
      <c r="D731" s="82">
        <v>98</v>
      </c>
      <c r="E731" s="82">
        <v>5912</v>
      </c>
    </row>
    <row r="732" spans="1:5" x14ac:dyDescent="0.15">
      <c r="A732" s="81" t="s">
        <v>3436</v>
      </c>
      <c r="B732" s="82">
        <v>68</v>
      </c>
      <c r="C732" s="82">
        <v>108.18181818181819</v>
      </c>
      <c r="D732" s="82">
        <v>35</v>
      </c>
      <c r="E732" s="82">
        <v>2380</v>
      </c>
    </row>
    <row r="733" spans="1:5" x14ac:dyDescent="0.15">
      <c r="A733" s="81" t="s">
        <v>3437</v>
      </c>
      <c r="B733" s="82">
        <v>425.5</v>
      </c>
      <c r="C733" s="82">
        <v>790.44444444444446</v>
      </c>
      <c r="D733" s="82">
        <v>37</v>
      </c>
      <c r="E733" s="82">
        <v>2487</v>
      </c>
    </row>
    <row r="734" spans="1:5" x14ac:dyDescent="0.15">
      <c r="A734" s="81" t="s">
        <v>3438</v>
      </c>
      <c r="B734" s="82">
        <v>49</v>
      </c>
      <c r="C734" s="82">
        <v>98</v>
      </c>
      <c r="D734" s="82">
        <v>2</v>
      </c>
      <c r="E734" s="82">
        <v>98</v>
      </c>
    </row>
    <row r="735" spans="1:5" x14ac:dyDescent="0.15">
      <c r="A735" s="81" t="s">
        <v>3439</v>
      </c>
      <c r="B735" s="82">
        <v>128</v>
      </c>
      <c r="C735" s="82">
        <v>298.66666666666669</v>
      </c>
      <c r="D735" s="82">
        <v>7</v>
      </c>
      <c r="E735" s="82">
        <v>896</v>
      </c>
    </row>
    <row r="736" spans="1:5" x14ac:dyDescent="0.15">
      <c r="A736" s="81" t="s">
        <v>3440</v>
      </c>
      <c r="B736" s="82">
        <v>88</v>
      </c>
      <c r="C736" s="82">
        <v>131.95349698934692</v>
      </c>
      <c r="D736" s="82">
        <v>1138</v>
      </c>
      <c r="E736" s="82">
        <v>44602</v>
      </c>
    </row>
    <row r="737" spans="1:5" x14ac:dyDescent="0.15">
      <c r="A737" s="81" t="s">
        <v>3441</v>
      </c>
      <c r="B737" s="82">
        <v>840.58</v>
      </c>
      <c r="C737" s="82">
        <v>1413.4282142857144</v>
      </c>
      <c r="D737" s="82">
        <v>1332</v>
      </c>
      <c r="E737" s="82">
        <v>235108.32</v>
      </c>
    </row>
    <row r="738" spans="1:5" x14ac:dyDescent="0.15">
      <c r="A738" s="81" t="s">
        <v>3442</v>
      </c>
      <c r="B738" s="82">
        <v>255</v>
      </c>
      <c r="C738" s="82">
        <v>595</v>
      </c>
      <c r="D738" s="82">
        <v>7</v>
      </c>
      <c r="E738" s="82">
        <v>1785</v>
      </c>
    </row>
    <row r="739" spans="1:5" x14ac:dyDescent="0.15">
      <c r="A739" s="81" t="s">
        <v>3443</v>
      </c>
      <c r="B739" s="82">
        <v>711</v>
      </c>
      <c r="C739" s="82">
        <v>1525.7691777188329</v>
      </c>
      <c r="D739" s="82">
        <v>430</v>
      </c>
      <c r="E739" s="82">
        <v>51483</v>
      </c>
    </row>
    <row r="740" spans="1:5" x14ac:dyDescent="0.15">
      <c r="A740" s="81" t="s">
        <v>3444</v>
      </c>
      <c r="B740" s="82">
        <v>50.5</v>
      </c>
      <c r="C740" s="82">
        <v>113.00960118168391</v>
      </c>
      <c r="D740" s="82">
        <v>3030</v>
      </c>
      <c r="E740" s="82">
        <v>153015</v>
      </c>
    </row>
    <row r="741" spans="1:5" x14ac:dyDescent="0.15">
      <c r="A741" s="81" t="s">
        <v>3445</v>
      </c>
      <c r="B741" s="82">
        <v>167.9</v>
      </c>
      <c r="C741" s="82">
        <v>31237.050943396225</v>
      </c>
      <c r="D741" s="82">
        <v>680</v>
      </c>
      <c r="E741" s="82">
        <v>69820.7</v>
      </c>
    </row>
    <row r="742" spans="1:5" x14ac:dyDescent="0.15">
      <c r="A742" s="81" t="s">
        <v>3446</v>
      </c>
      <c r="B742" s="82">
        <v>99</v>
      </c>
      <c r="C742" s="82">
        <v>198</v>
      </c>
      <c r="D742" s="82">
        <v>4</v>
      </c>
      <c r="E742" s="82">
        <v>396</v>
      </c>
    </row>
    <row r="743" spans="1:5" x14ac:dyDescent="0.15">
      <c r="A743" s="81" t="s">
        <v>3447</v>
      </c>
      <c r="B743" s="82">
        <v>178</v>
      </c>
      <c r="C743" s="82">
        <v>44998.400000000001</v>
      </c>
      <c r="D743" s="82">
        <v>1264</v>
      </c>
      <c r="E743" s="82">
        <v>224992</v>
      </c>
    </row>
    <row r="744" spans="1:5" x14ac:dyDescent="0.15">
      <c r="A744" s="81" t="s">
        <v>3448</v>
      </c>
      <c r="B744" s="82">
        <v>47.3</v>
      </c>
      <c r="C744" s="82">
        <v>260.8</v>
      </c>
      <c r="D744" s="82">
        <v>73</v>
      </c>
      <c r="E744" s="82">
        <v>613.6</v>
      </c>
    </row>
    <row r="745" spans="1:5" x14ac:dyDescent="0.15">
      <c r="A745" s="81" t="s">
        <v>3449</v>
      </c>
      <c r="B745" s="82">
        <v>62.8</v>
      </c>
      <c r="C745" s="82">
        <v>734.17391304347825</v>
      </c>
      <c r="D745" s="82">
        <v>181</v>
      </c>
      <c r="E745" s="82">
        <v>3446</v>
      </c>
    </row>
    <row r="746" spans="1:5" x14ac:dyDescent="0.15">
      <c r="A746" s="81" t="s">
        <v>3450</v>
      </c>
      <c r="B746" s="82">
        <v>45.79</v>
      </c>
      <c r="C746" s="82">
        <v>74.59</v>
      </c>
      <c r="D746" s="82">
        <v>6</v>
      </c>
      <c r="E746" s="82">
        <v>149.18</v>
      </c>
    </row>
    <row r="747" spans="1:5" x14ac:dyDescent="0.15">
      <c r="A747" s="81" t="s">
        <v>3451</v>
      </c>
      <c r="B747" s="82">
        <v>59</v>
      </c>
      <c r="C747" s="82">
        <v>230.86956521739131</v>
      </c>
      <c r="D747" s="82">
        <v>90</v>
      </c>
      <c r="E747" s="82">
        <v>5310</v>
      </c>
    </row>
    <row r="748" spans="1:5" x14ac:dyDescent="0.15">
      <c r="A748" s="81" t="s">
        <v>3452</v>
      </c>
      <c r="B748" s="82">
        <v>15</v>
      </c>
      <c r="C748" s="82">
        <v>352.5</v>
      </c>
      <c r="D748" s="82">
        <v>47</v>
      </c>
      <c r="E748" s="82">
        <v>705</v>
      </c>
    </row>
    <row r="749" spans="1:5" x14ac:dyDescent="0.15">
      <c r="A749" s="81" t="s">
        <v>3453</v>
      </c>
      <c r="B749" s="82">
        <v>95</v>
      </c>
      <c r="C749" s="82">
        <v>122.14285714285714</v>
      </c>
      <c r="D749" s="82">
        <v>9</v>
      </c>
      <c r="E749" s="82">
        <v>855</v>
      </c>
    </row>
    <row r="750" spans="1:5" x14ac:dyDescent="0.15">
      <c r="A750" s="81" t="s">
        <v>3454</v>
      </c>
      <c r="B750" s="82">
        <v>33.01</v>
      </c>
      <c r="C750" s="82">
        <v>3093.4013043478262</v>
      </c>
      <c r="D750" s="82">
        <v>2158</v>
      </c>
      <c r="E750" s="82">
        <v>71148.02</v>
      </c>
    </row>
    <row r="751" spans="1:5" x14ac:dyDescent="0.15">
      <c r="A751" s="81" t="s">
        <v>3455</v>
      </c>
      <c r="B751" s="82">
        <v>30</v>
      </c>
      <c r="C751" s="82">
        <v>68.181818181818187</v>
      </c>
      <c r="D751" s="82">
        <v>25</v>
      </c>
      <c r="E751" s="82">
        <v>750</v>
      </c>
    </row>
    <row r="752" spans="1:5" x14ac:dyDescent="0.15">
      <c r="A752" s="81" t="s">
        <v>3456</v>
      </c>
      <c r="B752" s="82">
        <v>198</v>
      </c>
      <c r="C752" s="82">
        <v>442.21987951807228</v>
      </c>
      <c r="D752" s="82">
        <v>193</v>
      </c>
      <c r="E752" s="82">
        <v>19107</v>
      </c>
    </row>
    <row r="753" spans="1:5" x14ac:dyDescent="0.15">
      <c r="A753" s="81" t="s">
        <v>3457</v>
      </c>
      <c r="B753" s="82">
        <v>57.9</v>
      </c>
      <c r="C753" s="82">
        <v>426.24705882352941</v>
      </c>
      <c r="D753" s="82">
        <v>1991</v>
      </c>
      <c r="E753" s="82">
        <v>20358.600000000002</v>
      </c>
    </row>
    <row r="754" spans="1:5" x14ac:dyDescent="0.15">
      <c r="A754" s="81" t="s">
        <v>3458</v>
      </c>
      <c r="B754" s="82">
        <v>49</v>
      </c>
      <c r="C754" s="82">
        <v>122.5</v>
      </c>
      <c r="D754" s="82">
        <v>55</v>
      </c>
      <c r="E754" s="82">
        <v>2695</v>
      </c>
    </row>
    <row r="755" spans="1:5" x14ac:dyDescent="0.15">
      <c r="A755" s="81" t="s">
        <v>3459</v>
      </c>
      <c r="B755" s="82">
        <v>19.700000000000003</v>
      </c>
      <c r="C755" s="82">
        <v>84</v>
      </c>
      <c r="D755" s="82">
        <v>24</v>
      </c>
      <c r="E755" s="82">
        <v>237.3</v>
      </c>
    </row>
    <row r="756" spans="1:5" x14ac:dyDescent="0.15">
      <c r="A756" s="81" t="s">
        <v>3460</v>
      </c>
      <c r="B756" s="82">
        <v>50.68</v>
      </c>
      <c r="C756" s="82">
        <v>86.881142857142848</v>
      </c>
      <c r="D756" s="82">
        <v>56</v>
      </c>
      <c r="E756" s="82">
        <v>1634.6</v>
      </c>
    </row>
    <row r="757" spans="1:5" x14ac:dyDescent="0.15">
      <c r="A757" s="81" t="s">
        <v>3461</v>
      </c>
      <c r="B757" s="82">
        <v>241.3</v>
      </c>
      <c r="C757" s="82">
        <v>895.70109327806699</v>
      </c>
      <c r="D757" s="82">
        <v>1096</v>
      </c>
      <c r="E757" s="82">
        <v>19070.8</v>
      </c>
    </row>
    <row r="758" spans="1:5" x14ac:dyDescent="0.15">
      <c r="A758" s="81" t="s">
        <v>3462</v>
      </c>
      <c r="B758" s="82">
        <v>414</v>
      </c>
      <c r="C758" s="82">
        <v>761.65054945054942</v>
      </c>
      <c r="D758" s="82">
        <v>292</v>
      </c>
      <c r="E758" s="82">
        <v>25320</v>
      </c>
    </row>
    <row r="759" spans="1:5" x14ac:dyDescent="0.15">
      <c r="A759" s="81" t="s">
        <v>3463</v>
      </c>
      <c r="B759" s="82">
        <v>99</v>
      </c>
      <c r="C759" s="82">
        <v>473.78571428571428</v>
      </c>
      <c r="D759" s="82">
        <v>67</v>
      </c>
      <c r="E759" s="82">
        <v>6633</v>
      </c>
    </row>
    <row r="760" spans="1:5" x14ac:dyDescent="0.15">
      <c r="A760" s="81" t="s">
        <v>3464</v>
      </c>
      <c r="B760" s="82">
        <v>774</v>
      </c>
      <c r="C760" s="82">
        <v>1312.4278912609429</v>
      </c>
      <c r="D760" s="82">
        <v>988</v>
      </c>
      <c r="E760" s="82">
        <v>254904</v>
      </c>
    </row>
    <row r="761" spans="1:5" x14ac:dyDescent="0.15">
      <c r="A761" s="81" t="s">
        <v>3465</v>
      </c>
      <c r="B761" s="82">
        <v>156.69</v>
      </c>
      <c r="C761" s="82">
        <v>705.33457549058869</v>
      </c>
      <c r="D761" s="82">
        <v>839</v>
      </c>
      <c r="E761" s="82">
        <v>16097.259999999998</v>
      </c>
    </row>
    <row r="762" spans="1:5" x14ac:dyDescent="0.15">
      <c r="A762" s="81" t="s">
        <v>3466</v>
      </c>
      <c r="B762" s="82">
        <v>145</v>
      </c>
      <c r="C762" s="82">
        <v>169.16666666666666</v>
      </c>
      <c r="D762" s="82">
        <v>7</v>
      </c>
      <c r="E762" s="82">
        <v>1015</v>
      </c>
    </row>
    <row r="763" spans="1:5" x14ac:dyDescent="0.15">
      <c r="A763" s="81" t="s">
        <v>3467</v>
      </c>
      <c r="B763" s="82">
        <v>125</v>
      </c>
      <c r="C763" s="82">
        <v>312.5</v>
      </c>
      <c r="D763" s="82">
        <v>5</v>
      </c>
      <c r="E763" s="82">
        <v>625</v>
      </c>
    </row>
    <row r="764" spans="1:5" x14ac:dyDescent="0.15">
      <c r="A764" s="81" t="s">
        <v>3468</v>
      </c>
      <c r="B764" s="82">
        <v>139</v>
      </c>
      <c r="C764" s="82">
        <v>173.75</v>
      </c>
      <c r="D764" s="82">
        <v>15</v>
      </c>
      <c r="E764" s="82">
        <v>2085</v>
      </c>
    </row>
    <row r="765" spans="1:5" x14ac:dyDescent="0.15">
      <c r="A765" s="81" t="s">
        <v>3469</v>
      </c>
      <c r="B765" s="82">
        <v>128</v>
      </c>
      <c r="C765" s="82">
        <v>512</v>
      </c>
      <c r="D765" s="82">
        <v>4</v>
      </c>
      <c r="E765" s="82">
        <v>512</v>
      </c>
    </row>
    <row r="766" spans="1:5" x14ac:dyDescent="0.15">
      <c r="A766" s="81" t="s">
        <v>3470</v>
      </c>
      <c r="B766" s="82">
        <v>480</v>
      </c>
      <c r="C766" s="82">
        <v>1680</v>
      </c>
      <c r="D766" s="82">
        <v>7</v>
      </c>
      <c r="E766" s="82">
        <v>3360</v>
      </c>
    </row>
    <row r="767" spans="1:5" x14ac:dyDescent="0.15">
      <c r="A767" s="81" t="s">
        <v>3471</v>
      </c>
      <c r="B767" s="82">
        <v>360</v>
      </c>
      <c r="C767" s="82">
        <v>308.57142857142856</v>
      </c>
      <c r="D767" s="82">
        <v>12</v>
      </c>
      <c r="E767" s="82">
        <v>4320</v>
      </c>
    </row>
    <row r="768" spans="1:5" x14ac:dyDescent="0.15">
      <c r="A768" s="81" t="s">
        <v>3472</v>
      </c>
      <c r="B768" s="82">
        <v>480</v>
      </c>
      <c r="C768" s="82">
        <v>672</v>
      </c>
      <c r="D768" s="82">
        <v>14</v>
      </c>
      <c r="E768" s="82">
        <v>6720</v>
      </c>
    </row>
    <row r="769" spans="1:5" x14ac:dyDescent="0.15">
      <c r="A769" s="81" t="s">
        <v>3473</v>
      </c>
      <c r="B769" s="82">
        <v>1140</v>
      </c>
      <c r="C769" s="82">
        <v>1710</v>
      </c>
      <c r="D769" s="82">
        <v>3</v>
      </c>
      <c r="E769" s="82">
        <v>3420</v>
      </c>
    </row>
    <row r="770" spans="1:5" x14ac:dyDescent="0.15">
      <c r="A770" s="81" t="s">
        <v>3474</v>
      </c>
      <c r="B770" s="82">
        <v>318</v>
      </c>
      <c r="C770" s="82">
        <v>318</v>
      </c>
      <c r="D770" s="82">
        <v>2</v>
      </c>
      <c r="E770" s="82">
        <v>636</v>
      </c>
    </row>
    <row r="771" spans="1:5" x14ac:dyDescent="0.15">
      <c r="A771" s="81" t="s">
        <v>3475</v>
      </c>
      <c r="B771" s="82">
        <v>238</v>
      </c>
      <c r="C771" s="82">
        <v>238</v>
      </c>
      <c r="D771" s="82">
        <v>2</v>
      </c>
      <c r="E771" s="82">
        <v>476</v>
      </c>
    </row>
    <row r="772" spans="1:5" x14ac:dyDescent="0.15">
      <c r="A772" s="81" t="s">
        <v>3476</v>
      </c>
      <c r="B772" s="82">
        <v>155</v>
      </c>
      <c r="C772" s="82">
        <v>1105.5182754182754</v>
      </c>
      <c r="D772" s="82">
        <v>1030</v>
      </c>
      <c r="E772" s="82">
        <v>40701.5</v>
      </c>
    </row>
    <row r="773" spans="1:5" x14ac:dyDescent="0.15">
      <c r="A773" s="81" t="s">
        <v>3477</v>
      </c>
      <c r="B773" s="82">
        <v>229</v>
      </c>
      <c r="C773" s="82">
        <v>333.31132075471697</v>
      </c>
      <c r="D773" s="82">
        <v>102</v>
      </c>
      <c r="E773" s="82">
        <v>11943</v>
      </c>
    </row>
    <row r="774" spans="1:5" x14ac:dyDescent="0.15">
      <c r="A774" s="81" t="s">
        <v>3478</v>
      </c>
      <c r="B774" s="82">
        <v>144</v>
      </c>
      <c r="C774" s="82">
        <v>216</v>
      </c>
      <c r="D774" s="82">
        <v>15</v>
      </c>
      <c r="E774" s="82">
        <v>2160</v>
      </c>
    </row>
    <row r="775" spans="1:5" x14ac:dyDescent="0.15">
      <c r="A775" s="81" t="s">
        <v>3479</v>
      </c>
      <c r="B775" s="82">
        <v>190</v>
      </c>
      <c r="C775" s="82">
        <v>190</v>
      </c>
      <c r="D775" s="82">
        <v>5</v>
      </c>
      <c r="E775" s="82">
        <v>950</v>
      </c>
    </row>
    <row r="776" spans="1:5" x14ac:dyDescent="0.15">
      <c r="A776" s="81" t="s">
        <v>3480</v>
      </c>
      <c r="B776" s="82">
        <v>29</v>
      </c>
      <c r="C776" s="82">
        <v>69.599999999999994</v>
      </c>
      <c r="D776" s="82">
        <v>12</v>
      </c>
      <c r="E776" s="82">
        <v>348</v>
      </c>
    </row>
    <row r="777" spans="1:5" x14ac:dyDescent="0.15">
      <c r="A777" s="81" t="s">
        <v>3481</v>
      </c>
      <c r="B777" s="82">
        <v>43</v>
      </c>
      <c r="C777" s="82">
        <v>258</v>
      </c>
      <c r="D777" s="82">
        <v>24</v>
      </c>
      <c r="E777" s="82">
        <v>1032</v>
      </c>
    </row>
    <row r="778" spans="1:5" x14ac:dyDescent="0.15">
      <c r="A778" s="81" t="s">
        <v>3482</v>
      </c>
      <c r="B778" s="82">
        <v>49</v>
      </c>
      <c r="C778" s="82">
        <v>220.5</v>
      </c>
      <c r="D778" s="82">
        <v>135</v>
      </c>
      <c r="E778" s="82">
        <v>6615</v>
      </c>
    </row>
    <row r="779" spans="1:5" x14ac:dyDescent="0.15">
      <c r="A779" s="81" t="s">
        <v>3483</v>
      </c>
      <c r="B779" s="82">
        <v>97</v>
      </c>
      <c r="C779" s="82">
        <v>1204.2173566878982</v>
      </c>
      <c r="D779" s="82">
        <v>2930</v>
      </c>
      <c r="E779" s="82">
        <v>140693</v>
      </c>
    </row>
    <row r="780" spans="1:5" x14ac:dyDescent="0.15">
      <c r="A780" s="81" t="s">
        <v>3484</v>
      </c>
      <c r="B780" s="82">
        <v>128</v>
      </c>
      <c r="C780" s="82">
        <v>9204</v>
      </c>
      <c r="D780" s="82">
        <v>2301</v>
      </c>
      <c r="E780" s="82">
        <v>294528</v>
      </c>
    </row>
    <row r="781" spans="1:5" x14ac:dyDescent="0.15">
      <c r="A781" s="81" t="s">
        <v>3485</v>
      </c>
      <c r="B781" s="82">
        <v>102.6</v>
      </c>
      <c r="C781" s="82">
        <v>102.59999999999998</v>
      </c>
      <c r="D781" s="82">
        <v>3</v>
      </c>
      <c r="E781" s="82">
        <v>307.79999999999995</v>
      </c>
    </row>
    <row r="782" spans="1:5" x14ac:dyDescent="0.15">
      <c r="A782" s="81" t="s">
        <v>3486</v>
      </c>
      <c r="B782" s="82">
        <v>150</v>
      </c>
      <c r="C782" s="82">
        <v>300</v>
      </c>
      <c r="D782" s="82">
        <v>14</v>
      </c>
      <c r="E782" s="82">
        <v>2100</v>
      </c>
    </row>
    <row r="783" spans="1:5" x14ac:dyDescent="0.15">
      <c r="A783" s="81" t="s">
        <v>3487</v>
      </c>
      <c r="B783" s="82">
        <v>87.2</v>
      </c>
      <c r="C783" s="82">
        <v>479.6</v>
      </c>
      <c r="D783" s="82">
        <v>11</v>
      </c>
      <c r="E783" s="82">
        <v>959.2</v>
      </c>
    </row>
    <row r="784" spans="1:5" x14ac:dyDescent="0.15">
      <c r="A784" s="81" t="s">
        <v>3488</v>
      </c>
      <c r="B784" s="82">
        <v>140</v>
      </c>
      <c r="C784" s="82">
        <v>1220.625</v>
      </c>
      <c r="D784" s="82">
        <v>279</v>
      </c>
      <c r="E784" s="82">
        <v>39060</v>
      </c>
    </row>
    <row r="785" spans="1:5" x14ac:dyDescent="0.15">
      <c r="A785" s="81" t="s">
        <v>3489</v>
      </c>
      <c r="B785" s="82">
        <v>198</v>
      </c>
      <c r="C785" s="82">
        <v>858</v>
      </c>
      <c r="D785" s="82">
        <v>13</v>
      </c>
      <c r="E785" s="82">
        <v>2574</v>
      </c>
    </row>
    <row r="786" spans="1:5" x14ac:dyDescent="0.15">
      <c r="A786" s="81" t="s">
        <v>3490</v>
      </c>
      <c r="B786" s="82">
        <v>574</v>
      </c>
      <c r="C786" s="82">
        <v>1148</v>
      </c>
      <c r="D786" s="82">
        <v>4</v>
      </c>
      <c r="E786" s="82">
        <v>2296</v>
      </c>
    </row>
    <row r="787" spans="1:5" x14ac:dyDescent="0.15">
      <c r="A787" s="81" t="s">
        <v>3491</v>
      </c>
      <c r="B787" s="82">
        <v>50</v>
      </c>
      <c r="C787" s="82">
        <v>237.5</v>
      </c>
      <c r="D787" s="82">
        <v>27</v>
      </c>
      <c r="E787" s="82">
        <v>675</v>
      </c>
    </row>
    <row r="788" spans="1:5" x14ac:dyDescent="0.15">
      <c r="A788" s="81" t="s">
        <v>3492</v>
      </c>
      <c r="B788" s="82">
        <v>36</v>
      </c>
      <c r="C788" s="82">
        <v>250</v>
      </c>
      <c r="D788" s="82">
        <v>125</v>
      </c>
      <c r="E788" s="82">
        <v>4500</v>
      </c>
    </row>
    <row r="789" spans="1:5" x14ac:dyDescent="0.15">
      <c r="A789" s="81" t="s">
        <v>3493</v>
      </c>
      <c r="B789" s="82">
        <v>28</v>
      </c>
      <c r="C789" s="82">
        <v>61.333333333333336</v>
      </c>
      <c r="D789" s="82">
        <v>46</v>
      </c>
      <c r="E789" s="82">
        <v>1288</v>
      </c>
    </row>
    <row r="790" spans="1:5" x14ac:dyDescent="0.15">
      <c r="A790" s="81" t="s">
        <v>3494</v>
      </c>
      <c r="B790" s="82">
        <v>98</v>
      </c>
      <c r="C790" s="82">
        <v>166.86486486486487</v>
      </c>
      <c r="D790" s="82">
        <v>63</v>
      </c>
      <c r="E790" s="82">
        <v>6174</v>
      </c>
    </row>
    <row r="791" spans="1:5" x14ac:dyDescent="0.15">
      <c r="A791" s="81" t="s">
        <v>3495</v>
      </c>
      <c r="B791" s="82">
        <v>278</v>
      </c>
      <c r="C791" s="82">
        <v>834</v>
      </c>
      <c r="D791" s="82">
        <v>3</v>
      </c>
      <c r="E791" s="82">
        <v>834</v>
      </c>
    </row>
    <row r="792" spans="1:5" x14ac:dyDescent="0.15">
      <c r="A792" s="81" t="s">
        <v>3496</v>
      </c>
      <c r="B792" s="82">
        <v>22</v>
      </c>
      <c r="C792" s="82">
        <v>313.5</v>
      </c>
      <c r="D792" s="82">
        <v>57</v>
      </c>
      <c r="E792" s="82">
        <v>1254</v>
      </c>
    </row>
    <row r="793" spans="1:5" x14ac:dyDescent="0.15">
      <c r="A793" s="81" t="s">
        <v>3497</v>
      </c>
      <c r="B793" s="82">
        <v>46</v>
      </c>
      <c r="C793" s="82">
        <v>617.11688311688317</v>
      </c>
      <c r="D793" s="82">
        <v>716</v>
      </c>
      <c r="E793" s="82">
        <v>16468</v>
      </c>
    </row>
    <row r="794" spans="1:5" x14ac:dyDescent="0.15">
      <c r="A794" s="81" t="s">
        <v>3498</v>
      </c>
      <c r="B794" s="82">
        <v>80</v>
      </c>
      <c r="C794" s="82">
        <v>358.09523809523807</v>
      </c>
      <c r="D794" s="82">
        <v>94</v>
      </c>
      <c r="E794" s="82">
        <v>7520</v>
      </c>
    </row>
    <row r="795" spans="1:5" x14ac:dyDescent="0.15">
      <c r="A795" s="81" t="s">
        <v>3499</v>
      </c>
      <c r="B795" s="82">
        <v>69</v>
      </c>
      <c r="C795" s="82">
        <v>131.1</v>
      </c>
      <c r="D795" s="82">
        <v>19</v>
      </c>
      <c r="E795" s="82">
        <v>1311</v>
      </c>
    </row>
    <row r="796" spans="1:5" x14ac:dyDescent="0.15">
      <c r="A796" s="81" t="s">
        <v>3500</v>
      </c>
      <c r="B796" s="82">
        <v>218</v>
      </c>
      <c r="C796" s="82">
        <v>545</v>
      </c>
      <c r="D796" s="82">
        <v>20</v>
      </c>
      <c r="E796" s="82">
        <v>4360</v>
      </c>
    </row>
    <row r="797" spans="1:5" x14ac:dyDescent="0.15">
      <c r="A797" s="81" t="s">
        <v>3501</v>
      </c>
      <c r="B797" s="82">
        <v>25</v>
      </c>
      <c r="C797" s="82">
        <v>132.5</v>
      </c>
      <c r="D797" s="82">
        <v>53</v>
      </c>
      <c r="E797" s="82">
        <v>1325</v>
      </c>
    </row>
    <row r="798" spans="1:5" x14ac:dyDescent="0.15">
      <c r="A798" s="81" t="s">
        <v>3502</v>
      </c>
      <c r="B798" s="82">
        <v>990</v>
      </c>
      <c r="C798" s="82">
        <v>990</v>
      </c>
      <c r="D798" s="82">
        <v>2</v>
      </c>
      <c r="E798" s="82">
        <v>1980</v>
      </c>
    </row>
    <row r="799" spans="1:5" x14ac:dyDescent="0.15">
      <c r="A799" s="81" t="s">
        <v>3503</v>
      </c>
      <c r="B799" s="82">
        <v>45</v>
      </c>
      <c r="C799" s="82">
        <v>180</v>
      </c>
      <c r="D799" s="82">
        <v>36</v>
      </c>
      <c r="E799" s="82">
        <v>1620</v>
      </c>
    </row>
    <row r="800" spans="1:5" x14ac:dyDescent="0.15">
      <c r="A800" s="81" t="s">
        <v>3504</v>
      </c>
      <c r="B800" s="82">
        <v>408</v>
      </c>
      <c r="C800" s="82">
        <v>714</v>
      </c>
      <c r="D800" s="82">
        <v>7</v>
      </c>
      <c r="E800" s="82">
        <v>2856</v>
      </c>
    </row>
    <row r="801" spans="1:5" x14ac:dyDescent="0.15">
      <c r="A801" s="81" t="s">
        <v>3505</v>
      </c>
      <c r="B801" s="82">
        <v>84</v>
      </c>
      <c r="C801" s="82">
        <v>140</v>
      </c>
      <c r="D801" s="82">
        <v>5</v>
      </c>
      <c r="E801" s="82">
        <v>420</v>
      </c>
    </row>
    <row r="802" spans="1:5" x14ac:dyDescent="0.15">
      <c r="A802" s="81" t="s">
        <v>3506</v>
      </c>
      <c r="B802" s="82">
        <v>113</v>
      </c>
      <c r="C802" s="82">
        <v>282.5</v>
      </c>
      <c r="D802" s="82">
        <v>40</v>
      </c>
      <c r="E802" s="82">
        <v>4520</v>
      </c>
    </row>
    <row r="803" spans="1:5" x14ac:dyDescent="0.15">
      <c r="A803" s="81" t="s">
        <v>3507</v>
      </c>
      <c r="B803" s="82">
        <v>95</v>
      </c>
      <c r="C803" s="82">
        <v>261.25</v>
      </c>
      <c r="D803" s="82">
        <v>11</v>
      </c>
      <c r="E803" s="82">
        <v>1045</v>
      </c>
    </row>
    <row r="804" spans="1:5" x14ac:dyDescent="0.15">
      <c r="A804" s="81" t="s">
        <v>3508</v>
      </c>
      <c r="B804" s="82">
        <v>178</v>
      </c>
      <c r="C804" s="82">
        <v>356</v>
      </c>
      <c r="D804" s="82">
        <v>2</v>
      </c>
      <c r="E804" s="82">
        <v>356</v>
      </c>
    </row>
    <row r="805" spans="1:5" x14ac:dyDescent="0.15">
      <c r="A805" s="81" t="s">
        <v>3509</v>
      </c>
      <c r="B805" s="82">
        <v>99</v>
      </c>
      <c r="C805" s="82">
        <v>214.5</v>
      </c>
      <c r="D805" s="82">
        <v>13</v>
      </c>
      <c r="E805" s="82">
        <v>1287</v>
      </c>
    </row>
    <row r="806" spans="1:5" x14ac:dyDescent="0.15">
      <c r="A806" s="81" t="s">
        <v>3510</v>
      </c>
      <c r="B806" s="82">
        <v>248</v>
      </c>
      <c r="C806" s="82">
        <v>248</v>
      </c>
      <c r="D806" s="82">
        <v>3</v>
      </c>
      <c r="E806" s="82">
        <v>744</v>
      </c>
    </row>
    <row r="807" spans="1:5" x14ac:dyDescent="0.15">
      <c r="A807" s="81" t="s">
        <v>3511</v>
      </c>
      <c r="B807" s="82">
        <v>228</v>
      </c>
      <c r="C807" s="82">
        <v>456</v>
      </c>
      <c r="D807" s="82">
        <v>4</v>
      </c>
      <c r="E807" s="82">
        <v>912</v>
      </c>
    </row>
    <row r="808" spans="1:5" x14ac:dyDescent="0.15">
      <c r="A808" s="81" t="s">
        <v>3512</v>
      </c>
      <c r="B808" s="82">
        <v>376</v>
      </c>
      <c r="C808" s="82">
        <v>1410</v>
      </c>
      <c r="D808" s="82">
        <v>45</v>
      </c>
      <c r="E808" s="82">
        <v>8460</v>
      </c>
    </row>
    <row r="809" spans="1:5" x14ac:dyDescent="0.15">
      <c r="A809" s="81" t="s">
        <v>3513</v>
      </c>
      <c r="B809" s="82">
        <v>48</v>
      </c>
      <c r="C809" s="82">
        <v>276</v>
      </c>
      <c r="D809" s="82">
        <v>23</v>
      </c>
      <c r="E809" s="82">
        <v>1104</v>
      </c>
    </row>
    <row r="810" spans="1:5" x14ac:dyDescent="0.15">
      <c r="A810" s="81" t="s">
        <v>3514</v>
      </c>
      <c r="B810" s="82">
        <v>67</v>
      </c>
      <c r="C810" s="82">
        <v>226.18439716312056</v>
      </c>
      <c r="D810" s="82">
        <v>2380</v>
      </c>
      <c r="E810" s="82">
        <v>159460</v>
      </c>
    </row>
    <row r="811" spans="1:5" x14ac:dyDescent="0.15">
      <c r="A811" s="81" t="s">
        <v>3515</v>
      </c>
      <c r="B811" s="82">
        <v>69</v>
      </c>
      <c r="C811" s="82">
        <v>231.91666666666666</v>
      </c>
      <c r="D811" s="82">
        <v>121</v>
      </c>
      <c r="E811" s="82">
        <v>8349</v>
      </c>
    </row>
    <row r="812" spans="1:5" x14ac:dyDescent="0.15">
      <c r="A812" s="81" t="s">
        <v>3516</v>
      </c>
      <c r="B812" s="82">
        <v>59</v>
      </c>
      <c r="C812" s="82">
        <v>61.850241545893716</v>
      </c>
      <c r="D812" s="82">
        <v>217</v>
      </c>
      <c r="E812" s="82">
        <v>12803</v>
      </c>
    </row>
    <row r="813" spans="1:5" x14ac:dyDescent="0.15">
      <c r="A813" s="81" t="s">
        <v>3517</v>
      </c>
      <c r="B813" s="82">
        <v>59</v>
      </c>
      <c r="C813" s="82">
        <v>153.4</v>
      </c>
      <c r="D813" s="82">
        <v>13</v>
      </c>
      <c r="E813" s="82">
        <v>767</v>
      </c>
    </row>
    <row r="814" spans="1:5" x14ac:dyDescent="0.15">
      <c r="A814" s="81" t="s">
        <v>3518</v>
      </c>
      <c r="B814" s="82">
        <v>67</v>
      </c>
      <c r="C814" s="82">
        <v>136.21408045977012</v>
      </c>
      <c r="D814" s="82">
        <v>2830</v>
      </c>
      <c r="E814" s="82">
        <v>189610</v>
      </c>
    </row>
    <row r="815" spans="1:5" x14ac:dyDescent="0.15">
      <c r="A815" s="81" t="s">
        <v>3519</v>
      </c>
      <c r="B815" s="82">
        <v>49</v>
      </c>
      <c r="C815" s="82">
        <v>69.014084507042256</v>
      </c>
      <c r="D815" s="82">
        <v>200</v>
      </c>
      <c r="E815" s="82">
        <v>9800</v>
      </c>
    </row>
    <row r="816" spans="1:5" x14ac:dyDescent="0.15">
      <c r="A816" s="81" t="s">
        <v>3520</v>
      </c>
      <c r="B816" s="82">
        <v>59</v>
      </c>
      <c r="C816" s="82">
        <v>118</v>
      </c>
      <c r="D816" s="82">
        <v>4</v>
      </c>
      <c r="E816" s="82">
        <v>236</v>
      </c>
    </row>
    <row r="817" spans="1:5" x14ac:dyDescent="0.15">
      <c r="A817" s="81" t="s">
        <v>3521</v>
      </c>
      <c r="B817" s="82">
        <v>1400</v>
      </c>
      <c r="C817" s="82">
        <v>2100</v>
      </c>
      <c r="D817" s="82">
        <v>3</v>
      </c>
      <c r="E817" s="82">
        <v>4200</v>
      </c>
    </row>
    <row r="818" spans="1:5" x14ac:dyDescent="0.15">
      <c r="A818" s="81" t="s">
        <v>3522</v>
      </c>
      <c r="B818" s="82">
        <v>65</v>
      </c>
      <c r="C818" s="82">
        <v>130</v>
      </c>
      <c r="D818" s="82">
        <v>4</v>
      </c>
      <c r="E818" s="82">
        <v>260</v>
      </c>
    </row>
    <row r="819" spans="1:5" x14ac:dyDescent="0.15">
      <c r="A819" s="81" t="s">
        <v>3523</v>
      </c>
      <c r="B819" s="82">
        <v>60</v>
      </c>
      <c r="C819" s="82">
        <v>360</v>
      </c>
      <c r="D819" s="82">
        <v>12</v>
      </c>
      <c r="E819" s="82">
        <v>720</v>
      </c>
    </row>
    <row r="820" spans="1:5" x14ac:dyDescent="0.15">
      <c r="A820" s="81" t="s">
        <v>3524</v>
      </c>
      <c r="B820" s="82">
        <v>338</v>
      </c>
      <c r="C820" s="82">
        <v>539.19047619047615</v>
      </c>
      <c r="D820" s="82">
        <v>268</v>
      </c>
      <c r="E820" s="82">
        <v>90584</v>
      </c>
    </row>
    <row r="821" spans="1:5" x14ac:dyDescent="0.15">
      <c r="A821" s="81" t="s">
        <v>3525</v>
      </c>
      <c r="B821" s="82">
        <v>188</v>
      </c>
      <c r="C821" s="82">
        <v>483.42857142857144</v>
      </c>
      <c r="D821" s="82">
        <v>18</v>
      </c>
      <c r="E821" s="82">
        <v>3384</v>
      </c>
    </row>
    <row r="822" spans="1:5" x14ac:dyDescent="0.15">
      <c r="A822" s="81" t="s">
        <v>3526</v>
      </c>
      <c r="B822" s="82">
        <v>64.5</v>
      </c>
      <c r="C822" s="82">
        <v>494.5</v>
      </c>
      <c r="D822" s="82">
        <v>69</v>
      </c>
      <c r="E822" s="82">
        <v>4450.5</v>
      </c>
    </row>
    <row r="823" spans="1:5" x14ac:dyDescent="0.15">
      <c r="A823" s="81" t="s">
        <v>3527</v>
      </c>
      <c r="B823" s="82">
        <v>95</v>
      </c>
      <c r="C823" s="82">
        <v>285</v>
      </c>
      <c r="D823" s="82">
        <v>3</v>
      </c>
      <c r="E823" s="82">
        <v>285</v>
      </c>
    </row>
    <row r="824" spans="1:5" x14ac:dyDescent="0.15">
      <c r="A824" s="81" t="s">
        <v>3528</v>
      </c>
      <c r="B824" s="82">
        <v>1383.4</v>
      </c>
      <c r="C824" s="82">
        <v>3419.8</v>
      </c>
      <c r="D824" s="82">
        <v>66</v>
      </c>
      <c r="E824" s="82">
        <v>8729.6</v>
      </c>
    </row>
    <row r="825" spans="1:5" x14ac:dyDescent="0.15">
      <c r="A825" s="81" t="s">
        <v>3529</v>
      </c>
      <c r="B825" s="82">
        <v>65</v>
      </c>
      <c r="C825" s="82">
        <v>162.5</v>
      </c>
      <c r="D825" s="82">
        <v>5</v>
      </c>
      <c r="E825" s="82">
        <v>325</v>
      </c>
    </row>
    <row r="826" spans="1:5" x14ac:dyDescent="0.15">
      <c r="A826" s="81" t="s">
        <v>3530</v>
      </c>
      <c r="B826" s="82">
        <v>510</v>
      </c>
      <c r="C826" s="82">
        <v>2422.5</v>
      </c>
      <c r="D826" s="82">
        <v>171</v>
      </c>
      <c r="E826" s="82">
        <v>87210</v>
      </c>
    </row>
    <row r="827" spans="1:5" x14ac:dyDescent="0.15">
      <c r="A827" s="81" t="s">
        <v>3531</v>
      </c>
      <c r="B827" s="82">
        <v>126</v>
      </c>
      <c r="C827" s="82">
        <v>504</v>
      </c>
      <c r="D827" s="82">
        <v>12</v>
      </c>
      <c r="E827" s="82">
        <v>1512</v>
      </c>
    </row>
    <row r="828" spans="1:5" x14ac:dyDescent="0.15">
      <c r="A828" s="81" t="s">
        <v>3532</v>
      </c>
      <c r="B828" s="82">
        <v>358</v>
      </c>
      <c r="C828" s="82">
        <v>1334</v>
      </c>
      <c r="D828" s="82">
        <v>68</v>
      </c>
      <c r="E828" s="82">
        <v>12074</v>
      </c>
    </row>
    <row r="829" spans="1:5" x14ac:dyDescent="0.15">
      <c r="A829" s="81" t="s">
        <v>3533</v>
      </c>
      <c r="B829" s="82">
        <v>485</v>
      </c>
      <c r="C829" s="82">
        <v>1261</v>
      </c>
      <c r="D829" s="82">
        <v>13</v>
      </c>
      <c r="E829" s="82">
        <v>6305</v>
      </c>
    </row>
    <row r="830" spans="1:5" x14ac:dyDescent="0.15">
      <c r="A830" s="81" t="s">
        <v>3534</v>
      </c>
      <c r="B830" s="82">
        <v>958</v>
      </c>
      <c r="C830" s="82">
        <v>1596.6666666666667</v>
      </c>
      <c r="D830" s="82">
        <v>5</v>
      </c>
      <c r="E830" s="82">
        <v>4790</v>
      </c>
    </row>
    <row r="831" spans="1:5" x14ac:dyDescent="0.15">
      <c r="A831" s="81" t="s">
        <v>3535</v>
      </c>
      <c r="B831" s="82">
        <v>159</v>
      </c>
      <c r="C831" s="82">
        <v>636</v>
      </c>
      <c r="D831" s="82">
        <v>48</v>
      </c>
      <c r="E831" s="82">
        <v>7632</v>
      </c>
    </row>
    <row r="832" spans="1:5" x14ac:dyDescent="0.15">
      <c r="A832" s="81" t="s">
        <v>3536</v>
      </c>
      <c r="B832" s="82">
        <v>313</v>
      </c>
      <c r="C832" s="82">
        <v>1147.6666666666667</v>
      </c>
      <c r="D832" s="82">
        <v>66</v>
      </c>
      <c r="E832" s="82">
        <v>20658</v>
      </c>
    </row>
    <row r="833" spans="1:5" x14ac:dyDescent="0.15">
      <c r="A833" s="81" t="s">
        <v>3537</v>
      </c>
      <c r="B833" s="82">
        <v>159</v>
      </c>
      <c r="C833" s="82">
        <v>552.55319148936167</v>
      </c>
      <c r="D833" s="82">
        <v>490</v>
      </c>
      <c r="E833" s="82">
        <v>77910</v>
      </c>
    </row>
    <row r="834" spans="1:5" x14ac:dyDescent="0.15">
      <c r="A834" s="81" t="s">
        <v>3538</v>
      </c>
      <c r="B834" s="82">
        <v>56.8</v>
      </c>
      <c r="C834" s="82">
        <v>266.95999999999998</v>
      </c>
      <c r="D834" s="82">
        <v>47</v>
      </c>
      <c r="E834" s="82">
        <v>2669.6</v>
      </c>
    </row>
    <row r="835" spans="1:5" x14ac:dyDescent="0.15">
      <c r="A835" s="81" t="s">
        <v>3539</v>
      </c>
      <c r="B835" s="82">
        <v>550</v>
      </c>
      <c r="C835" s="82">
        <v>660</v>
      </c>
      <c r="D835" s="82">
        <v>6</v>
      </c>
      <c r="E835" s="82">
        <v>3300</v>
      </c>
    </row>
    <row r="836" spans="1:5" x14ac:dyDescent="0.15">
      <c r="A836" s="81" t="s">
        <v>3540</v>
      </c>
      <c r="B836" s="82">
        <v>126</v>
      </c>
      <c r="C836" s="82">
        <v>286.75862068965517</v>
      </c>
      <c r="D836" s="82">
        <v>66</v>
      </c>
      <c r="E836" s="82">
        <v>8316</v>
      </c>
    </row>
    <row r="837" spans="1:5" x14ac:dyDescent="0.15">
      <c r="A837" s="81" t="s">
        <v>3541</v>
      </c>
      <c r="B837" s="82">
        <v>224</v>
      </c>
      <c r="C837" s="82">
        <v>582.4</v>
      </c>
      <c r="D837" s="82">
        <v>13</v>
      </c>
      <c r="E837" s="82">
        <v>2912</v>
      </c>
    </row>
    <row r="838" spans="1:5" x14ac:dyDescent="0.15">
      <c r="A838" s="81" t="s">
        <v>3542</v>
      </c>
      <c r="B838" s="82">
        <v>141</v>
      </c>
      <c r="C838" s="82">
        <v>318</v>
      </c>
      <c r="D838" s="82">
        <v>9</v>
      </c>
      <c r="E838" s="82">
        <v>636</v>
      </c>
    </row>
    <row r="839" spans="1:5" x14ac:dyDescent="0.15">
      <c r="A839" s="81" t="s">
        <v>3543</v>
      </c>
      <c r="B839" s="82">
        <v>102</v>
      </c>
      <c r="C839" s="82">
        <v>527</v>
      </c>
      <c r="D839" s="82">
        <v>62</v>
      </c>
      <c r="E839" s="82">
        <v>6324</v>
      </c>
    </row>
    <row r="840" spans="1:5" x14ac:dyDescent="0.15">
      <c r="A840" s="81" t="s">
        <v>3544</v>
      </c>
      <c r="B840" s="82">
        <v>30</v>
      </c>
      <c r="C840" s="82">
        <v>185.08517887563883</v>
      </c>
      <c r="D840" s="82">
        <v>2380</v>
      </c>
      <c r="E840" s="82">
        <v>35700</v>
      </c>
    </row>
    <row r="841" spans="1:5" x14ac:dyDescent="0.15">
      <c r="A841" s="81" t="s">
        <v>3545</v>
      </c>
      <c r="B841" s="82">
        <v>68</v>
      </c>
      <c r="C841" s="82">
        <v>76.597701149425291</v>
      </c>
      <c r="D841" s="82">
        <v>98</v>
      </c>
      <c r="E841" s="82">
        <v>6664</v>
      </c>
    </row>
    <row r="842" spans="1:5" x14ac:dyDescent="0.15">
      <c r="A842" s="81" t="s">
        <v>3546</v>
      </c>
      <c r="B842" s="82">
        <v>90</v>
      </c>
      <c r="C842" s="82">
        <v>160</v>
      </c>
      <c r="D842" s="82">
        <v>16</v>
      </c>
      <c r="E842" s="82">
        <v>1440</v>
      </c>
    </row>
    <row r="843" spans="1:5" x14ac:dyDescent="0.15">
      <c r="A843" s="81" t="s">
        <v>3547</v>
      </c>
      <c r="B843" s="82">
        <v>90</v>
      </c>
      <c r="C843" s="82">
        <v>162</v>
      </c>
      <c r="D843" s="82">
        <v>18</v>
      </c>
      <c r="E843" s="82">
        <v>1620</v>
      </c>
    </row>
    <row r="844" spans="1:5" x14ac:dyDescent="0.15">
      <c r="A844" s="81" t="s">
        <v>3548</v>
      </c>
      <c r="B844" s="82">
        <v>368</v>
      </c>
      <c r="C844" s="82">
        <v>3111</v>
      </c>
      <c r="D844" s="82">
        <v>120</v>
      </c>
      <c r="E844" s="82">
        <v>6658</v>
      </c>
    </row>
    <row r="845" spans="1:5" x14ac:dyDescent="0.15">
      <c r="A845" s="81" t="s">
        <v>3549</v>
      </c>
      <c r="B845" s="82">
        <v>56</v>
      </c>
      <c r="C845" s="82">
        <v>141.21739130434781</v>
      </c>
      <c r="D845" s="82">
        <v>58</v>
      </c>
      <c r="E845" s="82">
        <v>3248</v>
      </c>
    </row>
    <row r="846" spans="1:5" x14ac:dyDescent="0.15">
      <c r="A846" s="81" t="s">
        <v>3550</v>
      </c>
      <c r="B846" s="82">
        <v>110</v>
      </c>
      <c r="C846" s="82">
        <v>632.5</v>
      </c>
      <c r="D846" s="82">
        <v>46</v>
      </c>
      <c r="E846" s="82">
        <v>2530</v>
      </c>
    </row>
    <row r="847" spans="1:5" x14ac:dyDescent="0.15">
      <c r="A847" s="81" t="s">
        <v>3551</v>
      </c>
      <c r="B847" s="82">
        <v>416</v>
      </c>
      <c r="C847" s="82">
        <v>624</v>
      </c>
      <c r="D847" s="82">
        <v>3</v>
      </c>
      <c r="E847" s="82">
        <v>1248</v>
      </c>
    </row>
    <row r="848" spans="1:5" x14ac:dyDescent="0.15">
      <c r="A848" s="81" t="s">
        <v>3552</v>
      </c>
      <c r="B848" s="82">
        <v>68</v>
      </c>
      <c r="C848" s="82">
        <v>113.33333333333333</v>
      </c>
      <c r="D848" s="82">
        <v>5</v>
      </c>
      <c r="E848" s="82">
        <v>340</v>
      </c>
    </row>
    <row r="849" spans="1:5" x14ac:dyDescent="0.15">
      <c r="A849" s="81" t="s">
        <v>3553</v>
      </c>
      <c r="B849" s="82">
        <v>268</v>
      </c>
      <c r="C849" s="82">
        <v>409.38582677165357</v>
      </c>
      <c r="D849" s="82">
        <v>388</v>
      </c>
      <c r="E849" s="82">
        <v>103984</v>
      </c>
    </row>
    <row r="850" spans="1:5" x14ac:dyDescent="0.15">
      <c r="A850" s="81" t="s">
        <v>3554</v>
      </c>
      <c r="B850" s="82">
        <v>1090</v>
      </c>
      <c r="C850" s="82">
        <v>2616</v>
      </c>
      <c r="D850" s="82">
        <v>12</v>
      </c>
      <c r="E850" s="82">
        <v>13080</v>
      </c>
    </row>
    <row r="851" spans="1:5" x14ac:dyDescent="0.15">
      <c r="A851" s="81" t="s">
        <v>3555</v>
      </c>
      <c r="B851" s="82">
        <v>94</v>
      </c>
      <c r="C851" s="82">
        <v>123.68421052631579</v>
      </c>
      <c r="D851" s="82">
        <v>25</v>
      </c>
      <c r="E851" s="82">
        <v>2350</v>
      </c>
    </row>
    <row r="852" spans="1:5" x14ac:dyDescent="0.15">
      <c r="A852" s="81" t="s">
        <v>3556</v>
      </c>
      <c r="B852" s="82">
        <v>610</v>
      </c>
      <c r="C852" s="82">
        <v>1042.5</v>
      </c>
      <c r="D852" s="82">
        <v>177</v>
      </c>
      <c r="E852" s="82">
        <v>53985</v>
      </c>
    </row>
    <row r="853" spans="1:5" x14ac:dyDescent="0.15">
      <c r="A853" s="81" t="s">
        <v>3557</v>
      </c>
      <c r="B853" s="82">
        <v>1160</v>
      </c>
      <c r="C853" s="82">
        <v>2228.4210526315792</v>
      </c>
      <c r="D853" s="82">
        <v>43</v>
      </c>
      <c r="E853" s="82">
        <v>24940</v>
      </c>
    </row>
    <row r="854" spans="1:5" x14ac:dyDescent="0.15">
      <c r="A854" s="81" t="s">
        <v>3558</v>
      </c>
      <c r="B854" s="82">
        <v>168</v>
      </c>
      <c r="C854" s="82">
        <v>168</v>
      </c>
      <c r="D854" s="82">
        <v>2</v>
      </c>
      <c r="E854" s="82">
        <v>336</v>
      </c>
    </row>
    <row r="855" spans="1:5" x14ac:dyDescent="0.15">
      <c r="A855" s="81" t="s">
        <v>3559</v>
      </c>
      <c r="B855" s="82">
        <v>358</v>
      </c>
      <c r="C855" s="82">
        <v>664.85714285714289</v>
      </c>
      <c r="D855" s="82">
        <v>13</v>
      </c>
      <c r="E855" s="82">
        <v>4654</v>
      </c>
    </row>
    <row r="856" spans="1:5" x14ac:dyDescent="0.15">
      <c r="A856" s="81" t="s">
        <v>3560</v>
      </c>
      <c r="B856" s="82">
        <v>408</v>
      </c>
      <c r="C856" s="82">
        <v>1054</v>
      </c>
      <c r="D856" s="82">
        <v>31</v>
      </c>
      <c r="E856" s="82">
        <v>12648</v>
      </c>
    </row>
    <row r="857" spans="1:5" x14ac:dyDescent="0.15">
      <c r="A857" s="81" t="s">
        <v>3561</v>
      </c>
      <c r="B857" s="82">
        <v>780</v>
      </c>
      <c r="C857" s="82">
        <v>780</v>
      </c>
      <c r="D857" s="82">
        <v>4</v>
      </c>
      <c r="E857" s="82">
        <v>3120</v>
      </c>
    </row>
    <row r="858" spans="1:5" x14ac:dyDescent="0.15">
      <c r="A858" s="81" t="s">
        <v>3562</v>
      </c>
      <c r="B858" s="82">
        <v>155</v>
      </c>
      <c r="C858" s="82">
        <v>174.375</v>
      </c>
      <c r="D858" s="82">
        <v>9</v>
      </c>
      <c r="E858" s="82">
        <v>1395</v>
      </c>
    </row>
    <row r="859" spans="1:5" x14ac:dyDescent="0.15">
      <c r="A859" s="81" t="s">
        <v>3563</v>
      </c>
      <c r="B859" s="82">
        <v>1572</v>
      </c>
      <c r="C859" s="82">
        <v>5155.6011235955057</v>
      </c>
      <c r="D859" s="82">
        <v>430</v>
      </c>
      <c r="E859" s="82">
        <v>99177</v>
      </c>
    </row>
    <row r="860" spans="1:5" x14ac:dyDescent="0.15">
      <c r="A860" s="81" t="s">
        <v>3564</v>
      </c>
      <c r="B860" s="82">
        <v>689</v>
      </c>
      <c r="C860" s="82">
        <v>1322.8823529411766</v>
      </c>
      <c r="D860" s="82">
        <v>65</v>
      </c>
      <c r="E860" s="82">
        <v>10307</v>
      </c>
    </row>
    <row r="861" spans="1:5" x14ac:dyDescent="0.15">
      <c r="A861" s="81" t="s">
        <v>3565</v>
      </c>
      <c r="B861" s="82">
        <v>1915</v>
      </c>
      <c r="C861" s="82">
        <v>3308.1128526645766</v>
      </c>
      <c r="D861" s="82">
        <v>347</v>
      </c>
      <c r="E861" s="82">
        <v>92766</v>
      </c>
    </row>
    <row r="862" spans="1:5" x14ac:dyDescent="0.15">
      <c r="A862" s="81" t="s">
        <v>3566</v>
      </c>
      <c r="B862" s="82">
        <v>136</v>
      </c>
      <c r="C862" s="82">
        <v>324.45714285714286</v>
      </c>
      <c r="D862" s="82">
        <v>29</v>
      </c>
      <c r="E862" s="82">
        <v>1972</v>
      </c>
    </row>
    <row r="863" spans="1:5" x14ac:dyDescent="0.15">
      <c r="A863" s="81" t="s">
        <v>3567</v>
      </c>
      <c r="B863" s="82">
        <v>189</v>
      </c>
      <c r="C863" s="82">
        <v>340.86026200873363</v>
      </c>
      <c r="D863" s="82">
        <v>413</v>
      </c>
      <c r="E863" s="82">
        <v>78057</v>
      </c>
    </row>
    <row r="864" spans="1:5" x14ac:dyDescent="0.15">
      <c r="A864" s="81" t="s">
        <v>3568</v>
      </c>
      <c r="B864" s="82">
        <v>1072</v>
      </c>
      <c r="C864" s="82">
        <v>1809.1411764705883</v>
      </c>
      <c r="D864" s="82">
        <v>283</v>
      </c>
      <c r="E864" s="82">
        <v>93704</v>
      </c>
    </row>
    <row r="865" spans="1:5" x14ac:dyDescent="0.15">
      <c r="A865" s="81" t="s">
        <v>3569</v>
      </c>
      <c r="B865" s="82">
        <v>408</v>
      </c>
      <c r="C865" s="82">
        <v>680</v>
      </c>
      <c r="D865" s="82">
        <v>65</v>
      </c>
      <c r="E865" s="82">
        <v>26520</v>
      </c>
    </row>
    <row r="866" spans="1:5" x14ac:dyDescent="0.15">
      <c r="A866" s="81" t="s">
        <v>3570</v>
      </c>
      <c r="B866" s="82">
        <v>130</v>
      </c>
      <c r="C866" s="82">
        <v>229.8780487804878</v>
      </c>
      <c r="D866" s="82">
        <v>145</v>
      </c>
      <c r="E866" s="82">
        <v>18850</v>
      </c>
    </row>
    <row r="867" spans="1:5" x14ac:dyDescent="0.15">
      <c r="A867" s="81" t="s">
        <v>3571</v>
      </c>
      <c r="B867" s="82">
        <v>825</v>
      </c>
      <c r="C867" s="82">
        <v>1431.4705882352941</v>
      </c>
      <c r="D867" s="82">
        <v>81</v>
      </c>
      <c r="E867" s="82">
        <v>15635</v>
      </c>
    </row>
    <row r="868" spans="1:5" x14ac:dyDescent="0.15">
      <c r="A868" s="81" t="s">
        <v>3572</v>
      </c>
      <c r="B868" s="82">
        <v>626</v>
      </c>
      <c r="C868" s="82">
        <v>1019.6666666666666</v>
      </c>
      <c r="D868" s="82">
        <v>48</v>
      </c>
      <c r="E868" s="82">
        <v>9672</v>
      </c>
    </row>
    <row r="869" spans="1:5" x14ac:dyDescent="0.15">
      <c r="A869" s="81" t="s">
        <v>3573</v>
      </c>
      <c r="B869" s="82">
        <v>398</v>
      </c>
      <c r="C869" s="82">
        <v>1194</v>
      </c>
      <c r="D869" s="82">
        <v>21</v>
      </c>
      <c r="E869" s="82">
        <v>8358</v>
      </c>
    </row>
    <row r="870" spans="1:5" x14ac:dyDescent="0.15">
      <c r="A870" s="81" t="s">
        <v>3574</v>
      </c>
      <c r="B870" s="82">
        <v>1097</v>
      </c>
      <c r="C870" s="82">
        <v>2194</v>
      </c>
      <c r="D870" s="82">
        <v>4</v>
      </c>
      <c r="E870" s="82">
        <v>4388</v>
      </c>
    </row>
    <row r="871" spans="1:5" x14ac:dyDescent="0.15">
      <c r="A871" s="81" t="s">
        <v>3575</v>
      </c>
      <c r="B871" s="82">
        <v>2802</v>
      </c>
      <c r="C871" s="82">
        <v>5032.9056122448983</v>
      </c>
      <c r="D871" s="82">
        <v>323</v>
      </c>
      <c r="E871" s="82">
        <v>301374</v>
      </c>
    </row>
    <row r="872" spans="1:5" x14ac:dyDescent="0.15">
      <c r="A872" s="81" t="s">
        <v>3576</v>
      </c>
      <c r="B872" s="82">
        <v>239.8</v>
      </c>
      <c r="C872" s="82">
        <v>371.69</v>
      </c>
      <c r="D872" s="82">
        <v>93</v>
      </c>
      <c r="E872" s="82">
        <v>22301.4</v>
      </c>
    </row>
    <row r="873" spans="1:5" x14ac:dyDescent="0.15">
      <c r="A873" s="81" t="s">
        <v>3577</v>
      </c>
      <c r="B873" s="82">
        <v>476.9</v>
      </c>
      <c r="C873" s="82">
        <v>749.41428571428571</v>
      </c>
      <c r="D873" s="82">
        <v>66</v>
      </c>
      <c r="E873" s="82">
        <v>31475.399999999998</v>
      </c>
    </row>
    <row r="874" spans="1:5" x14ac:dyDescent="0.15">
      <c r="A874" s="81" t="s">
        <v>3578</v>
      </c>
      <c r="B874" s="82">
        <v>39.9</v>
      </c>
      <c r="C874" s="82">
        <v>235.77272727272728</v>
      </c>
      <c r="D874" s="82">
        <v>130</v>
      </c>
      <c r="E874" s="82">
        <v>5187</v>
      </c>
    </row>
    <row r="875" spans="1:5" x14ac:dyDescent="0.15">
      <c r="A875" s="81" t="s">
        <v>3579</v>
      </c>
      <c r="B875" s="82">
        <v>188</v>
      </c>
      <c r="C875" s="82">
        <v>6487.7941176470586</v>
      </c>
      <c r="D875" s="82">
        <v>2173</v>
      </c>
      <c r="E875" s="82">
        <v>215067</v>
      </c>
    </row>
    <row r="876" spans="1:5" x14ac:dyDescent="0.15">
      <c r="A876" s="81" t="s">
        <v>3580</v>
      </c>
      <c r="B876" s="82">
        <v>238</v>
      </c>
      <c r="C876" s="82">
        <v>595</v>
      </c>
      <c r="D876" s="82">
        <v>5</v>
      </c>
      <c r="E876" s="82">
        <v>1190</v>
      </c>
    </row>
    <row r="877" spans="1:5" x14ac:dyDescent="0.15">
      <c r="A877" s="81" t="s">
        <v>3581</v>
      </c>
      <c r="B877" s="82">
        <v>138</v>
      </c>
      <c r="C877" s="82">
        <v>368</v>
      </c>
      <c r="D877" s="82">
        <v>16</v>
      </c>
      <c r="E877" s="82">
        <v>2208</v>
      </c>
    </row>
    <row r="878" spans="1:5" x14ac:dyDescent="0.15">
      <c r="A878" s="81" t="s">
        <v>3582</v>
      </c>
      <c r="B878" s="82">
        <v>159</v>
      </c>
      <c r="C878" s="82">
        <v>318</v>
      </c>
      <c r="D878" s="82">
        <v>8</v>
      </c>
      <c r="E878" s="82">
        <v>1272</v>
      </c>
    </row>
    <row r="879" spans="1:5" x14ac:dyDescent="0.15">
      <c r="A879" s="81" t="s">
        <v>3583</v>
      </c>
      <c r="B879" s="82">
        <v>1008</v>
      </c>
      <c r="C879" s="82">
        <v>3037.8425746830003</v>
      </c>
      <c r="D879" s="82">
        <v>3884</v>
      </c>
      <c r="E879" s="82">
        <v>579192</v>
      </c>
    </row>
    <row r="880" spans="1:5" x14ac:dyDescent="0.15">
      <c r="A880" s="81" t="s">
        <v>3584</v>
      </c>
      <c r="B880" s="82">
        <v>349</v>
      </c>
      <c r="C880" s="82">
        <v>25674.260869565216</v>
      </c>
      <c r="D880" s="82">
        <v>1692</v>
      </c>
      <c r="E880" s="82">
        <v>590508</v>
      </c>
    </row>
    <row r="881" spans="1:5" x14ac:dyDescent="0.15">
      <c r="A881" s="81" t="s">
        <v>3585</v>
      </c>
      <c r="B881" s="82">
        <v>279</v>
      </c>
      <c r="C881" s="82">
        <v>279</v>
      </c>
      <c r="D881" s="82">
        <v>1</v>
      </c>
      <c r="E881" s="82">
        <v>279</v>
      </c>
    </row>
    <row r="882" spans="1:5" x14ac:dyDescent="0.15">
      <c r="A882" s="81" t="s">
        <v>3586</v>
      </c>
      <c r="B882" s="82">
        <v>45</v>
      </c>
      <c r="C882" s="82">
        <v>135</v>
      </c>
      <c r="D882" s="82">
        <v>6</v>
      </c>
      <c r="E882" s="82">
        <v>270</v>
      </c>
    </row>
    <row r="883" spans="1:5" x14ac:dyDescent="0.15">
      <c r="A883" s="81" t="s">
        <v>3587</v>
      </c>
      <c r="B883" s="82">
        <v>79</v>
      </c>
      <c r="C883" s="82">
        <v>347.6</v>
      </c>
      <c r="D883" s="82">
        <v>22</v>
      </c>
      <c r="E883" s="82">
        <v>1738</v>
      </c>
    </row>
    <row r="884" spans="1:5" x14ac:dyDescent="0.15">
      <c r="A884" s="81" t="s">
        <v>3588</v>
      </c>
      <c r="B884" s="82">
        <v>229</v>
      </c>
      <c r="C884" s="82">
        <v>458</v>
      </c>
      <c r="D884" s="82">
        <v>6</v>
      </c>
      <c r="E884" s="82">
        <v>1374</v>
      </c>
    </row>
    <row r="885" spans="1:5" x14ac:dyDescent="0.15">
      <c r="A885" s="81" t="s">
        <v>3589</v>
      </c>
      <c r="B885" s="82">
        <v>149</v>
      </c>
      <c r="C885" s="82">
        <v>596</v>
      </c>
      <c r="D885" s="82">
        <v>16</v>
      </c>
      <c r="E885" s="82">
        <v>2384</v>
      </c>
    </row>
    <row r="886" spans="1:5" x14ac:dyDescent="0.15">
      <c r="A886" s="81" t="s">
        <v>3590</v>
      </c>
      <c r="B886" s="82">
        <v>793.8</v>
      </c>
      <c r="C886" s="82">
        <v>3149.5923236169347</v>
      </c>
      <c r="D886" s="82">
        <v>2665</v>
      </c>
      <c r="E886" s="82">
        <v>93529.4</v>
      </c>
    </row>
    <row r="887" spans="1:5" x14ac:dyDescent="0.15">
      <c r="A887" s="81" t="s">
        <v>3591</v>
      </c>
      <c r="B887" s="82">
        <v>192</v>
      </c>
      <c r="C887" s="82">
        <v>216</v>
      </c>
      <c r="D887" s="82">
        <v>12</v>
      </c>
      <c r="E887" s="82">
        <v>1152</v>
      </c>
    </row>
    <row r="888" spans="1:5" x14ac:dyDescent="0.15">
      <c r="A888" s="81" t="s">
        <v>3592</v>
      </c>
      <c r="B888" s="82">
        <v>166</v>
      </c>
      <c r="C888" s="82">
        <v>326.83333333333331</v>
      </c>
      <c r="D888" s="82">
        <v>32</v>
      </c>
      <c r="E888" s="82">
        <v>2166</v>
      </c>
    </row>
    <row r="889" spans="1:5" x14ac:dyDescent="0.15">
      <c r="A889" s="81" t="s">
        <v>3593</v>
      </c>
      <c r="B889" s="82">
        <v>159</v>
      </c>
      <c r="C889" s="82">
        <v>415.84615384615387</v>
      </c>
      <c r="D889" s="82">
        <v>34</v>
      </c>
      <c r="E889" s="82">
        <v>5406</v>
      </c>
    </row>
    <row r="890" spans="1:5" x14ac:dyDescent="0.15">
      <c r="A890" s="81" t="s">
        <v>3594</v>
      </c>
      <c r="B890" s="82">
        <v>59</v>
      </c>
      <c r="C890" s="82">
        <v>1003</v>
      </c>
      <c r="D890" s="82">
        <v>51</v>
      </c>
      <c r="E890" s="82">
        <v>3009</v>
      </c>
    </row>
    <row r="891" spans="1:5" x14ac:dyDescent="0.15">
      <c r="A891" s="81" t="s">
        <v>3595</v>
      </c>
      <c r="B891" s="82">
        <v>198</v>
      </c>
      <c r="C891" s="82">
        <v>693</v>
      </c>
      <c r="D891" s="82">
        <v>14</v>
      </c>
      <c r="E891" s="82">
        <v>2772</v>
      </c>
    </row>
    <row r="892" spans="1:5" x14ac:dyDescent="0.15">
      <c r="A892" s="81" t="s">
        <v>3596</v>
      </c>
      <c r="B892" s="82">
        <v>316</v>
      </c>
      <c r="C892" s="82">
        <v>948</v>
      </c>
      <c r="D892" s="82">
        <v>9</v>
      </c>
      <c r="E892" s="82">
        <v>2844</v>
      </c>
    </row>
    <row r="893" spans="1:5" x14ac:dyDescent="0.15">
      <c r="A893" s="81" t="s">
        <v>3597</v>
      </c>
      <c r="B893" s="82">
        <v>172.8</v>
      </c>
      <c r="C893" s="82">
        <v>979.20000000000016</v>
      </c>
      <c r="D893" s="82">
        <v>17</v>
      </c>
      <c r="E893" s="82">
        <v>2937.6000000000004</v>
      </c>
    </row>
    <row r="894" spans="1:5" x14ac:dyDescent="0.15">
      <c r="A894" s="81" t="s">
        <v>3598</v>
      </c>
      <c r="B894" s="82">
        <v>2412.62</v>
      </c>
      <c r="C894" s="82">
        <v>5448.8192592592586</v>
      </c>
      <c r="D894" s="82">
        <v>201</v>
      </c>
      <c r="E894" s="82">
        <v>28452.94</v>
      </c>
    </row>
    <row r="895" spans="1:5" x14ac:dyDescent="0.15">
      <c r="A895" s="81" t="s">
        <v>3599</v>
      </c>
      <c r="B895" s="82">
        <v>861.99</v>
      </c>
      <c r="C895" s="82">
        <v>1687.6839333333335</v>
      </c>
      <c r="D895" s="82">
        <v>128</v>
      </c>
      <c r="E895" s="82">
        <v>14196.39</v>
      </c>
    </row>
    <row r="896" spans="1:5" x14ac:dyDescent="0.15">
      <c r="A896" s="81" t="s">
        <v>3600</v>
      </c>
      <c r="B896" s="82">
        <v>455</v>
      </c>
      <c r="C896" s="82">
        <v>1417.7307692307693</v>
      </c>
      <c r="D896" s="82">
        <v>74</v>
      </c>
      <c r="E896" s="82">
        <v>6765</v>
      </c>
    </row>
    <row r="897" spans="1:5" x14ac:dyDescent="0.15">
      <c r="A897" s="81" t="s">
        <v>3601</v>
      </c>
      <c r="B897" s="82">
        <v>2800</v>
      </c>
      <c r="C897" s="82">
        <v>10842.327713359966</v>
      </c>
      <c r="D897" s="82">
        <v>2360</v>
      </c>
      <c r="E897" s="82">
        <v>294291</v>
      </c>
    </row>
    <row r="898" spans="1:5" x14ac:dyDescent="0.15">
      <c r="A898" s="81" t="s">
        <v>3602</v>
      </c>
      <c r="B898" s="82">
        <v>1671</v>
      </c>
      <c r="C898" s="82">
        <v>7287.2598039215682</v>
      </c>
      <c r="D898" s="82">
        <v>615</v>
      </c>
      <c r="E898" s="82">
        <v>65053</v>
      </c>
    </row>
    <row r="899" spans="1:5" x14ac:dyDescent="0.15">
      <c r="A899" s="81" t="s">
        <v>3603</v>
      </c>
      <c r="B899" s="82">
        <v>1592.3899999999999</v>
      </c>
      <c r="C899" s="82">
        <v>3819.3180701754382</v>
      </c>
      <c r="D899" s="82">
        <v>112</v>
      </c>
      <c r="E899" s="82">
        <v>20791.71</v>
      </c>
    </row>
    <row r="900" spans="1:5" x14ac:dyDescent="0.15">
      <c r="A900" s="81" t="s">
        <v>3604</v>
      </c>
      <c r="B900" s="82">
        <v>322</v>
      </c>
      <c r="C900" s="82">
        <v>935.58333333333326</v>
      </c>
      <c r="D900" s="82">
        <v>51</v>
      </c>
      <c r="E900" s="82">
        <v>3327</v>
      </c>
    </row>
    <row r="901" spans="1:5" x14ac:dyDescent="0.15">
      <c r="A901" s="81" t="s">
        <v>3605</v>
      </c>
      <c r="B901" s="82">
        <v>204.6</v>
      </c>
      <c r="C901" s="82">
        <v>470.5985714285714</v>
      </c>
      <c r="D901" s="82">
        <v>124</v>
      </c>
      <c r="E901" s="82">
        <v>8705.2999999999993</v>
      </c>
    </row>
    <row r="902" spans="1:5" x14ac:dyDescent="0.15">
      <c r="A902" s="81" t="s">
        <v>3606</v>
      </c>
      <c r="B902" s="82">
        <v>326.60000000000002</v>
      </c>
      <c r="C902" s="82">
        <v>1094.4222222222222</v>
      </c>
      <c r="D902" s="82">
        <v>118</v>
      </c>
      <c r="E902" s="82">
        <v>6362.2000000000007</v>
      </c>
    </row>
    <row r="903" spans="1:5" x14ac:dyDescent="0.15">
      <c r="A903" s="81" t="s">
        <v>3607</v>
      </c>
      <c r="B903" s="82">
        <v>4053.2400000000002</v>
      </c>
      <c r="C903" s="82">
        <v>8137.2069027630605</v>
      </c>
      <c r="D903" s="82">
        <v>891</v>
      </c>
      <c r="E903" s="82">
        <v>222347.53999999998</v>
      </c>
    </row>
    <row r="904" spans="1:5" x14ac:dyDescent="0.15">
      <c r="A904" s="81" t="s">
        <v>3608</v>
      </c>
      <c r="B904" s="82">
        <v>3278</v>
      </c>
      <c r="C904" s="82">
        <v>8212.6978114730555</v>
      </c>
      <c r="D904" s="82">
        <v>577</v>
      </c>
      <c r="E904" s="82">
        <v>120145</v>
      </c>
    </row>
    <row r="905" spans="1:5" x14ac:dyDescent="0.15">
      <c r="A905" s="81" t="s">
        <v>3609</v>
      </c>
      <c r="B905" s="82">
        <v>1657.3899999999999</v>
      </c>
      <c r="C905" s="82">
        <v>2602.8032258064518</v>
      </c>
      <c r="D905" s="82">
        <v>113</v>
      </c>
      <c r="E905" s="82">
        <v>28182.5</v>
      </c>
    </row>
    <row r="906" spans="1:5" x14ac:dyDescent="0.15">
      <c r="A906" s="81" t="s">
        <v>3610</v>
      </c>
      <c r="B906" s="82">
        <v>817.96</v>
      </c>
      <c r="C906" s="82">
        <v>1828.5666666666668</v>
      </c>
      <c r="D906" s="82">
        <v>40</v>
      </c>
      <c r="E906" s="82">
        <v>8185.6</v>
      </c>
    </row>
    <row r="907" spans="1:5" x14ac:dyDescent="0.15">
      <c r="A907" s="81" t="s">
        <v>3611</v>
      </c>
      <c r="B907" s="82">
        <v>5225</v>
      </c>
      <c r="C907" s="82">
        <v>18424.91508602562</v>
      </c>
      <c r="D907" s="82">
        <v>1369</v>
      </c>
      <c r="E907" s="82">
        <v>285517</v>
      </c>
    </row>
    <row r="908" spans="1:5" x14ac:dyDescent="0.15">
      <c r="A908" s="81" t="s">
        <v>3612</v>
      </c>
      <c r="B908" s="82">
        <v>360</v>
      </c>
      <c r="C908" s="82">
        <v>810</v>
      </c>
      <c r="D908" s="82">
        <v>9</v>
      </c>
      <c r="E908" s="82">
        <v>1620</v>
      </c>
    </row>
    <row r="909" spans="1:5" x14ac:dyDescent="0.15">
      <c r="A909" s="81" t="s">
        <v>3613</v>
      </c>
      <c r="B909" s="82">
        <v>1225.5</v>
      </c>
      <c r="C909" s="82">
        <v>3252.1428571428569</v>
      </c>
      <c r="D909" s="82">
        <v>102</v>
      </c>
      <c r="E909" s="82">
        <v>21680.5</v>
      </c>
    </row>
    <row r="910" spans="1:5" x14ac:dyDescent="0.15">
      <c r="A910" s="81" t="s">
        <v>3614</v>
      </c>
      <c r="B910" s="82">
        <v>2129.58</v>
      </c>
      <c r="C910" s="82">
        <v>23809.863848176257</v>
      </c>
      <c r="D910" s="82">
        <v>7834</v>
      </c>
      <c r="E910" s="82">
        <v>470150.48</v>
      </c>
    </row>
    <row r="911" spans="1:5" x14ac:dyDescent="0.15">
      <c r="A911" s="81" t="s">
        <v>3615</v>
      </c>
      <c r="B911" s="82">
        <v>258</v>
      </c>
      <c r="C911" s="82">
        <v>344</v>
      </c>
      <c r="D911" s="82">
        <v>4</v>
      </c>
      <c r="E911" s="82">
        <v>1032</v>
      </c>
    </row>
    <row r="912" spans="1:5" x14ac:dyDescent="0.15">
      <c r="A912" s="81" t="s">
        <v>3616</v>
      </c>
      <c r="B912" s="82">
        <v>253</v>
      </c>
      <c r="C912" s="82">
        <v>1768.4857142857143</v>
      </c>
      <c r="D912" s="82">
        <v>324</v>
      </c>
      <c r="E912" s="82">
        <v>18780</v>
      </c>
    </row>
    <row r="913" spans="1:5" x14ac:dyDescent="0.15">
      <c r="A913" s="81" t="s">
        <v>3617</v>
      </c>
      <c r="B913" s="82">
        <v>309</v>
      </c>
      <c r="C913" s="82">
        <v>1071.1304347826087</v>
      </c>
      <c r="D913" s="82">
        <v>173</v>
      </c>
      <c r="E913" s="82">
        <v>12696</v>
      </c>
    </row>
    <row r="914" spans="1:5" x14ac:dyDescent="0.15">
      <c r="A914" s="81" t="s">
        <v>3618</v>
      </c>
      <c r="B914" s="82">
        <v>1034.0999999999999</v>
      </c>
      <c r="C914" s="82">
        <v>2078.0528079710148</v>
      </c>
      <c r="D914" s="82">
        <v>210</v>
      </c>
      <c r="E914" s="82">
        <v>20835.2</v>
      </c>
    </row>
    <row r="915" spans="1:5" x14ac:dyDescent="0.15">
      <c r="A915" s="81" t="s">
        <v>3619</v>
      </c>
      <c r="B915" s="82">
        <v>673</v>
      </c>
      <c r="C915" s="82">
        <v>1112.0833333333335</v>
      </c>
      <c r="D915" s="82">
        <v>61</v>
      </c>
      <c r="E915" s="82">
        <v>5246</v>
      </c>
    </row>
    <row r="916" spans="1:5" x14ac:dyDescent="0.15">
      <c r="A916" s="81" t="s">
        <v>3620</v>
      </c>
      <c r="B916" s="82">
        <v>4866.3</v>
      </c>
      <c r="C916" s="82">
        <v>11919.524664502163</v>
      </c>
      <c r="D916" s="82">
        <v>620</v>
      </c>
      <c r="E916" s="82">
        <v>169160.1</v>
      </c>
    </row>
    <row r="917" spans="1:5" x14ac:dyDescent="0.15">
      <c r="A917" s="81" t="s">
        <v>3621</v>
      </c>
      <c r="B917" s="82">
        <v>20</v>
      </c>
      <c r="C917" s="82">
        <v>130</v>
      </c>
      <c r="D917" s="82">
        <v>13</v>
      </c>
      <c r="E917" s="82">
        <v>260</v>
      </c>
    </row>
    <row r="918" spans="1:5" x14ac:dyDescent="0.15">
      <c r="A918" s="81" t="s">
        <v>3622</v>
      </c>
      <c r="B918" s="82">
        <v>283.8</v>
      </c>
      <c r="C918" s="82">
        <v>715.54392712550612</v>
      </c>
      <c r="D918" s="82">
        <v>943</v>
      </c>
      <c r="E918" s="82">
        <v>63895</v>
      </c>
    </row>
    <row r="919" spans="1:5" x14ac:dyDescent="0.15">
      <c r="A919" s="81" t="s">
        <v>3623</v>
      </c>
      <c r="B919" s="82">
        <v>96</v>
      </c>
      <c r="C919" s="82">
        <v>168</v>
      </c>
      <c r="D919" s="82">
        <v>16</v>
      </c>
      <c r="E919" s="82">
        <v>768</v>
      </c>
    </row>
    <row r="920" spans="1:5" x14ac:dyDescent="0.15">
      <c r="A920" s="81" t="s">
        <v>3624</v>
      </c>
      <c r="B920" s="82">
        <v>18.8</v>
      </c>
      <c r="C920" s="82">
        <v>56.400000000000006</v>
      </c>
      <c r="D920" s="82">
        <v>6</v>
      </c>
      <c r="E920" s="82">
        <v>112.80000000000001</v>
      </c>
    </row>
    <row r="921" spans="1:5" x14ac:dyDescent="0.15">
      <c r="A921" s="81" t="s">
        <v>3625</v>
      </c>
      <c r="B921" s="82">
        <v>58</v>
      </c>
      <c r="C921" s="82">
        <v>3538</v>
      </c>
      <c r="D921" s="82">
        <v>122</v>
      </c>
      <c r="E921" s="82">
        <v>7076</v>
      </c>
    </row>
    <row r="922" spans="1:5" x14ac:dyDescent="0.15">
      <c r="A922" s="81" t="s">
        <v>3626</v>
      </c>
      <c r="B922" s="82">
        <v>42.85</v>
      </c>
      <c r="C922" s="82">
        <v>305.14602564102563</v>
      </c>
      <c r="D922" s="82">
        <v>263</v>
      </c>
      <c r="E922" s="82">
        <v>3376.55</v>
      </c>
    </row>
    <row r="923" spans="1:5" x14ac:dyDescent="0.15">
      <c r="A923" s="81" t="s">
        <v>3627</v>
      </c>
      <c r="B923" s="82">
        <v>107</v>
      </c>
      <c r="C923" s="82">
        <v>260.12820512820514</v>
      </c>
      <c r="D923" s="82">
        <v>46</v>
      </c>
      <c r="E923" s="82">
        <v>2515</v>
      </c>
    </row>
    <row r="924" spans="1:5" x14ac:dyDescent="0.15">
      <c r="A924" s="81" t="s">
        <v>3628</v>
      </c>
      <c r="B924" s="82">
        <v>136</v>
      </c>
      <c r="C924" s="82">
        <v>350.6099290780142</v>
      </c>
      <c r="D924" s="82">
        <v>92</v>
      </c>
      <c r="E924" s="82">
        <v>6256</v>
      </c>
    </row>
    <row r="925" spans="1:5" x14ac:dyDescent="0.15">
      <c r="A925" s="81" t="s">
        <v>3629</v>
      </c>
      <c r="B925" s="82">
        <v>607.79999999999995</v>
      </c>
      <c r="C925" s="82">
        <v>2105.0845731841127</v>
      </c>
      <c r="D925" s="82">
        <v>2273</v>
      </c>
      <c r="E925" s="82">
        <v>170801.2</v>
      </c>
    </row>
    <row r="926" spans="1:5" x14ac:dyDescent="0.15">
      <c r="A926" s="81" t="s">
        <v>3630</v>
      </c>
      <c r="B926" s="82">
        <v>9.9</v>
      </c>
      <c r="C926" s="82">
        <v>22.369354838709679</v>
      </c>
      <c r="D926" s="82">
        <v>1541</v>
      </c>
      <c r="E926" s="82">
        <v>15255.900000000001</v>
      </c>
    </row>
    <row r="927" spans="1:5" x14ac:dyDescent="0.15">
      <c r="A927" s="81" t="s">
        <v>3631</v>
      </c>
      <c r="B927" s="82">
        <v>137</v>
      </c>
      <c r="C927" s="82">
        <v>322.35012300123003</v>
      </c>
      <c r="D927" s="82">
        <v>9717</v>
      </c>
      <c r="E927" s="82">
        <v>281625</v>
      </c>
    </row>
    <row r="928" spans="1:5" x14ac:dyDescent="0.15">
      <c r="A928" s="81" t="s">
        <v>3632</v>
      </c>
      <c r="B928" s="82">
        <v>315.8</v>
      </c>
      <c r="C928" s="82">
        <v>750.91490527470546</v>
      </c>
      <c r="D928" s="82">
        <v>569</v>
      </c>
      <c r="E928" s="82">
        <v>25438.9</v>
      </c>
    </row>
    <row r="929" spans="1:5" x14ac:dyDescent="0.15">
      <c r="A929" s="81" t="s">
        <v>3633</v>
      </c>
      <c r="B929" s="82">
        <v>117.9</v>
      </c>
      <c r="C929" s="82">
        <v>248.01628227933509</v>
      </c>
      <c r="D929" s="82">
        <v>744</v>
      </c>
      <c r="E929" s="82">
        <v>42935.7</v>
      </c>
    </row>
    <row r="930" spans="1:5" x14ac:dyDescent="0.15">
      <c r="A930" s="81" t="s">
        <v>3634</v>
      </c>
      <c r="B930" s="82">
        <v>686</v>
      </c>
      <c r="C930" s="82">
        <v>1010.9936507936508</v>
      </c>
      <c r="D930" s="82">
        <v>215</v>
      </c>
      <c r="E930" s="82">
        <v>59150</v>
      </c>
    </row>
    <row r="931" spans="1:5" x14ac:dyDescent="0.15">
      <c r="A931" s="81" t="s">
        <v>3635</v>
      </c>
      <c r="B931" s="82">
        <v>128</v>
      </c>
      <c r="C931" s="82">
        <v>182.85714285714286</v>
      </c>
      <c r="D931" s="82">
        <v>20</v>
      </c>
      <c r="E931" s="82">
        <v>2560</v>
      </c>
    </row>
    <row r="932" spans="1:5" x14ac:dyDescent="0.15">
      <c r="A932" s="81" t="s">
        <v>3636</v>
      </c>
      <c r="B932" s="82">
        <v>486</v>
      </c>
      <c r="C932" s="82">
        <v>1134.0256555994547</v>
      </c>
      <c r="D932" s="82">
        <v>850</v>
      </c>
      <c r="E932" s="82">
        <v>56010</v>
      </c>
    </row>
    <row r="933" spans="1:5" x14ac:dyDescent="0.15">
      <c r="A933" s="81" t="s">
        <v>3637</v>
      </c>
      <c r="B933" s="82">
        <v>263</v>
      </c>
      <c r="C933" s="82">
        <v>2586.0076923076922</v>
      </c>
      <c r="D933" s="82">
        <v>565</v>
      </c>
      <c r="E933" s="82">
        <v>49639</v>
      </c>
    </row>
    <row r="934" spans="1:5" x14ac:dyDescent="0.15">
      <c r="A934" s="81" t="s">
        <v>3638</v>
      </c>
      <c r="B934" s="82">
        <v>1396</v>
      </c>
      <c r="C934" s="82">
        <v>3205.1633129173561</v>
      </c>
      <c r="D934" s="82">
        <v>9118</v>
      </c>
      <c r="E934" s="82">
        <v>923710</v>
      </c>
    </row>
    <row r="935" spans="1:5" x14ac:dyDescent="0.15">
      <c r="A935" s="81" t="s">
        <v>3639</v>
      </c>
      <c r="B935" s="82">
        <v>143.68</v>
      </c>
      <c r="C935" s="82">
        <v>610.88</v>
      </c>
      <c r="D935" s="82">
        <v>70</v>
      </c>
      <c r="E935" s="82">
        <v>3376.3199999999997</v>
      </c>
    </row>
    <row r="936" spans="1:5" x14ac:dyDescent="0.15">
      <c r="A936" s="81" t="s">
        <v>3640</v>
      </c>
      <c r="B936" s="82">
        <v>73</v>
      </c>
      <c r="C936" s="82">
        <v>313.75</v>
      </c>
      <c r="D936" s="82">
        <v>46</v>
      </c>
      <c r="E936" s="82">
        <v>850</v>
      </c>
    </row>
    <row r="937" spans="1:5" x14ac:dyDescent="0.15">
      <c r="A937" s="81" t="s">
        <v>3641</v>
      </c>
      <c r="B937" s="82">
        <v>70</v>
      </c>
      <c r="C937" s="82">
        <v>140</v>
      </c>
      <c r="D937" s="82">
        <v>6</v>
      </c>
      <c r="E937" s="82">
        <v>420</v>
      </c>
    </row>
    <row r="938" spans="1:5" x14ac:dyDescent="0.15">
      <c r="A938" s="81" t="s">
        <v>3642</v>
      </c>
      <c r="B938" s="82">
        <v>298</v>
      </c>
      <c r="C938" s="82">
        <v>499.15</v>
      </c>
      <c r="D938" s="82">
        <v>583</v>
      </c>
      <c r="E938" s="82">
        <v>57720</v>
      </c>
    </row>
    <row r="939" spans="1:5" x14ac:dyDescent="0.15">
      <c r="A939" s="81" t="s">
        <v>3643</v>
      </c>
      <c r="B939" s="82">
        <v>836.8</v>
      </c>
      <c r="C939" s="82">
        <v>1243.5268623268623</v>
      </c>
      <c r="D939" s="82">
        <v>822</v>
      </c>
      <c r="E939" s="82">
        <v>89953.600000000006</v>
      </c>
    </row>
    <row r="940" spans="1:5" x14ac:dyDescent="0.15">
      <c r="A940" s="81" t="s">
        <v>3644</v>
      </c>
      <c r="B940" s="82">
        <v>218</v>
      </c>
      <c r="C940" s="82">
        <v>327</v>
      </c>
      <c r="D940" s="82">
        <v>21</v>
      </c>
      <c r="E940" s="82">
        <v>4578</v>
      </c>
    </row>
    <row r="941" spans="1:5" x14ac:dyDescent="0.15">
      <c r="A941" s="81" t="s">
        <v>3645</v>
      </c>
      <c r="B941" s="82">
        <v>327</v>
      </c>
      <c r="C941" s="82">
        <v>654</v>
      </c>
      <c r="D941" s="82">
        <v>6</v>
      </c>
      <c r="E941" s="82">
        <v>1962</v>
      </c>
    </row>
    <row r="942" spans="1:5" x14ac:dyDescent="0.15">
      <c r="A942" s="81" t="s">
        <v>3646</v>
      </c>
      <c r="B942" s="82">
        <v>542</v>
      </c>
      <c r="C942" s="82">
        <v>2245.735315517275</v>
      </c>
      <c r="D942" s="82">
        <v>1026</v>
      </c>
      <c r="E942" s="82">
        <v>131718</v>
      </c>
    </row>
    <row r="943" spans="1:5" x14ac:dyDescent="0.15">
      <c r="A943" s="81" t="s">
        <v>3647</v>
      </c>
      <c r="B943" s="82">
        <v>256</v>
      </c>
      <c r="C943" s="82">
        <v>341.33333333333331</v>
      </c>
      <c r="D943" s="82">
        <v>16</v>
      </c>
      <c r="E943" s="82">
        <v>4096</v>
      </c>
    </row>
    <row r="944" spans="1:5" x14ac:dyDescent="0.15">
      <c r="A944" s="81" t="s">
        <v>3648</v>
      </c>
      <c r="B944" s="82">
        <v>145</v>
      </c>
      <c r="C944" s="82">
        <v>217.5</v>
      </c>
      <c r="D944" s="82">
        <v>6</v>
      </c>
      <c r="E944" s="82">
        <v>870</v>
      </c>
    </row>
    <row r="945" spans="1:5" x14ac:dyDescent="0.15">
      <c r="A945" s="81" t="s">
        <v>3649</v>
      </c>
      <c r="B945" s="82">
        <v>258</v>
      </c>
      <c r="C945" s="82">
        <v>430</v>
      </c>
      <c r="D945" s="82">
        <v>5</v>
      </c>
      <c r="E945" s="82">
        <v>1290</v>
      </c>
    </row>
    <row r="946" spans="1:5" x14ac:dyDescent="0.15">
      <c r="A946" s="81" t="s">
        <v>3650</v>
      </c>
      <c r="B946" s="82">
        <v>176</v>
      </c>
      <c r="C946" s="82">
        <v>234.66666666666666</v>
      </c>
      <c r="D946" s="82">
        <v>4</v>
      </c>
      <c r="E946" s="82">
        <v>704</v>
      </c>
    </row>
    <row r="947" spans="1:5" x14ac:dyDescent="0.15">
      <c r="A947" s="81" t="s">
        <v>3651</v>
      </c>
      <c r="B947" s="82">
        <v>298</v>
      </c>
      <c r="C947" s="82">
        <v>1043</v>
      </c>
      <c r="D947" s="82">
        <v>7</v>
      </c>
      <c r="E947" s="82">
        <v>2086</v>
      </c>
    </row>
    <row r="948" spans="1:5" x14ac:dyDescent="0.15">
      <c r="A948" s="81" t="s">
        <v>3652</v>
      </c>
      <c r="B948" s="82">
        <v>198</v>
      </c>
      <c r="C948" s="82">
        <v>5176.2857142857147</v>
      </c>
      <c r="D948" s="82">
        <v>183</v>
      </c>
      <c r="E948" s="82">
        <v>36234</v>
      </c>
    </row>
    <row r="949" spans="1:5" x14ac:dyDescent="0.15">
      <c r="A949" s="81" t="s">
        <v>3653</v>
      </c>
      <c r="B949" s="82">
        <v>139</v>
      </c>
      <c r="C949" s="82">
        <v>264.79185520361989</v>
      </c>
      <c r="D949" s="82">
        <v>421</v>
      </c>
      <c r="E949" s="82">
        <v>58519</v>
      </c>
    </row>
    <row r="950" spans="1:5" x14ac:dyDescent="0.15">
      <c r="A950" s="81" t="s">
        <v>3654</v>
      </c>
      <c r="B950" s="82">
        <v>39</v>
      </c>
      <c r="C950" s="82">
        <v>169</v>
      </c>
      <c r="D950" s="82">
        <v>13</v>
      </c>
      <c r="E950" s="82">
        <v>507</v>
      </c>
    </row>
    <row r="951" spans="1:5" x14ac:dyDescent="0.15">
      <c r="A951" s="81" t="s">
        <v>3655</v>
      </c>
      <c r="B951" s="82">
        <v>78</v>
      </c>
      <c r="C951" s="82">
        <v>130</v>
      </c>
      <c r="D951" s="82">
        <v>15</v>
      </c>
      <c r="E951" s="82">
        <v>1170</v>
      </c>
    </row>
    <row r="952" spans="1:5" x14ac:dyDescent="0.15">
      <c r="A952" s="81" t="s">
        <v>3656</v>
      </c>
      <c r="B952" s="82">
        <v>39</v>
      </c>
      <c r="C952" s="82">
        <v>86.666666666666671</v>
      </c>
      <c r="D952" s="82">
        <v>20</v>
      </c>
      <c r="E952" s="82">
        <v>780</v>
      </c>
    </row>
    <row r="953" spans="1:5" x14ac:dyDescent="0.15">
      <c r="A953" s="81" t="s">
        <v>3657</v>
      </c>
      <c r="B953" s="82">
        <v>158</v>
      </c>
      <c r="C953" s="82">
        <v>361.42500000000001</v>
      </c>
      <c r="D953" s="82">
        <v>90</v>
      </c>
      <c r="E953" s="82">
        <v>7110</v>
      </c>
    </row>
    <row r="954" spans="1:5" x14ac:dyDescent="0.15">
      <c r="A954" s="81" t="s">
        <v>3658</v>
      </c>
      <c r="B954" s="82">
        <v>180.9</v>
      </c>
      <c r="C954" s="82">
        <v>361.97484848484851</v>
      </c>
      <c r="D954" s="82">
        <v>163</v>
      </c>
      <c r="E954" s="82">
        <v>9837.2000000000007</v>
      </c>
    </row>
    <row r="955" spans="1:5" x14ac:dyDescent="0.15">
      <c r="A955" s="81" t="s">
        <v>3659</v>
      </c>
      <c r="B955" s="82">
        <v>8.9</v>
      </c>
      <c r="C955" s="82">
        <v>17.8</v>
      </c>
      <c r="D955" s="82">
        <v>6</v>
      </c>
      <c r="E955" s="82">
        <v>53.400000000000006</v>
      </c>
    </row>
    <row r="956" spans="1:5" x14ac:dyDescent="0.15">
      <c r="A956" s="81" t="s">
        <v>3660</v>
      </c>
      <c r="B956" s="82">
        <v>226.29000000000002</v>
      </c>
      <c r="C956" s="82">
        <v>8028.8057142857142</v>
      </c>
      <c r="D956" s="82">
        <v>729</v>
      </c>
      <c r="E956" s="82">
        <v>30348.239999999998</v>
      </c>
    </row>
    <row r="957" spans="1:5" x14ac:dyDescent="0.15">
      <c r="A957" s="81" t="s">
        <v>3661</v>
      </c>
      <c r="B957" s="82">
        <v>179.9</v>
      </c>
      <c r="C957" s="82">
        <v>347.95284455726448</v>
      </c>
      <c r="D957" s="82">
        <v>797</v>
      </c>
      <c r="E957" s="82">
        <v>49090.7</v>
      </c>
    </row>
    <row r="958" spans="1:5" x14ac:dyDescent="0.15">
      <c r="A958" s="81" t="s">
        <v>3662</v>
      </c>
      <c r="B958" s="82">
        <v>78.3</v>
      </c>
      <c r="C958" s="82">
        <v>174.31904761904761</v>
      </c>
      <c r="D958" s="82">
        <v>65</v>
      </c>
      <c r="E958" s="82">
        <v>1318.1</v>
      </c>
    </row>
    <row r="959" spans="1:5" x14ac:dyDescent="0.15">
      <c r="A959" s="81" t="s">
        <v>3663</v>
      </c>
      <c r="B959" s="82">
        <v>15</v>
      </c>
      <c r="C959" s="82">
        <v>15</v>
      </c>
      <c r="D959" s="82">
        <v>2</v>
      </c>
      <c r="E959" s="82">
        <v>30</v>
      </c>
    </row>
    <row r="960" spans="1:5" x14ac:dyDescent="0.15">
      <c r="A960" s="81" t="s">
        <v>3664</v>
      </c>
      <c r="B960" s="82">
        <v>178</v>
      </c>
      <c r="C960" s="82">
        <v>923.90476190476193</v>
      </c>
      <c r="D960" s="82">
        <v>46</v>
      </c>
      <c r="E960" s="82">
        <v>4094</v>
      </c>
    </row>
    <row r="961" spans="1:5" x14ac:dyDescent="0.15">
      <c r="A961" s="81" t="s">
        <v>3665</v>
      </c>
      <c r="B961" s="82">
        <v>160.78</v>
      </c>
      <c r="C961" s="82">
        <v>289.11186046511631</v>
      </c>
      <c r="D961" s="82">
        <v>838</v>
      </c>
      <c r="E961" s="82">
        <v>41103.339999999997</v>
      </c>
    </row>
    <row r="962" spans="1:5" x14ac:dyDescent="0.15">
      <c r="A962" s="81" t="s">
        <v>3666</v>
      </c>
      <c r="B962" s="82">
        <v>98</v>
      </c>
      <c r="C962" s="82">
        <v>154.75675675675674</v>
      </c>
      <c r="D962" s="82">
        <v>409</v>
      </c>
      <c r="E962" s="82">
        <v>40082</v>
      </c>
    </row>
    <row r="963" spans="1:5" x14ac:dyDescent="0.15">
      <c r="A963" s="81" t="s">
        <v>3667</v>
      </c>
      <c r="B963" s="82">
        <v>198</v>
      </c>
      <c r="C963" s="82">
        <v>742.5</v>
      </c>
      <c r="D963" s="82">
        <v>95</v>
      </c>
      <c r="E963" s="82">
        <v>9405</v>
      </c>
    </row>
    <row r="964" spans="1:5" x14ac:dyDescent="0.15">
      <c r="A964" s="81" t="s">
        <v>3668</v>
      </c>
      <c r="B964" s="82">
        <v>58</v>
      </c>
      <c r="C964" s="82">
        <v>145</v>
      </c>
      <c r="D964" s="82">
        <v>5</v>
      </c>
      <c r="E964" s="82">
        <v>290</v>
      </c>
    </row>
    <row r="965" spans="1:5" x14ac:dyDescent="0.15">
      <c r="A965" s="81" t="s">
        <v>3669</v>
      </c>
      <c r="B965" s="82">
        <v>89</v>
      </c>
      <c r="C965" s="82">
        <v>422.75</v>
      </c>
      <c r="D965" s="82">
        <v>19</v>
      </c>
      <c r="E965" s="82">
        <v>1691</v>
      </c>
    </row>
    <row r="966" spans="1:5" x14ac:dyDescent="0.15">
      <c r="A966" s="81" t="s">
        <v>3670</v>
      </c>
      <c r="B966" s="82">
        <v>248</v>
      </c>
      <c r="C966" s="82">
        <v>744</v>
      </c>
      <c r="D966" s="82">
        <v>15</v>
      </c>
      <c r="E966" s="82">
        <v>3720</v>
      </c>
    </row>
    <row r="967" spans="1:5" x14ac:dyDescent="0.15">
      <c r="A967" s="81" t="s">
        <v>3671</v>
      </c>
      <c r="B967" s="82">
        <v>399</v>
      </c>
      <c r="C967" s="82">
        <v>2626.75</v>
      </c>
      <c r="D967" s="82">
        <v>79</v>
      </c>
      <c r="E967" s="82">
        <v>31521</v>
      </c>
    </row>
    <row r="968" spans="1:5" x14ac:dyDescent="0.15">
      <c r="A968" s="81" t="s">
        <v>3672</v>
      </c>
      <c r="B968" s="82">
        <v>719</v>
      </c>
      <c r="C968" s="82">
        <v>719</v>
      </c>
      <c r="D968" s="82">
        <v>4</v>
      </c>
      <c r="E968" s="82">
        <v>2876</v>
      </c>
    </row>
    <row r="969" spans="1:5" x14ac:dyDescent="0.15">
      <c r="A969" s="81" t="s">
        <v>3673</v>
      </c>
      <c r="B969" s="82">
        <v>136</v>
      </c>
      <c r="C969" s="82">
        <v>288.63043478260869</v>
      </c>
      <c r="D969" s="82">
        <v>139</v>
      </c>
      <c r="E969" s="82">
        <v>9452</v>
      </c>
    </row>
    <row r="970" spans="1:5" x14ac:dyDescent="0.15">
      <c r="A970" s="81" t="s">
        <v>3674</v>
      </c>
      <c r="B970" s="82">
        <v>477.04</v>
      </c>
      <c r="C970" s="82">
        <v>682.12416377515615</v>
      </c>
      <c r="D970" s="82">
        <v>226</v>
      </c>
      <c r="E970" s="82">
        <v>53905.520000000004</v>
      </c>
    </row>
    <row r="971" spans="1:5" x14ac:dyDescent="0.15">
      <c r="A971" s="81" t="s">
        <v>3675</v>
      </c>
      <c r="B971" s="82">
        <v>951</v>
      </c>
      <c r="C971" s="82">
        <v>1658.8042619812131</v>
      </c>
      <c r="D971" s="82">
        <v>831</v>
      </c>
      <c r="E971" s="82">
        <v>164460</v>
      </c>
    </row>
    <row r="972" spans="1:5" x14ac:dyDescent="0.15">
      <c r="A972" s="81" t="s">
        <v>3676</v>
      </c>
      <c r="B972" s="82">
        <v>18</v>
      </c>
      <c r="C972" s="82">
        <v>134</v>
      </c>
      <c r="D972" s="82">
        <v>67</v>
      </c>
      <c r="E972" s="82">
        <v>1206</v>
      </c>
    </row>
    <row r="973" spans="1:5" x14ac:dyDescent="0.15">
      <c r="A973" s="81" t="s">
        <v>3677</v>
      </c>
      <c r="B973" s="82">
        <v>69</v>
      </c>
      <c r="C973" s="82">
        <v>241.5</v>
      </c>
      <c r="D973" s="82">
        <v>7</v>
      </c>
      <c r="E973" s="82">
        <v>483</v>
      </c>
    </row>
    <row r="974" spans="1:5" x14ac:dyDescent="0.15">
      <c r="A974" s="81" t="s">
        <v>3678</v>
      </c>
      <c r="B974" s="82">
        <v>37</v>
      </c>
      <c r="C974" s="82">
        <v>125</v>
      </c>
      <c r="D974" s="82">
        <v>65</v>
      </c>
      <c r="E974" s="82">
        <v>1223</v>
      </c>
    </row>
    <row r="975" spans="1:5" x14ac:dyDescent="0.15">
      <c r="A975" s="81" t="s">
        <v>3679</v>
      </c>
      <c r="B975" s="82">
        <v>69</v>
      </c>
      <c r="C975" s="82">
        <v>195.5</v>
      </c>
      <c r="D975" s="82">
        <v>17</v>
      </c>
      <c r="E975" s="82">
        <v>1173</v>
      </c>
    </row>
    <row r="976" spans="1:5" x14ac:dyDescent="0.15">
      <c r="A976" s="81" t="s">
        <v>3680</v>
      </c>
      <c r="B976" s="82">
        <v>88</v>
      </c>
      <c r="C976" s="82">
        <v>164.1081081081081</v>
      </c>
      <c r="D976" s="82">
        <v>966</v>
      </c>
      <c r="E976" s="82">
        <v>85008</v>
      </c>
    </row>
    <row r="977" spans="1:5" x14ac:dyDescent="0.15">
      <c r="A977" s="81" t="s">
        <v>3681</v>
      </c>
      <c r="B977" s="82">
        <v>197</v>
      </c>
      <c r="C977" s="82">
        <v>478.66666666666669</v>
      </c>
      <c r="D977" s="82">
        <v>66</v>
      </c>
      <c r="E977" s="82">
        <v>6064</v>
      </c>
    </row>
    <row r="978" spans="1:5" x14ac:dyDescent="0.15">
      <c r="A978" s="81" t="s">
        <v>3682</v>
      </c>
      <c r="B978" s="82">
        <v>198</v>
      </c>
      <c r="C978" s="82">
        <v>396</v>
      </c>
      <c r="D978" s="82">
        <v>6</v>
      </c>
      <c r="E978" s="82">
        <v>1188</v>
      </c>
    </row>
    <row r="979" spans="1:5" x14ac:dyDescent="0.15">
      <c r="A979" s="81" t="s">
        <v>3683</v>
      </c>
      <c r="B979" s="82">
        <v>417</v>
      </c>
      <c r="C979" s="82">
        <v>1009.2226890756303</v>
      </c>
      <c r="D979" s="82">
        <v>327</v>
      </c>
      <c r="E979" s="82">
        <v>68228</v>
      </c>
    </row>
    <row r="980" spans="1:5" x14ac:dyDescent="0.15">
      <c r="A980" s="81" t="s">
        <v>3684</v>
      </c>
      <c r="B980" s="82">
        <v>428</v>
      </c>
      <c r="C980" s="82">
        <v>428</v>
      </c>
      <c r="D980" s="82">
        <v>3</v>
      </c>
      <c r="E980" s="82">
        <v>1284</v>
      </c>
    </row>
    <row r="981" spans="1:5" x14ac:dyDescent="0.15">
      <c r="A981" s="81" t="s">
        <v>3685</v>
      </c>
      <c r="B981" s="82">
        <v>608</v>
      </c>
      <c r="C981" s="82">
        <v>1013.3333333333334</v>
      </c>
      <c r="D981" s="82">
        <v>10</v>
      </c>
      <c r="E981" s="82">
        <v>6080</v>
      </c>
    </row>
    <row r="982" spans="1:5" x14ac:dyDescent="0.15">
      <c r="A982" s="81" t="s">
        <v>3686</v>
      </c>
      <c r="B982" s="82">
        <v>1049</v>
      </c>
      <c r="C982" s="82">
        <v>2098</v>
      </c>
      <c r="D982" s="82">
        <v>4</v>
      </c>
      <c r="E982" s="82">
        <v>4196</v>
      </c>
    </row>
    <row r="983" spans="1:5" x14ac:dyDescent="0.15">
      <c r="A983" s="81" t="s">
        <v>3687</v>
      </c>
      <c r="B983" s="82">
        <v>178</v>
      </c>
      <c r="C983" s="82">
        <v>704.06369426751587</v>
      </c>
      <c r="D983" s="82">
        <v>621</v>
      </c>
      <c r="E983" s="82">
        <v>110538</v>
      </c>
    </row>
    <row r="984" spans="1:5" x14ac:dyDescent="0.15">
      <c r="A984" s="81" t="s">
        <v>3688</v>
      </c>
      <c r="B984" s="82">
        <v>98</v>
      </c>
      <c r="C984" s="82">
        <v>176.4</v>
      </c>
      <c r="D984" s="82">
        <v>9</v>
      </c>
      <c r="E984" s="82">
        <v>882</v>
      </c>
    </row>
    <row r="985" spans="1:5" x14ac:dyDescent="0.15">
      <c r="A985" s="81" t="s">
        <v>3689</v>
      </c>
      <c r="B985" s="82">
        <v>188</v>
      </c>
      <c r="C985" s="82">
        <v>329</v>
      </c>
      <c r="D985" s="82">
        <v>7</v>
      </c>
      <c r="E985" s="82">
        <v>1316</v>
      </c>
    </row>
    <row r="986" spans="1:5" x14ac:dyDescent="0.15">
      <c r="A986" s="81" t="s">
        <v>3690</v>
      </c>
      <c r="B986" s="82">
        <v>148</v>
      </c>
      <c r="C986" s="82">
        <v>641.33333333333337</v>
      </c>
      <c r="D986" s="82">
        <v>52</v>
      </c>
      <c r="E986" s="82">
        <v>7696</v>
      </c>
    </row>
    <row r="987" spans="1:5" x14ac:dyDescent="0.15">
      <c r="A987" s="81" t="s">
        <v>3691</v>
      </c>
      <c r="B987" s="82">
        <v>186</v>
      </c>
      <c r="C987" s="82">
        <v>504.85714285714283</v>
      </c>
      <c r="D987" s="82">
        <v>19</v>
      </c>
      <c r="E987" s="82">
        <v>3534</v>
      </c>
    </row>
    <row r="988" spans="1:5" x14ac:dyDescent="0.15">
      <c r="A988" s="81" t="s">
        <v>3692</v>
      </c>
      <c r="B988" s="82">
        <v>168</v>
      </c>
      <c r="C988" s="82">
        <v>255.81818181818181</v>
      </c>
      <c r="D988" s="82">
        <v>67</v>
      </c>
      <c r="E988" s="82">
        <v>11256</v>
      </c>
    </row>
    <row r="989" spans="1:5" x14ac:dyDescent="0.15">
      <c r="A989" s="81" t="s">
        <v>3693</v>
      </c>
      <c r="B989" s="82">
        <v>196</v>
      </c>
      <c r="C989" s="82">
        <v>457.33333333333331</v>
      </c>
      <c r="D989" s="82">
        <v>7</v>
      </c>
      <c r="E989" s="82">
        <v>1372</v>
      </c>
    </row>
    <row r="990" spans="1:5" x14ac:dyDescent="0.15">
      <c r="A990" s="81" t="s">
        <v>3694</v>
      </c>
      <c r="B990" s="82">
        <v>98</v>
      </c>
      <c r="C990" s="82">
        <v>238</v>
      </c>
      <c r="D990" s="82">
        <v>34</v>
      </c>
      <c r="E990" s="82">
        <v>3332</v>
      </c>
    </row>
    <row r="991" spans="1:5" x14ac:dyDescent="0.15">
      <c r="A991" s="81" t="s">
        <v>3695</v>
      </c>
      <c r="B991" s="82">
        <v>68</v>
      </c>
      <c r="C991" s="82">
        <v>162.44444444444446</v>
      </c>
      <c r="D991" s="82">
        <v>43</v>
      </c>
      <c r="E991" s="82">
        <v>2924</v>
      </c>
    </row>
    <row r="992" spans="1:5" x14ac:dyDescent="0.15">
      <c r="A992" s="81" t="s">
        <v>3696</v>
      </c>
      <c r="B992" s="82">
        <v>96</v>
      </c>
      <c r="C992" s="82">
        <v>336</v>
      </c>
      <c r="D992" s="82">
        <v>7</v>
      </c>
      <c r="E992" s="82">
        <v>672</v>
      </c>
    </row>
    <row r="993" spans="1:5" x14ac:dyDescent="0.15">
      <c r="A993" s="81" t="s">
        <v>3697</v>
      </c>
      <c r="B993" s="82">
        <v>98</v>
      </c>
      <c r="C993" s="82">
        <v>184.69230769230768</v>
      </c>
      <c r="D993" s="82">
        <v>49</v>
      </c>
      <c r="E993" s="82">
        <v>4802</v>
      </c>
    </row>
    <row r="994" spans="1:5" x14ac:dyDescent="0.15">
      <c r="A994" s="81" t="s">
        <v>3698</v>
      </c>
      <c r="B994" s="82">
        <v>218</v>
      </c>
      <c r="C994" s="82">
        <v>457.26829268292681</v>
      </c>
      <c r="D994" s="82">
        <v>86</v>
      </c>
      <c r="E994" s="82">
        <v>18748</v>
      </c>
    </row>
    <row r="995" spans="1:5" x14ac:dyDescent="0.15">
      <c r="A995" s="81" t="s">
        <v>3699</v>
      </c>
      <c r="B995" s="82">
        <v>98</v>
      </c>
      <c r="C995" s="82">
        <v>159.7037037037037</v>
      </c>
      <c r="D995" s="82">
        <v>44</v>
      </c>
      <c r="E995" s="82">
        <v>4312</v>
      </c>
    </row>
    <row r="996" spans="1:5" x14ac:dyDescent="0.15">
      <c r="A996" s="81" t="s">
        <v>3700</v>
      </c>
      <c r="B996" s="82">
        <v>159</v>
      </c>
      <c r="C996" s="82">
        <v>807.71428571428578</v>
      </c>
      <c r="D996" s="82">
        <v>158</v>
      </c>
      <c r="E996" s="82">
        <v>8414</v>
      </c>
    </row>
    <row r="997" spans="1:5" x14ac:dyDescent="0.15">
      <c r="A997" s="81" t="s">
        <v>3701</v>
      </c>
      <c r="B997" s="82">
        <v>901</v>
      </c>
      <c r="C997" s="82">
        <v>1576.6968727789624</v>
      </c>
      <c r="D997" s="82">
        <v>133</v>
      </c>
      <c r="E997" s="82">
        <v>21569</v>
      </c>
    </row>
    <row r="998" spans="1:5" x14ac:dyDescent="0.15">
      <c r="A998" s="81" t="s">
        <v>3702</v>
      </c>
      <c r="B998" s="82">
        <v>1088</v>
      </c>
      <c r="C998" s="82">
        <v>1920.4235241502683</v>
      </c>
      <c r="D998" s="82">
        <v>189</v>
      </c>
      <c r="E998" s="82">
        <v>52374</v>
      </c>
    </row>
    <row r="999" spans="1:5" x14ac:dyDescent="0.15">
      <c r="A999" s="81" t="s">
        <v>3703</v>
      </c>
      <c r="B999" s="82">
        <v>139.99</v>
      </c>
      <c r="C999" s="82">
        <v>172.29538461538462</v>
      </c>
      <c r="D999" s="82">
        <v>16</v>
      </c>
      <c r="E999" s="82">
        <v>2239.84</v>
      </c>
    </row>
    <row r="1000" spans="1:5" x14ac:dyDescent="0.15">
      <c r="A1000" s="81" t="s">
        <v>3704</v>
      </c>
      <c r="B1000" s="82">
        <v>136</v>
      </c>
      <c r="C1000" s="82">
        <v>263.5</v>
      </c>
      <c r="D1000" s="82">
        <v>62</v>
      </c>
      <c r="E1000" s="82">
        <v>8432</v>
      </c>
    </row>
    <row r="1001" spans="1:5" x14ac:dyDescent="0.15">
      <c r="A1001" s="81" t="s">
        <v>3705</v>
      </c>
      <c r="B1001" s="82">
        <v>32</v>
      </c>
      <c r="C1001" s="82">
        <v>102.4</v>
      </c>
      <c r="D1001" s="82">
        <v>16</v>
      </c>
      <c r="E1001" s="82">
        <v>512</v>
      </c>
    </row>
    <row r="1002" spans="1:5" x14ac:dyDescent="0.15">
      <c r="A1002" s="81" t="s">
        <v>3706</v>
      </c>
      <c r="B1002" s="82">
        <v>95</v>
      </c>
      <c r="C1002" s="82">
        <v>158.33333333333334</v>
      </c>
      <c r="D1002" s="82">
        <v>5</v>
      </c>
      <c r="E1002" s="82">
        <v>475</v>
      </c>
    </row>
    <row r="1003" spans="1:5" x14ac:dyDescent="0.15">
      <c r="A1003" s="81" t="s">
        <v>3707</v>
      </c>
      <c r="B1003" s="82">
        <v>25</v>
      </c>
      <c r="C1003" s="82">
        <v>279.16666666666669</v>
      </c>
      <c r="D1003" s="82">
        <v>67</v>
      </c>
      <c r="E1003" s="82">
        <v>1675</v>
      </c>
    </row>
    <row r="1004" spans="1:5" x14ac:dyDescent="0.15">
      <c r="A1004" s="81" t="s">
        <v>3708</v>
      </c>
      <c r="B1004" s="82">
        <v>99</v>
      </c>
      <c r="C1004" s="82">
        <v>190.44274809160305</v>
      </c>
      <c r="D1004" s="82">
        <v>504</v>
      </c>
      <c r="E1004" s="82">
        <v>49896</v>
      </c>
    </row>
    <row r="1005" spans="1:5" x14ac:dyDescent="0.15">
      <c r="A1005" s="81" t="s">
        <v>3709</v>
      </c>
      <c r="B1005" s="82">
        <v>79</v>
      </c>
      <c r="C1005" s="82">
        <v>151.81972789115648</v>
      </c>
      <c r="D1005" s="82">
        <v>565</v>
      </c>
      <c r="E1005" s="82">
        <v>44635</v>
      </c>
    </row>
    <row r="1006" spans="1:5" x14ac:dyDescent="0.15">
      <c r="A1006" s="81" t="s">
        <v>3710</v>
      </c>
      <c r="B1006" s="82">
        <v>79</v>
      </c>
      <c r="C1006" s="82">
        <v>99.569811320754724</v>
      </c>
      <c r="D1006" s="82">
        <v>334</v>
      </c>
      <c r="E1006" s="82">
        <v>26386</v>
      </c>
    </row>
    <row r="1007" spans="1:5" x14ac:dyDescent="0.15">
      <c r="A1007" s="81" t="s">
        <v>3711</v>
      </c>
      <c r="B1007" s="82">
        <v>118</v>
      </c>
      <c r="C1007" s="82">
        <v>157.33333333333334</v>
      </c>
      <c r="D1007" s="82">
        <v>4</v>
      </c>
      <c r="E1007" s="82">
        <v>472</v>
      </c>
    </row>
    <row r="1008" spans="1:5" x14ac:dyDescent="0.15">
      <c r="A1008" s="81" t="s">
        <v>3712</v>
      </c>
      <c r="B1008" s="82">
        <v>139</v>
      </c>
      <c r="C1008" s="82">
        <v>1535.3181818181818</v>
      </c>
      <c r="D1008" s="82">
        <v>243</v>
      </c>
      <c r="E1008" s="82">
        <v>33777</v>
      </c>
    </row>
    <row r="1009" spans="1:5" x14ac:dyDescent="0.15">
      <c r="A1009" s="81" t="s">
        <v>3713</v>
      </c>
      <c r="B1009" s="82">
        <v>198</v>
      </c>
      <c r="C1009" s="82">
        <v>237.6</v>
      </c>
      <c r="D1009" s="82">
        <v>84</v>
      </c>
      <c r="E1009" s="82">
        <v>16632</v>
      </c>
    </row>
    <row r="1010" spans="1:5" x14ac:dyDescent="0.15">
      <c r="A1010" s="81" t="s">
        <v>3714</v>
      </c>
      <c r="B1010" s="82">
        <v>49</v>
      </c>
      <c r="C1010" s="82">
        <v>189</v>
      </c>
      <c r="D1010" s="82">
        <v>54</v>
      </c>
      <c r="E1010" s="82">
        <v>2646</v>
      </c>
    </row>
    <row r="1011" spans="1:5" x14ac:dyDescent="0.15">
      <c r="A1011" s="81" t="s">
        <v>3715</v>
      </c>
      <c r="B1011" s="82">
        <v>89</v>
      </c>
      <c r="C1011" s="82">
        <v>214.90243902439025</v>
      </c>
      <c r="D1011" s="82">
        <v>99</v>
      </c>
      <c r="E1011" s="82">
        <v>8811</v>
      </c>
    </row>
    <row r="1012" spans="1:5" x14ac:dyDescent="0.15">
      <c r="A1012" s="81" t="s">
        <v>3716</v>
      </c>
      <c r="B1012" s="82">
        <v>128</v>
      </c>
      <c r="C1012" s="82">
        <v>682.66666666666663</v>
      </c>
      <c r="D1012" s="82">
        <v>16</v>
      </c>
      <c r="E1012" s="82">
        <v>2048</v>
      </c>
    </row>
    <row r="1013" spans="1:5" x14ac:dyDescent="0.15">
      <c r="A1013" s="81" t="s">
        <v>3717</v>
      </c>
      <c r="B1013" s="82">
        <v>49</v>
      </c>
      <c r="C1013" s="82">
        <v>399</v>
      </c>
      <c r="D1013" s="82">
        <v>399</v>
      </c>
      <c r="E1013" s="82">
        <v>19551</v>
      </c>
    </row>
    <row r="1014" spans="1:5" x14ac:dyDescent="0.15">
      <c r="A1014" s="81" t="s">
        <v>3718</v>
      </c>
      <c r="B1014" s="82">
        <v>138</v>
      </c>
      <c r="C1014" s="82">
        <v>234.40425531914894</v>
      </c>
      <c r="D1014" s="82">
        <v>198</v>
      </c>
      <c r="E1014" s="82">
        <v>13662</v>
      </c>
    </row>
    <row r="1015" spans="1:5" x14ac:dyDescent="0.15">
      <c r="A1015" s="81" t="s">
        <v>3719</v>
      </c>
      <c r="B1015" s="82">
        <v>86</v>
      </c>
      <c r="C1015" s="82">
        <v>161.25</v>
      </c>
      <c r="D1015" s="82">
        <v>15</v>
      </c>
      <c r="E1015" s="82">
        <v>1290</v>
      </c>
    </row>
    <row r="1016" spans="1:5" x14ac:dyDescent="0.15">
      <c r="A1016" s="81" t="s">
        <v>3720</v>
      </c>
      <c r="B1016" s="82">
        <v>59</v>
      </c>
      <c r="C1016" s="82">
        <v>236</v>
      </c>
      <c r="D1016" s="82">
        <v>52</v>
      </c>
      <c r="E1016" s="82">
        <v>3068</v>
      </c>
    </row>
    <row r="1017" spans="1:5" x14ac:dyDescent="0.15">
      <c r="A1017" s="81" t="s">
        <v>3721</v>
      </c>
      <c r="B1017" s="82">
        <v>178</v>
      </c>
      <c r="C1017" s="82">
        <v>415.33333333333331</v>
      </c>
      <c r="D1017" s="82">
        <v>14</v>
      </c>
      <c r="E1017" s="82">
        <v>2492</v>
      </c>
    </row>
    <row r="1018" spans="1:5" x14ac:dyDescent="0.15">
      <c r="A1018" s="81" t="s">
        <v>3722</v>
      </c>
      <c r="B1018" s="82">
        <v>119</v>
      </c>
      <c r="C1018" s="82">
        <v>446.25</v>
      </c>
      <c r="D1018" s="82">
        <v>135</v>
      </c>
      <c r="E1018" s="82">
        <v>16065</v>
      </c>
    </row>
    <row r="1019" spans="1:5" x14ac:dyDescent="0.15">
      <c r="A1019" s="81" t="s">
        <v>3723</v>
      </c>
      <c r="B1019" s="82">
        <v>145</v>
      </c>
      <c r="C1019" s="82">
        <v>1015</v>
      </c>
      <c r="D1019" s="82">
        <v>231</v>
      </c>
      <c r="E1019" s="82">
        <v>33495</v>
      </c>
    </row>
    <row r="1020" spans="1:5" x14ac:dyDescent="0.15">
      <c r="A1020" s="81" t="s">
        <v>3724</v>
      </c>
      <c r="B1020" s="82">
        <v>160</v>
      </c>
      <c r="C1020" s="82">
        <v>307.02898550724638</v>
      </c>
      <c r="D1020" s="82">
        <v>91</v>
      </c>
      <c r="E1020" s="82">
        <v>4803</v>
      </c>
    </row>
    <row r="1021" spans="1:5" x14ac:dyDescent="0.15">
      <c r="A1021" s="81" t="s">
        <v>3725</v>
      </c>
      <c r="B1021" s="82">
        <v>208</v>
      </c>
      <c r="C1021" s="82">
        <v>208</v>
      </c>
      <c r="D1021" s="82">
        <v>3</v>
      </c>
      <c r="E1021" s="82">
        <v>624</v>
      </c>
    </row>
    <row r="1022" spans="1:5" x14ac:dyDescent="0.15">
      <c r="A1022" s="81" t="s">
        <v>3726</v>
      </c>
      <c r="B1022" s="82">
        <v>112</v>
      </c>
      <c r="C1022" s="82">
        <v>295.23076923076923</v>
      </c>
      <c r="D1022" s="82">
        <v>35</v>
      </c>
      <c r="E1022" s="82">
        <v>1891</v>
      </c>
    </row>
    <row r="1023" spans="1:5" x14ac:dyDescent="0.15">
      <c r="A1023" s="81" t="s">
        <v>3727</v>
      </c>
      <c r="B1023" s="82">
        <v>207.8</v>
      </c>
      <c r="C1023" s="82">
        <v>476.50210970464133</v>
      </c>
      <c r="D1023" s="82">
        <v>430</v>
      </c>
      <c r="E1023" s="82">
        <v>22474</v>
      </c>
    </row>
    <row r="1024" spans="1:5" x14ac:dyDescent="0.15">
      <c r="A1024" s="81" t="s">
        <v>3728</v>
      </c>
      <c r="B1024" s="82">
        <v>208</v>
      </c>
      <c r="C1024" s="82">
        <v>372.21052631578948</v>
      </c>
      <c r="D1024" s="82">
        <v>34</v>
      </c>
      <c r="E1024" s="82">
        <v>7072</v>
      </c>
    </row>
    <row r="1025" spans="1:5" x14ac:dyDescent="0.15">
      <c r="A1025" s="81" t="s">
        <v>3729</v>
      </c>
      <c r="B1025" s="82">
        <v>58</v>
      </c>
      <c r="C1025" s="82">
        <v>98.6</v>
      </c>
      <c r="D1025" s="82">
        <v>17</v>
      </c>
      <c r="E1025" s="82">
        <v>986</v>
      </c>
    </row>
    <row r="1026" spans="1:5" x14ac:dyDescent="0.15">
      <c r="A1026" s="81" t="s">
        <v>3730</v>
      </c>
      <c r="B1026" s="82">
        <v>298</v>
      </c>
      <c r="C1026" s="82">
        <v>670.5</v>
      </c>
      <c r="D1026" s="82">
        <v>18</v>
      </c>
      <c r="E1026" s="82">
        <v>5364</v>
      </c>
    </row>
    <row r="1027" spans="1:5" x14ac:dyDescent="0.15">
      <c r="A1027" s="81" t="s">
        <v>3731</v>
      </c>
      <c r="B1027" s="82">
        <v>638</v>
      </c>
      <c r="C1027" s="82">
        <v>1276</v>
      </c>
      <c r="D1027" s="82">
        <v>4</v>
      </c>
      <c r="E1027" s="82">
        <v>2552</v>
      </c>
    </row>
    <row r="1028" spans="1:5" x14ac:dyDescent="0.15">
      <c r="A1028" s="81" t="s">
        <v>3732</v>
      </c>
      <c r="B1028" s="82">
        <v>1528</v>
      </c>
      <c r="C1028" s="82">
        <v>2292</v>
      </c>
      <c r="D1028" s="82">
        <v>3</v>
      </c>
      <c r="E1028" s="82">
        <v>4584</v>
      </c>
    </row>
    <row r="1029" spans="1:5" x14ac:dyDescent="0.15">
      <c r="A1029" s="81" t="s">
        <v>3733</v>
      </c>
      <c r="B1029" s="82">
        <v>350</v>
      </c>
      <c r="C1029" s="82">
        <v>525</v>
      </c>
      <c r="D1029" s="82">
        <v>14</v>
      </c>
      <c r="E1029" s="82">
        <v>2450</v>
      </c>
    </row>
    <row r="1030" spans="1:5" x14ac:dyDescent="0.15">
      <c r="A1030" s="81" t="s">
        <v>3734</v>
      </c>
      <c r="B1030" s="82">
        <v>1964</v>
      </c>
      <c r="C1030" s="82">
        <v>5566.424242424242</v>
      </c>
      <c r="D1030" s="82">
        <v>117</v>
      </c>
      <c r="E1030" s="82">
        <v>61192</v>
      </c>
    </row>
    <row r="1031" spans="1:5" x14ac:dyDescent="0.15">
      <c r="A1031" s="81" t="s">
        <v>3735</v>
      </c>
      <c r="B1031" s="82">
        <v>260</v>
      </c>
      <c r="C1031" s="82">
        <v>823.33333333333337</v>
      </c>
      <c r="D1031" s="82">
        <v>133</v>
      </c>
      <c r="E1031" s="82">
        <v>34580</v>
      </c>
    </row>
    <row r="1032" spans="1:5" x14ac:dyDescent="0.15">
      <c r="A1032" s="81" t="s">
        <v>3736</v>
      </c>
      <c r="B1032" s="82">
        <v>1112</v>
      </c>
      <c r="C1032" s="82">
        <v>1906.567375886525</v>
      </c>
      <c r="D1032" s="82">
        <v>205</v>
      </c>
      <c r="E1032" s="82">
        <v>113980</v>
      </c>
    </row>
    <row r="1033" spans="1:5" x14ac:dyDescent="0.15">
      <c r="A1033" s="81" t="s">
        <v>3737</v>
      </c>
      <c r="B1033" s="82">
        <v>98</v>
      </c>
      <c r="C1033" s="82">
        <v>294</v>
      </c>
      <c r="D1033" s="82">
        <v>6</v>
      </c>
      <c r="E1033" s="82">
        <v>588</v>
      </c>
    </row>
    <row r="1034" spans="1:5" x14ac:dyDescent="0.15">
      <c r="A1034" s="81" t="s">
        <v>3738</v>
      </c>
      <c r="B1034" s="82">
        <v>79</v>
      </c>
      <c r="C1034" s="82">
        <v>184.33333333333334</v>
      </c>
      <c r="D1034" s="82">
        <v>7</v>
      </c>
      <c r="E1034" s="82">
        <v>553</v>
      </c>
    </row>
    <row r="1035" spans="1:5" x14ac:dyDescent="0.15">
      <c r="A1035" s="81" t="s">
        <v>3739</v>
      </c>
      <c r="B1035" s="82">
        <v>83</v>
      </c>
      <c r="C1035" s="82">
        <v>83</v>
      </c>
      <c r="D1035" s="82">
        <v>2</v>
      </c>
      <c r="E1035" s="82">
        <v>166</v>
      </c>
    </row>
    <row r="1036" spans="1:5" x14ac:dyDescent="0.15">
      <c r="A1036" s="81" t="s">
        <v>3740</v>
      </c>
      <c r="B1036" s="82">
        <v>623</v>
      </c>
      <c r="C1036" s="82">
        <v>1036.8499999999999</v>
      </c>
      <c r="D1036" s="82">
        <v>57</v>
      </c>
      <c r="E1036" s="82">
        <v>5073</v>
      </c>
    </row>
    <row r="1037" spans="1:5" x14ac:dyDescent="0.15">
      <c r="A1037" s="81" t="s">
        <v>3741</v>
      </c>
      <c r="B1037" s="82">
        <v>178</v>
      </c>
      <c r="C1037" s="82">
        <v>637.83333333333326</v>
      </c>
      <c r="D1037" s="82">
        <v>95</v>
      </c>
      <c r="E1037" s="82">
        <v>8455</v>
      </c>
    </row>
    <row r="1038" spans="1:5" x14ac:dyDescent="0.15">
      <c r="A1038" s="81" t="s">
        <v>3742</v>
      </c>
      <c r="B1038" s="82">
        <v>350</v>
      </c>
      <c r="C1038" s="82">
        <v>834.46764705882356</v>
      </c>
      <c r="D1038" s="82">
        <v>158</v>
      </c>
      <c r="E1038" s="82">
        <v>9274</v>
      </c>
    </row>
    <row r="1039" spans="1:5" x14ac:dyDescent="0.15">
      <c r="A1039" s="81" t="s">
        <v>3743</v>
      </c>
      <c r="B1039" s="82">
        <v>198</v>
      </c>
      <c r="C1039" s="82">
        <v>792</v>
      </c>
      <c r="D1039" s="82">
        <v>24</v>
      </c>
      <c r="E1039" s="82">
        <v>4752</v>
      </c>
    </row>
    <row r="1040" spans="1:5" x14ac:dyDescent="0.15">
      <c r="A1040" s="81" t="s">
        <v>3744</v>
      </c>
      <c r="B1040" s="82">
        <v>98</v>
      </c>
      <c r="C1040" s="82">
        <v>158.17582172701952</v>
      </c>
      <c r="D1040" s="82">
        <v>751</v>
      </c>
      <c r="E1040" s="82">
        <v>36799</v>
      </c>
    </row>
    <row r="1041" spans="1:5" x14ac:dyDescent="0.15">
      <c r="A1041" s="81" t="s">
        <v>3745</v>
      </c>
      <c r="B1041" s="82">
        <v>59</v>
      </c>
      <c r="C1041" s="82">
        <v>118</v>
      </c>
      <c r="D1041" s="82">
        <v>22</v>
      </c>
      <c r="E1041" s="82">
        <v>1298</v>
      </c>
    </row>
    <row r="1042" spans="1:5" x14ac:dyDescent="0.15">
      <c r="A1042" s="81" t="s">
        <v>3746</v>
      </c>
      <c r="B1042" s="82">
        <v>108</v>
      </c>
      <c r="C1042" s="82">
        <v>226.94444444444446</v>
      </c>
      <c r="D1042" s="82">
        <v>181</v>
      </c>
      <c r="E1042" s="82">
        <v>8899</v>
      </c>
    </row>
    <row r="1043" spans="1:5" x14ac:dyDescent="0.15">
      <c r="A1043" s="81" t="s">
        <v>3747</v>
      </c>
      <c r="B1043" s="82">
        <v>385</v>
      </c>
      <c r="C1043" s="82">
        <v>747.65494186046521</v>
      </c>
      <c r="D1043" s="82">
        <v>152</v>
      </c>
      <c r="E1043" s="82">
        <v>11948</v>
      </c>
    </row>
    <row r="1044" spans="1:5" x14ac:dyDescent="0.15">
      <c r="A1044" s="81" t="s">
        <v>3748</v>
      </c>
      <c r="B1044" s="82">
        <v>215.8</v>
      </c>
      <c r="C1044" s="82">
        <v>642.79912280701751</v>
      </c>
      <c r="D1044" s="82">
        <v>147</v>
      </c>
      <c r="E1044" s="82">
        <v>6157</v>
      </c>
    </row>
    <row r="1045" spans="1:5" x14ac:dyDescent="0.15">
      <c r="A1045" s="81" t="s">
        <v>3749</v>
      </c>
      <c r="B1045" s="82">
        <v>427</v>
      </c>
      <c r="C1045" s="82">
        <v>1495.246655817092</v>
      </c>
      <c r="D1045" s="82">
        <v>741</v>
      </c>
      <c r="E1045" s="82">
        <v>57735</v>
      </c>
    </row>
    <row r="1046" spans="1:5" x14ac:dyDescent="0.15">
      <c r="A1046" s="81" t="s">
        <v>3750</v>
      </c>
      <c r="B1046" s="82">
        <v>72</v>
      </c>
      <c r="C1046" s="82">
        <v>216</v>
      </c>
      <c r="D1046" s="82">
        <v>9</v>
      </c>
      <c r="E1046" s="82">
        <v>648</v>
      </c>
    </row>
    <row r="1047" spans="1:5" x14ac:dyDescent="0.15">
      <c r="A1047" s="81" t="s">
        <v>3751</v>
      </c>
      <c r="B1047" s="82">
        <v>417</v>
      </c>
      <c r="C1047" s="82">
        <v>894.23333333333335</v>
      </c>
      <c r="D1047" s="82">
        <v>71</v>
      </c>
      <c r="E1047" s="82">
        <v>9869</v>
      </c>
    </row>
    <row r="1048" spans="1:5" x14ac:dyDescent="0.15">
      <c r="A1048" s="81" t="s">
        <v>3752</v>
      </c>
      <c r="B1048" s="82">
        <v>538</v>
      </c>
      <c r="C1048" s="82">
        <v>1586.4102564102564</v>
      </c>
      <c r="D1048" s="82">
        <v>174</v>
      </c>
      <c r="E1048" s="82">
        <v>46806</v>
      </c>
    </row>
    <row r="1049" spans="1:5" x14ac:dyDescent="0.15">
      <c r="A1049" s="81" t="s">
        <v>3753</v>
      </c>
      <c r="B1049" s="82">
        <v>394</v>
      </c>
      <c r="C1049" s="82">
        <v>1032.9583333333333</v>
      </c>
      <c r="D1049" s="82">
        <v>98</v>
      </c>
      <c r="E1049" s="82">
        <v>6332</v>
      </c>
    </row>
    <row r="1050" spans="1:5" x14ac:dyDescent="0.15">
      <c r="A1050" s="81" t="s">
        <v>3754</v>
      </c>
      <c r="B1050" s="82">
        <v>288</v>
      </c>
      <c r="C1050" s="82">
        <v>864</v>
      </c>
      <c r="D1050" s="82">
        <v>6</v>
      </c>
      <c r="E1050" s="82">
        <v>1728</v>
      </c>
    </row>
    <row r="1051" spans="1:5" x14ac:dyDescent="0.15">
      <c r="A1051" s="81" t="s">
        <v>3755</v>
      </c>
      <c r="B1051" s="82">
        <v>69.699999999999989</v>
      </c>
      <c r="C1051" s="82">
        <v>6005.8499999999995</v>
      </c>
      <c r="D1051" s="82">
        <v>541</v>
      </c>
      <c r="E1051" s="82">
        <v>15975.899999999998</v>
      </c>
    </row>
    <row r="1052" spans="1:5" x14ac:dyDescent="0.15">
      <c r="A1052" s="81" t="s">
        <v>3756</v>
      </c>
      <c r="B1052" s="82">
        <v>279</v>
      </c>
      <c r="C1052" s="82">
        <v>1360.125</v>
      </c>
      <c r="D1052" s="82">
        <v>156</v>
      </c>
      <c r="E1052" s="82">
        <v>43524</v>
      </c>
    </row>
    <row r="1053" spans="1:5" x14ac:dyDescent="0.15">
      <c r="A1053" s="81" t="s">
        <v>3757</v>
      </c>
      <c r="B1053" s="82">
        <v>2240</v>
      </c>
      <c r="C1053" s="82">
        <v>7840</v>
      </c>
      <c r="D1053" s="82">
        <v>7</v>
      </c>
      <c r="E1053" s="82">
        <v>15680</v>
      </c>
    </row>
    <row r="1054" spans="1:5" x14ac:dyDescent="0.15">
      <c r="A1054" s="81" t="s">
        <v>3758</v>
      </c>
      <c r="B1054" s="82">
        <v>5600</v>
      </c>
      <c r="C1054" s="82">
        <v>16800</v>
      </c>
      <c r="D1054" s="82">
        <v>3</v>
      </c>
      <c r="E1054" s="82">
        <v>16800</v>
      </c>
    </row>
    <row r="1055" spans="1:5" x14ac:dyDescent="0.15">
      <c r="A1055" s="81" t="s">
        <v>3759</v>
      </c>
      <c r="B1055" s="82">
        <v>117.3</v>
      </c>
      <c r="C1055" s="82">
        <v>821.09999999999991</v>
      </c>
      <c r="D1055" s="82">
        <v>63</v>
      </c>
      <c r="E1055" s="82">
        <v>7389.9</v>
      </c>
    </row>
    <row r="1056" spans="1:5" x14ac:dyDescent="0.15">
      <c r="A1056" s="81" t="s">
        <v>3760</v>
      </c>
      <c r="B1056" s="82">
        <v>2380</v>
      </c>
      <c r="C1056" s="82">
        <v>3427.2</v>
      </c>
      <c r="D1056" s="82">
        <v>36</v>
      </c>
      <c r="E1056" s="82">
        <v>85680</v>
      </c>
    </row>
    <row r="1057" spans="1:5" x14ac:dyDescent="0.15">
      <c r="A1057" s="81" t="s">
        <v>3761</v>
      </c>
      <c r="B1057" s="82">
        <v>1088</v>
      </c>
      <c r="C1057" s="82">
        <v>2393.6</v>
      </c>
      <c r="D1057" s="82">
        <v>22</v>
      </c>
      <c r="E1057" s="82">
        <v>23936</v>
      </c>
    </row>
    <row r="1058" spans="1:5" x14ac:dyDescent="0.15">
      <c r="A1058" s="81" t="s">
        <v>3762</v>
      </c>
      <c r="B1058" s="82">
        <v>135</v>
      </c>
      <c r="C1058" s="82">
        <v>340</v>
      </c>
      <c r="D1058" s="82">
        <v>68</v>
      </c>
      <c r="E1058" s="82">
        <v>9180</v>
      </c>
    </row>
    <row r="1059" spans="1:5" x14ac:dyDescent="0.15">
      <c r="A1059" s="81" t="s">
        <v>3763</v>
      </c>
      <c r="B1059" s="82">
        <v>384</v>
      </c>
      <c r="C1059" s="82">
        <v>1464</v>
      </c>
      <c r="D1059" s="82">
        <v>122</v>
      </c>
      <c r="E1059" s="82">
        <v>46848</v>
      </c>
    </row>
    <row r="1060" spans="1:5" x14ac:dyDescent="0.15">
      <c r="A1060" s="81" t="s">
        <v>3764</v>
      </c>
      <c r="B1060" s="82">
        <v>1068</v>
      </c>
      <c r="C1060" s="82">
        <v>2241.181818181818</v>
      </c>
      <c r="D1060" s="82">
        <v>59</v>
      </c>
      <c r="E1060" s="82">
        <v>12638</v>
      </c>
    </row>
    <row r="1061" spans="1:5" x14ac:dyDescent="0.15">
      <c r="A1061" s="81" t="s">
        <v>3765</v>
      </c>
      <c r="B1061" s="82">
        <v>69</v>
      </c>
      <c r="C1061" s="82">
        <v>372.6</v>
      </c>
      <c r="D1061" s="82">
        <v>27</v>
      </c>
      <c r="E1061" s="82">
        <v>1863</v>
      </c>
    </row>
    <row r="1062" spans="1:5" x14ac:dyDescent="0.15">
      <c r="A1062" s="81" t="s">
        <v>3766</v>
      </c>
      <c r="B1062" s="82">
        <v>586.5</v>
      </c>
      <c r="C1062" s="82">
        <v>1156.5740740740739</v>
      </c>
      <c r="D1062" s="82">
        <v>109</v>
      </c>
      <c r="E1062" s="82">
        <v>16123.5</v>
      </c>
    </row>
    <row r="1063" spans="1:5" x14ac:dyDescent="0.15">
      <c r="A1063" s="81" t="s">
        <v>3767</v>
      </c>
      <c r="B1063" s="82">
        <v>9.9</v>
      </c>
      <c r="C1063" s="82">
        <v>14.80412805391744</v>
      </c>
      <c r="D1063" s="82">
        <v>1775</v>
      </c>
      <c r="E1063" s="82">
        <v>17572.5</v>
      </c>
    </row>
    <row r="1064" spans="1:5" x14ac:dyDescent="0.15">
      <c r="A1064" s="81" t="s">
        <v>3768</v>
      </c>
      <c r="B1064" s="82">
        <v>47.9</v>
      </c>
      <c r="C1064" s="82">
        <v>89.692222222222227</v>
      </c>
      <c r="D1064" s="82">
        <v>34</v>
      </c>
      <c r="E1064" s="82">
        <v>873.69999999999993</v>
      </c>
    </row>
    <row r="1065" spans="1:5" x14ac:dyDescent="0.15">
      <c r="A1065" s="81" t="s">
        <v>3769</v>
      </c>
      <c r="B1065" s="82">
        <v>60</v>
      </c>
      <c r="C1065" s="82">
        <v>60</v>
      </c>
      <c r="D1065" s="82">
        <v>3</v>
      </c>
      <c r="E1065" s="82">
        <v>180</v>
      </c>
    </row>
    <row r="1066" spans="1:5" x14ac:dyDescent="0.15">
      <c r="A1066" s="81" t="s">
        <v>3770</v>
      </c>
      <c r="B1066" s="82">
        <v>49</v>
      </c>
      <c r="C1066" s="82">
        <v>119</v>
      </c>
      <c r="D1066" s="82">
        <v>17</v>
      </c>
      <c r="E1066" s="82">
        <v>833</v>
      </c>
    </row>
    <row r="1067" spans="1:5" x14ac:dyDescent="0.15">
      <c r="A1067" s="81" t="s">
        <v>3771</v>
      </c>
      <c r="B1067" s="82">
        <v>52</v>
      </c>
      <c r="C1067" s="82">
        <v>404.97695852534565</v>
      </c>
      <c r="D1067" s="82">
        <v>140</v>
      </c>
      <c r="E1067" s="82">
        <v>3640</v>
      </c>
    </row>
    <row r="1068" spans="1:5" x14ac:dyDescent="0.15">
      <c r="A1068" s="81" t="s">
        <v>3772</v>
      </c>
      <c r="B1068" s="82">
        <v>105</v>
      </c>
      <c r="C1068" s="82">
        <v>122.5</v>
      </c>
      <c r="D1068" s="82">
        <v>7</v>
      </c>
      <c r="E1068" s="82">
        <v>735</v>
      </c>
    </row>
    <row r="1069" spans="1:5" x14ac:dyDescent="0.15">
      <c r="A1069" s="81" t="s">
        <v>3773</v>
      </c>
      <c r="B1069" s="82">
        <v>429.52</v>
      </c>
      <c r="C1069" s="82">
        <v>3300.0450724637681</v>
      </c>
      <c r="D1069" s="82">
        <v>484</v>
      </c>
      <c r="E1069" s="82">
        <v>67272.62000000001</v>
      </c>
    </row>
    <row r="1070" spans="1:5" x14ac:dyDescent="0.15">
      <c r="A1070" s="81" t="s">
        <v>3774</v>
      </c>
      <c r="B1070" s="82">
        <v>594</v>
      </c>
      <c r="C1070" s="82">
        <v>1677.6357446808511</v>
      </c>
      <c r="D1070" s="82">
        <v>514</v>
      </c>
      <c r="E1070" s="82">
        <v>101772</v>
      </c>
    </row>
    <row r="1071" spans="1:5" x14ac:dyDescent="0.15">
      <c r="A1071" s="81" t="s">
        <v>3775</v>
      </c>
      <c r="B1071" s="82">
        <v>387</v>
      </c>
      <c r="C1071" s="82">
        <v>2009.0555555555557</v>
      </c>
      <c r="D1071" s="82">
        <v>159</v>
      </c>
      <c r="E1071" s="82">
        <v>20511</v>
      </c>
    </row>
    <row r="1072" spans="1:5" x14ac:dyDescent="0.15">
      <c r="A1072" s="81" t="s">
        <v>3776</v>
      </c>
      <c r="B1072" s="82">
        <v>109.99</v>
      </c>
      <c r="C1072" s="82">
        <v>164.98499999999999</v>
      </c>
      <c r="D1072" s="82">
        <v>6</v>
      </c>
      <c r="E1072" s="82">
        <v>659.93999999999994</v>
      </c>
    </row>
    <row r="1073" spans="1:5" x14ac:dyDescent="0.15">
      <c r="A1073" s="81" t="s">
        <v>3777</v>
      </c>
      <c r="B1073" s="82">
        <v>423.8</v>
      </c>
      <c r="C1073" s="82">
        <v>1605.6979532163743</v>
      </c>
      <c r="D1073" s="82">
        <v>126</v>
      </c>
      <c r="E1073" s="82">
        <v>18793.7</v>
      </c>
    </row>
    <row r="1074" spans="1:5" x14ac:dyDescent="0.15">
      <c r="A1074" s="81" t="s">
        <v>3778</v>
      </c>
      <c r="B1074" s="82">
        <v>381.58000000000004</v>
      </c>
      <c r="C1074" s="82">
        <v>1325.3963561076605</v>
      </c>
      <c r="D1074" s="82">
        <v>211</v>
      </c>
      <c r="E1074" s="82">
        <v>27917.840000000004</v>
      </c>
    </row>
    <row r="1075" spans="1:5" x14ac:dyDescent="0.15">
      <c r="A1075" s="81" t="s">
        <v>3779</v>
      </c>
      <c r="B1075" s="82">
        <v>1518</v>
      </c>
      <c r="C1075" s="82">
        <v>3075.9</v>
      </c>
      <c r="D1075" s="82">
        <v>8</v>
      </c>
      <c r="E1075" s="82">
        <v>6151.8</v>
      </c>
    </row>
    <row r="1076" spans="1:5" x14ac:dyDescent="0.15">
      <c r="A1076" s="81" t="s">
        <v>3780</v>
      </c>
      <c r="B1076" s="82">
        <v>564</v>
      </c>
      <c r="C1076" s="82">
        <v>1129.3763996554694</v>
      </c>
      <c r="D1076" s="82">
        <v>376</v>
      </c>
      <c r="E1076" s="82">
        <v>70688</v>
      </c>
    </row>
    <row r="1077" spans="1:5" x14ac:dyDescent="0.15">
      <c r="A1077" s="81" t="s">
        <v>3781</v>
      </c>
      <c r="B1077" s="82">
        <v>265.89999999999998</v>
      </c>
      <c r="C1077" s="82">
        <v>974.9666666666667</v>
      </c>
      <c r="D1077" s="82">
        <v>22</v>
      </c>
      <c r="E1077" s="82">
        <v>2924.9</v>
      </c>
    </row>
    <row r="1078" spans="1:5" x14ac:dyDescent="0.15">
      <c r="A1078" s="81" t="s">
        <v>3782</v>
      </c>
      <c r="B1078" s="82">
        <v>199</v>
      </c>
      <c r="C1078" s="82">
        <v>451.52413793103449</v>
      </c>
      <c r="D1078" s="82">
        <v>329</v>
      </c>
      <c r="E1078" s="82">
        <v>65471</v>
      </c>
    </row>
    <row r="1079" spans="1:5" x14ac:dyDescent="0.15">
      <c r="A1079" s="81" t="s">
        <v>3783</v>
      </c>
      <c r="B1079" s="82">
        <v>98</v>
      </c>
      <c r="C1079" s="82">
        <v>5292</v>
      </c>
      <c r="D1079" s="82">
        <v>54</v>
      </c>
      <c r="E1079" s="82">
        <v>5292</v>
      </c>
    </row>
    <row r="1080" spans="1:5" x14ac:dyDescent="0.15">
      <c r="A1080" s="81" t="s">
        <v>3784</v>
      </c>
      <c r="B1080" s="82">
        <v>238</v>
      </c>
      <c r="C1080" s="82">
        <v>785.4</v>
      </c>
      <c r="D1080" s="82">
        <v>66</v>
      </c>
      <c r="E1080" s="82">
        <v>15708</v>
      </c>
    </row>
    <row r="1081" spans="1:5" x14ac:dyDescent="0.15">
      <c r="A1081" s="81" t="s">
        <v>3785</v>
      </c>
      <c r="B1081" s="82">
        <v>205</v>
      </c>
      <c r="C1081" s="82">
        <v>1742.5</v>
      </c>
      <c r="D1081" s="82">
        <v>17</v>
      </c>
      <c r="E1081" s="82">
        <v>3485</v>
      </c>
    </row>
    <row r="1082" spans="1:5" x14ac:dyDescent="0.15">
      <c r="A1082" s="81" t="s">
        <v>3786</v>
      </c>
      <c r="B1082" s="82">
        <v>139</v>
      </c>
      <c r="C1082" s="82">
        <v>521.25</v>
      </c>
      <c r="D1082" s="82">
        <v>30</v>
      </c>
      <c r="E1082" s="82">
        <v>4170</v>
      </c>
    </row>
    <row r="1083" spans="1:5" x14ac:dyDescent="0.15">
      <c r="A1083" s="81" t="s">
        <v>3787</v>
      </c>
      <c r="B1083" s="82">
        <v>180</v>
      </c>
      <c r="C1083" s="82">
        <v>380</v>
      </c>
      <c r="D1083" s="82">
        <v>14</v>
      </c>
      <c r="E1083" s="82">
        <v>1140</v>
      </c>
    </row>
    <row r="1084" spans="1:5" x14ac:dyDescent="0.15">
      <c r="A1084" s="81" t="s">
        <v>3788</v>
      </c>
      <c r="B1084" s="82">
        <v>47.6</v>
      </c>
      <c r="C1084" s="82">
        <v>238</v>
      </c>
      <c r="D1084" s="82">
        <v>10</v>
      </c>
      <c r="E1084" s="82">
        <v>476</v>
      </c>
    </row>
    <row r="1085" spans="1:5" x14ac:dyDescent="0.15">
      <c r="A1085" s="81" t="s">
        <v>3789</v>
      </c>
      <c r="B1085" s="82">
        <v>54.6</v>
      </c>
      <c r="C1085" s="82">
        <v>764.4</v>
      </c>
      <c r="D1085" s="82">
        <v>28</v>
      </c>
      <c r="E1085" s="82">
        <v>1528.8</v>
      </c>
    </row>
    <row r="1086" spans="1:5" x14ac:dyDescent="0.15">
      <c r="A1086" s="81" t="s">
        <v>3790</v>
      </c>
      <c r="B1086" s="82">
        <v>138</v>
      </c>
      <c r="C1086" s="82">
        <v>621</v>
      </c>
      <c r="D1086" s="82">
        <v>9</v>
      </c>
      <c r="E1086" s="82">
        <v>1242</v>
      </c>
    </row>
    <row r="1087" spans="1:5" x14ac:dyDescent="0.15">
      <c r="A1087" s="81" t="s">
        <v>3791</v>
      </c>
      <c r="B1087" s="82">
        <v>88</v>
      </c>
      <c r="C1087" s="82">
        <v>281.60000000000002</v>
      </c>
      <c r="D1087" s="82">
        <v>16</v>
      </c>
      <c r="E1087" s="82">
        <v>1408</v>
      </c>
    </row>
    <row r="1088" spans="1:5" x14ac:dyDescent="0.15">
      <c r="A1088" s="81" t="s">
        <v>3792</v>
      </c>
      <c r="B1088" s="82">
        <v>72</v>
      </c>
      <c r="C1088" s="82">
        <v>259.2</v>
      </c>
      <c r="D1088" s="82">
        <v>18</v>
      </c>
      <c r="E1088" s="82">
        <v>1296</v>
      </c>
    </row>
    <row r="1089" spans="1:5" x14ac:dyDescent="0.15">
      <c r="A1089" s="81" t="s">
        <v>3793</v>
      </c>
      <c r="B1089" s="82">
        <v>160</v>
      </c>
      <c r="C1089" s="82">
        <v>533.33333333333337</v>
      </c>
      <c r="D1089" s="82">
        <v>20</v>
      </c>
      <c r="E1089" s="82">
        <v>3200</v>
      </c>
    </row>
    <row r="1090" spans="1:5" x14ac:dyDescent="0.15">
      <c r="A1090" s="81" t="s">
        <v>3794</v>
      </c>
      <c r="B1090" s="82">
        <v>116</v>
      </c>
      <c r="C1090" s="82">
        <v>464</v>
      </c>
      <c r="D1090" s="82">
        <v>8</v>
      </c>
      <c r="E1090" s="82">
        <v>928</v>
      </c>
    </row>
    <row r="1091" spans="1:5" x14ac:dyDescent="0.15">
      <c r="A1091" s="81" t="s">
        <v>3795</v>
      </c>
      <c r="B1091" s="82">
        <v>688</v>
      </c>
      <c r="C1091" s="82">
        <v>3189.818181818182</v>
      </c>
      <c r="D1091" s="82">
        <v>51</v>
      </c>
      <c r="E1091" s="82">
        <v>35088</v>
      </c>
    </row>
    <row r="1092" spans="1:5" x14ac:dyDescent="0.15">
      <c r="A1092" s="81" t="s">
        <v>3796</v>
      </c>
      <c r="B1092" s="82">
        <v>299</v>
      </c>
      <c r="C1092" s="82">
        <v>1046.5</v>
      </c>
      <c r="D1092" s="82">
        <v>28</v>
      </c>
      <c r="E1092" s="82">
        <v>8372</v>
      </c>
    </row>
    <row r="1093" spans="1:5" x14ac:dyDescent="0.15">
      <c r="A1093" s="81" t="s">
        <v>3797</v>
      </c>
      <c r="B1093" s="82">
        <v>119</v>
      </c>
      <c r="C1093" s="82">
        <v>219.69230769230768</v>
      </c>
      <c r="D1093" s="82">
        <v>24</v>
      </c>
      <c r="E1093" s="82">
        <v>2856</v>
      </c>
    </row>
    <row r="1094" spans="1:5" x14ac:dyDescent="0.15">
      <c r="A1094" s="81" t="s">
        <v>3798</v>
      </c>
      <c r="B1094" s="82">
        <v>705</v>
      </c>
      <c r="C1094" s="82">
        <v>1928.0131086142321</v>
      </c>
      <c r="D1094" s="82">
        <v>1982</v>
      </c>
      <c r="E1094" s="82">
        <v>388086</v>
      </c>
    </row>
    <row r="1095" spans="1:5" x14ac:dyDescent="0.15">
      <c r="A1095" s="81" t="s">
        <v>3799</v>
      </c>
      <c r="B1095" s="82">
        <v>168</v>
      </c>
      <c r="C1095" s="82">
        <v>455.7</v>
      </c>
      <c r="D1095" s="82">
        <v>434</v>
      </c>
      <c r="E1095" s="82">
        <v>72912</v>
      </c>
    </row>
    <row r="1096" spans="1:5" x14ac:dyDescent="0.15">
      <c r="A1096" s="81" t="s">
        <v>3800</v>
      </c>
      <c r="B1096" s="82">
        <v>176</v>
      </c>
      <c r="C1096" s="82">
        <v>508.66666666666663</v>
      </c>
      <c r="D1096" s="82">
        <v>14</v>
      </c>
      <c r="E1096" s="82">
        <v>1172</v>
      </c>
    </row>
    <row r="1097" spans="1:5" x14ac:dyDescent="0.15">
      <c r="A1097" s="81" t="s">
        <v>3801</v>
      </c>
      <c r="B1097" s="82">
        <v>83</v>
      </c>
      <c r="C1097" s="82">
        <v>166</v>
      </c>
      <c r="D1097" s="82">
        <v>4</v>
      </c>
      <c r="E1097" s="82">
        <v>332</v>
      </c>
    </row>
    <row r="1098" spans="1:5" x14ac:dyDescent="0.15">
      <c r="A1098" s="81" t="s">
        <v>3802</v>
      </c>
      <c r="B1098" s="82">
        <v>584</v>
      </c>
      <c r="C1098" s="82">
        <v>998.65263157894742</v>
      </c>
      <c r="D1098" s="82">
        <v>491</v>
      </c>
      <c r="E1098" s="82">
        <v>95440</v>
      </c>
    </row>
    <row r="1099" spans="1:5" x14ac:dyDescent="0.15">
      <c r="A1099" s="81" t="s">
        <v>3803</v>
      </c>
      <c r="B1099" s="82">
        <v>235.4</v>
      </c>
      <c r="C1099" s="82">
        <v>902.1</v>
      </c>
      <c r="D1099" s="82">
        <v>11</v>
      </c>
      <c r="E1099" s="82">
        <v>1178.5999999999999</v>
      </c>
    </row>
    <row r="1100" spans="1:5" x14ac:dyDescent="0.15">
      <c r="A1100" s="81" t="s">
        <v>3804</v>
      </c>
      <c r="B1100" s="82">
        <v>534</v>
      </c>
      <c r="C1100" s="82">
        <v>1197</v>
      </c>
      <c r="D1100" s="82">
        <v>15</v>
      </c>
      <c r="E1100" s="82">
        <v>2730</v>
      </c>
    </row>
    <row r="1101" spans="1:5" x14ac:dyDescent="0.15">
      <c r="A1101" s="81" t="s">
        <v>3805</v>
      </c>
      <c r="B1101" s="82">
        <v>346</v>
      </c>
      <c r="C1101" s="82">
        <v>699.8</v>
      </c>
      <c r="D1101" s="82">
        <v>14</v>
      </c>
      <c r="E1101" s="82">
        <v>2462</v>
      </c>
    </row>
    <row r="1102" spans="1:5" x14ac:dyDescent="0.15">
      <c r="A1102" s="81" t="s">
        <v>3806</v>
      </c>
      <c r="B1102" s="82">
        <v>227</v>
      </c>
      <c r="C1102" s="82">
        <v>399.5</v>
      </c>
      <c r="D1102" s="82">
        <v>35</v>
      </c>
      <c r="E1102" s="82">
        <v>4103</v>
      </c>
    </row>
    <row r="1103" spans="1:5" x14ac:dyDescent="0.15">
      <c r="A1103" s="81" t="s">
        <v>3807</v>
      </c>
      <c r="B1103" s="82">
        <v>52</v>
      </c>
      <c r="C1103" s="82">
        <v>78</v>
      </c>
      <c r="D1103" s="82">
        <v>3</v>
      </c>
      <c r="E1103" s="82">
        <v>156</v>
      </c>
    </row>
    <row r="1104" spans="1:5" x14ac:dyDescent="0.15">
      <c r="A1104" s="81" t="s">
        <v>3808</v>
      </c>
      <c r="B1104" s="82">
        <v>178</v>
      </c>
      <c r="C1104" s="82">
        <v>178</v>
      </c>
      <c r="D1104" s="82">
        <v>2</v>
      </c>
      <c r="E1104" s="82">
        <v>356</v>
      </c>
    </row>
    <row r="1105" spans="1:5" x14ac:dyDescent="0.15">
      <c r="A1105" s="81" t="s">
        <v>3809</v>
      </c>
      <c r="B1105" s="82">
        <v>470</v>
      </c>
      <c r="C1105" s="82">
        <v>2029</v>
      </c>
      <c r="D1105" s="82">
        <v>15</v>
      </c>
      <c r="E1105" s="82">
        <v>3602</v>
      </c>
    </row>
    <row r="1106" spans="1:5" x14ac:dyDescent="0.15">
      <c r="A1106" s="81" t="s">
        <v>3810</v>
      </c>
      <c r="B1106" s="82">
        <v>612.04999999999995</v>
      </c>
      <c r="C1106" s="82">
        <v>1345.1472222222224</v>
      </c>
      <c r="D1106" s="82">
        <v>64</v>
      </c>
      <c r="E1106" s="82">
        <v>5301.1</v>
      </c>
    </row>
    <row r="1107" spans="1:5" x14ac:dyDescent="0.15">
      <c r="A1107" s="81" t="s">
        <v>3811</v>
      </c>
      <c r="B1107" s="82">
        <v>175</v>
      </c>
      <c r="C1107" s="82">
        <v>437.5</v>
      </c>
      <c r="D1107" s="82">
        <v>15</v>
      </c>
      <c r="E1107" s="82">
        <v>2625</v>
      </c>
    </row>
    <row r="1108" spans="1:5" x14ac:dyDescent="0.15">
      <c r="A1108" s="81" t="s">
        <v>3812</v>
      </c>
      <c r="B1108" s="82">
        <v>398</v>
      </c>
      <c r="C1108" s="82">
        <v>841.92307692307691</v>
      </c>
      <c r="D1108" s="82">
        <v>55</v>
      </c>
      <c r="E1108" s="82">
        <v>21890</v>
      </c>
    </row>
    <row r="1109" spans="1:5" x14ac:dyDescent="0.15">
      <c r="A1109" s="81" t="s">
        <v>3813</v>
      </c>
      <c r="B1109" s="82">
        <v>122</v>
      </c>
      <c r="C1109" s="82">
        <v>405</v>
      </c>
      <c r="D1109" s="82">
        <v>23</v>
      </c>
      <c r="E1109" s="82">
        <v>1557</v>
      </c>
    </row>
    <row r="1110" spans="1:5" x14ac:dyDescent="0.15">
      <c r="A1110" s="81" t="s">
        <v>3814</v>
      </c>
      <c r="B1110" s="82">
        <v>834</v>
      </c>
      <c r="C1110" s="82">
        <v>1491.392235609103</v>
      </c>
      <c r="D1110" s="82">
        <v>778</v>
      </c>
      <c r="E1110" s="82">
        <v>151508</v>
      </c>
    </row>
    <row r="1111" spans="1:5" x14ac:dyDescent="0.15">
      <c r="A1111" s="81" t="s">
        <v>3815</v>
      </c>
      <c r="B1111" s="82">
        <v>725</v>
      </c>
      <c r="C1111" s="82">
        <v>1935.9268292682927</v>
      </c>
      <c r="D1111" s="82">
        <v>199</v>
      </c>
      <c r="E1111" s="82">
        <v>29145</v>
      </c>
    </row>
    <row r="1112" spans="1:5" x14ac:dyDescent="0.15">
      <c r="A1112" s="81" t="s">
        <v>3816</v>
      </c>
      <c r="B1112" s="82">
        <v>78</v>
      </c>
      <c r="C1112" s="82">
        <v>1369.3333333333333</v>
      </c>
      <c r="D1112" s="82">
        <v>158</v>
      </c>
      <c r="E1112" s="82">
        <v>12324</v>
      </c>
    </row>
    <row r="1113" spans="1:5" x14ac:dyDescent="0.15">
      <c r="A1113" s="81" t="s">
        <v>3817</v>
      </c>
      <c r="B1113" s="82">
        <v>228</v>
      </c>
      <c r="C1113" s="82">
        <v>373.09090909090907</v>
      </c>
      <c r="D1113" s="82">
        <v>18</v>
      </c>
      <c r="E1113" s="82">
        <v>4104</v>
      </c>
    </row>
    <row r="1114" spans="1:5" x14ac:dyDescent="0.15">
      <c r="A1114" s="81" t="s">
        <v>3818</v>
      </c>
      <c r="B1114" s="82">
        <v>228</v>
      </c>
      <c r="C1114" s="82">
        <v>380</v>
      </c>
      <c r="D1114" s="82">
        <v>70</v>
      </c>
      <c r="E1114" s="82">
        <v>15960</v>
      </c>
    </row>
    <row r="1115" spans="1:5" x14ac:dyDescent="0.15">
      <c r="A1115" s="81" t="s">
        <v>3819</v>
      </c>
      <c r="B1115" s="82">
        <v>262.39999999999998</v>
      </c>
      <c r="C1115" s="82">
        <v>328</v>
      </c>
      <c r="D1115" s="82">
        <v>5</v>
      </c>
      <c r="E1115" s="82">
        <v>1312</v>
      </c>
    </row>
    <row r="1116" spans="1:5" x14ac:dyDescent="0.15">
      <c r="A1116" s="81" t="s">
        <v>3820</v>
      </c>
      <c r="B1116" s="82">
        <v>158.4</v>
      </c>
      <c r="C1116" s="82">
        <v>844.80000000000007</v>
      </c>
      <c r="D1116" s="82">
        <v>16</v>
      </c>
      <c r="E1116" s="82">
        <v>2534.4</v>
      </c>
    </row>
    <row r="1117" spans="1:5" x14ac:dyDescent="0.15">
      <c r="A1117" s="81" t="s">
        <v>3821</v>
      </c>
      <c r="B1117" s="82">
        <v>214.4</v>
      </c>
      <c r="C1117" s="82">
        <v>428.8</v>
      </c>
      <c r="D1117" s="82">
        <v>6</v>
      </c>
      <c r="E1117" s="82">
        <v>1286.4000000000001</v>
      </c>
    </row>
    <row r="1118" spans="1:5" x14ac:dyDescent="0.15">
      <c r="A1118" s="81" t="s">
        <v>3822</v>
      </c>
      <c r="B1118" s="82">
        <v>238.4</v>
      </c>
      <c r="C1118" s="82">
        <v>238.4</v>
      </c>
      <c r="D1118" s="82">
        <v>2</v>
      </c>
      <c r="E1118" s="82">
        <v>476.8</v>
      </c>
    </row>
    <row r="1119" spans="1:5" x14ac:dyDescent="0.15">
      <c r="A1119" s="81" t="s">
        <v>3823</v>
      </c>
      <c r="B1119" s="82">
        <v>42</v>
      </c>
      <c r="C1119" s="82">
        <v>208.25</v>
      </c>
      <c r="D1119" s="82">
        <v>119</v>
      </c>
      <c r="E1119" s="82">
        <v>4998</v>
      </c>
    </row>
    <row r="1120" spans="1:5" x14ac:dyDescent="0.15">
      <c r="A1120" s="81" t="s">
        <v>3824</v>
      </c>
      <c r="B1120" s="82">
        <v>364</v>
      </c>
      <c r="C1120" s="82">
        <v>658.56842105263149</v>
      </c>
      <c r="D1120" s="82">
        <v>256</v>
      </c>
      <c r="E1120" s="82">
        <v>21823</v>
      </c>
    </row>
    <row r="1121" spans="1:5" x14ac:dyDescent="0.15">
      <c r="A1121" s="81" t="s">
        <v>3825</v>
      </c>
      <c r="B1121" s="82">
        <v>138</v>
      </c>
      <c r="C1121" s="82">
        <v>179.4</v>
      </c>
      <c r="D1121" s="82">
        <v>10</v>
      </c>
      <c r="E1121" s="82">
        <v>690</v>
      </c>
    </row>
    <row r="1122" spans="1:5" x14ac:dyDescent="0.15">
      <c r="A1122" s="81" t="s">
        <v>3826</v>
      </c>
      <c r="B1122" s="82">
        <v>68</v>
      </c>
      <c r="C1122" s="82">
        <v>136</v>
      </c>
      <c r="D1122" s="82">
        <v>8</v>
      </c>
      <c r="E1122" s="82">
        <v>544</v>
      </c>
    </row>
    <row r="1123" spans="1:5" x14ac:dyDescent="0.15">
      <c r="A1123" s="81" t="s">
        <v>3827</v>
      </c>
      <c r="B1123" s="82">
        <v>156</v>
      </c>
      <c r="C1123" s="82">
        <v>700.72463768115949</v>
      </c>
      <c r="D1123" s="82">
        <v>551</v>
      </c>
      <c r="E1123" s="82">
        <v>48328</v>
      </c>
    </row>
    <row r="1124" spans="1:5" x14ac:dyDescent="0.15">
      <c r="A1124" s="81" t="s">
        <v>3828</v>
      </c>
      <c r="B1124" s="82">
        <v>176</v>
      </c>
      <c r="C1124" s="82">
        <v>591.27341532639548</v>
      </c>
      <c r="D1124" s="82">
        <v>274</v>
      </c>
      <c r="E1124" s="82">
        <v>24112</v>
      </c>
    </row>
    <row r="1125" spans="1:5" x14ac:dyDescent="0.15">
      <c r="A1125" s="81" t="s">
        <v>3829</v>
      </c>
      <c r="B1125" s="82">
        <v>68</v>
      </c>
      <c r="C1125" s="82">
        <v>163.19999999999999</v>
      </c>
      <c r="D1125" s="82">
        <v>12</v>
      </c>
      <c r="E1125" s="82">
        <v>816</v>
      </c>
    </row>
    <row r="1126" spans="1:5" x14ac:dyDescent="0.15">
      <c r="A1126" s="81" t="s">
        <v>3830</v>
      </c>
      <c r="B1126" s="82">
        <v>264</v>
      </c>
      <c r="C1126" s="82">
        <v>7445.1428571428569</v>
      </c>
      <c r="D1126" s="82">
        <v>5148</v>
      </c>
      <c r="E1126" s="82">
        <v>453024</v>
      </c>
    </row>
    <row r="1127" spans="1:5" x14ac:dyDescent="0.15">
      <c r="A1127" s="81" t="s">
        <v>3831</v>
      </c>
      <c r="B1127" s="82">
        <v>169</v>
      </c>
      <c r="C1127" s="82">
        <v>253.5</v>
      </c>
      <c r="D1127" s="82">
        <v>3</v>
      </c>
      <c r="E1127" s="82">
        <v>507</v>
      </c>
    </row>
    <row r="1128" spans="1:5" x14ac:dyDescent="0.15">
      <c r="A1128" s="81" t="s">
        <v>3832</v>
      </c>
      <c r="B1128" s="82">
        <v>196</v>
      </c>
      <c r="C1128" s="82">
        <v>234.46728971962617</v>
      </c>
      <c r="D1128" s="82">
        <v>128</v>
      </c>
      <c r="E1128" s="82">
        <v>25088</v>
      </c>
    </row>
    <row r="1129" spans="1:5" x14ac:dyDescent="0.15">
      <c r="A1129" s="81" t="s">
        <v>3833</v>
      </c>
      <c r="B1129" s="82">
        <v>68</v>
      </c>
      <c r="C1129" s="82">
        <v>115.6</v>
      </c>
      <c r="D1129" s="82">
        <v>17</v>
      </c>
      <c r="E1129" s="82">
        <v>1156</v>
      </c>
    </row>
    <row r="1130" spans="1:5" x14ac:dyDescent="0.15">
      <c r="A1130" s="81" t="s">
        <v>3834</v>
      </c>
      <c r="B1130" s="82">
        <v>58</v>
      </c>
      <c r="C1130" s="82">
        <v>464</v>
      </c>
      <c r="D1130" s="82">
        <v>16</v>
      </c>
      <c r="E1130" s="82">
        <v>928</v>
      </c>
    </row>
    <row r="1131" spans="1:5" x14ac:dyDescent="0.15">
      <c r="A1131" s="81" t="s">
        <v>3835</v>
      </c>
      <c r="B1131" s="82">
        <v>118</v>
      </c>
      <c r="C1131" s="82">
        <v>178.59459459459458</v>
      </c>
      <c r="D1131" s="82">
        <v>112</v>
      </c>
      <c r="E1131" s="82">
        <v>13216</v>
      </c>
    </row>
    <row r="1132" spans="1:5" x14ac:dyDescent="0.15">
      <c r="A1132" s="81" t="s">
        <v>3836</v>
      </c>
      <c r="B1132" s="82">
        <v>288</v>
      </c>
      <c r="C1132" s="82">
        <v>1484.6197183098591</v>
      </c>
      <c r="D1132" s="82">
        <v>366</v>
      </c>
      <c r="E1132" s="82">
        <v>105408</v>
      </c>
    </row>
    <row r="1133" spans="1:5" x14ac:dyDescent="0.15">
      <c r="A1133" s="81" t="s">
        <v>3837</v>
      </c>
      <c r="B1133" s="82">
        <v>170</v>
      </c>
      <c r="C1133" s="82">
        <v>425</v>
      </c>
      <c r="D1133" s="82">
        <v>5</v>
      </c>
      <c r="E1133" s="82">
        <v>850</v>
      </c>
    </row>
    <row r="1134" spans="1:5" x14ac:dyDescent="0.15">
      <c r="A1134" s="81" t="s">
        <v>3838</v>
      </c>
      <c r="B1134" s="82">
        <v>150</v>
      </c>
      <c r="C1134" s="82">
        <v>450</v>
      </c>
      <c r="D1134" s="82">
        <v>18</v>
      </c>
      <c r="E1134" s="82">
        <v>2700</v>
      </c>
    </row>
    <row r="1135" spans="1:5" x14ac:dyDescent="0.15">
      <c r="A1135" s="81" t="s">
        <v>3839</v>
      </c>
      <c r="B1135" s="82">
        <v>73.599999999999994</v>
      </c>
      <c r="C1135" s="82">
        <v>331.2</v>
      </c>
      <c r="D1135" s="82">
        <v>27</v>
      </c>
      <c r="E1135" s="82">
        <v>1987.1999999999998</v>
      </c>
    </row>
    <row r="1136" spans="1:5" x14ac:dyDescent="0.15">
      <c r="A1136" s="81" t="s">
        <v>3840</v>
      </c>
      <c r="B1136" s="82">
        <v>321</v>
      </c>
      <c r="C1136" s="82">
        <v>609.75</v>
      </c>
      <c r="D1136" s="82">
        <v>13</v>
      </c>
      <c r="E1136" s="82">
        <v>2127</v>
      </c>
    </row>
    <row r="1137" spans="1:5" x14ac:dyDescent="0.15">
      <c r="A1137" s="81" t="s">
        <v>3841</v>
      </c>
      <c r="B1137" s="82">
        <v>85.6</v>
      </c>
      <c r="C1137" s="82">
        <v>218.13333333333333</v>
      </c>
      <c r="D1137" s="82">
        <v>39</v>
      </c>
      <c r="E1137" s="82">
        <v>763.4</v>
      </c>
    </row>
    <row r="1138" spans="1:5" x14ac:dyDescent="0.15">
      <c r="A1138" s="81" t="s">
        <v>3842</v>
      </c>
      <c r="B1138" s="82">
        <v>181</v>
      </c>
      <c r="C1138" s="82">
        <v>314.91878999608201</v>
      </c>
      <c r="D1138" s="82">
        <v>2284</v>
      </c>
      <c r="E1138" s="82">
        <v>116277</v>
      </c>
    </row>
    <row r="1139" spans="1:5" x14ac:dyDescent="0.15">
      <c r="A1139" s="81" t="s">
        <v>3843</v>
      </c>
      <c r="B1139" s="82">
        <v>1257.8399999999992</v>
      </c>
      <c r="C1139" s="82">
        <v>4530.6433156657613</v>
      </c>
      <c r="D1139" s="82">
        <v>20723</v>
      </c>
      <c r="E1139" s="82">
        <v>453584.30000000005</v>
      </c>
    </row>
    <row r="1140" spans="1:5" x14ac:dyDescent="0.15">
      <c r="A1140" s="81" t="s">
        <v>3844</v>
      </c>
      <c r="B1140" s="82">
        <v>428.1</v>
      </c>
      <c r="C1140" s="82">
        <v>989.83030303030296</v>
      </c>
      <c r="D1140" s="82">
        <v>246</v>
      </c>
      <c r="E1140" s="82">
        <v>13074.4</v>
      </c>
    </row>
    <row r="1141" spans="1:5" x14ac:dyDescent="0.15">
      <c r="A1141" s="81" t="s">
        <v>3845</v>
      </c>
      <c r="B1141" s="82">
        <v>165.11</v>
      </c>
      <c r="C1141" s="82">
        <v>990.6600000000002</v>
      </c>
      <c r="D1141" s="82">
        <v>18</v>
      </c>
      <c r="E1141" s="82">
        <v>2971.9800000000005</v>
      </c>
    </row>
    <row r="1142" spans="1:5" x14ac:dyDescent="0.15">
      <c r="A1142" s="81" t="s">
        <v>3846</v>
      </c>
      <c r="B1142" s="82">
        <v>178</v>
      </c>
      <c r="C1142" s="82">
        <v>249.2</v>
      </c>
      <c r="D1142" s="82">
        <v>14</v>
      </c>
      <c r="E1142" s="82">
        <v>2492</v>
      </c>
    </row>
    <row r="1143" spans="1:5" x14ac:dyDescent="0.15">
      <c r="A1143" s="81" t="s">
        <v>3847</v>
      </c>
      <c r="B1143" s="82">
        <v>198</v>
      </c>
      <c r="C1143" s="82">
        <v>326.7</v>
      </c>
      <c r="D1143" s="82">
        <v>33</v>
      </c>
      <c r="E1143" s="82">
        <v>6534</v>
      </c>
    </row>
    <row r="1144" spans="1:5" x14ac:dyDescent="0.15">
      <c r="A1144" s="81" t="s">
        <v>3848</v>
      </c>
      <c r="B1144" s="82">
        <v>405.6</v>
      </c>
      <c r="C1144" s="82">
        <v>2465.3782051282051</v>
      </c>
      <c r="D1144" s="82">
        <v>471</v>
      </c>
      <c r="E1144" s="82">
        <v>24878.799999999999</v>
      </c>
    </row>
    <row r="1145" spans="1:5" x14ac:dyDescent="0.15">
      <c r="A1145" s="81" t="s">
        <v>3849</v>
      </c>
      <c r="B1145" s="82">
        <v>594</v>
      </c>
      <c r="C1145" s="82">
        <v>1147.8655462184875</v>
      </c>
      <c r="D1145" s="82">
        <v>133</v>
      </c>
      <c r="E1145" s="82">
        <v>26334</v>
      </c>
    </row>
    <row r="1146" spans="1:5" x14ac:dyDescent="0.15">
      <c r="A1146" s="81" t="s">
        <v>3850</v>
      </c>
      <c r="B1146" s="82">
        <v>287</v>
      </c>
      <c r="C1146" s="82">
        <v>931.77586206896558</v>
      </c>
      <c r="D1146" s="82">
        <v>214</v>
      </c>
      <c r="E1146" s="82">
        <v>13171</v>
      </c>
    </row>
    <row r="1147" spans="1:5" x14ac:dyDescent="0.15">
      <c r="A1147" s="81" t="s">
        <v>3851</v>
      </c>
      <c r="B1147" s="82">
        <v>145</v>
      </c>
      <c r="C1147" s="82">
        <v>795.08333333333337</v>
      </c>
      <c r="D1147" s="82">
        <v>658</v>
      </c>
      <c r="E1147" s="82">
        <v>95410</v>
      </c>
    </row>
    <row r="1148" spans="1:5" x14ac:dyDescent="0.15">
      <c r="A1148" s="81" t="s">
        <v>3852</v>
      </c>
      <c r="B1148" s="82">
        <v>2763.99</v>
      </c>
      <c r="C1148" s="82">
        <v>5288.4445367132867</v>
      </c>
      <c r="D1148" s="82">
        <v>1071</v>
      </c>
      <c r="E1148" s="82">
        <v>338715.85</v>
      </c>
    </row>
    <row r="1149" spans="1:5" x14ac:dyDescent="0.15">
      <c r="A1149" s="81" t="s">
        <v>3853</v>
      </c>
      <c r="B1149" s="82">
        <v>258</v>
      </c>
      <c r="C1149" s="82">
        <v>688</v>
      </c>
      <c r="D1149" s="82">
        <v>8</v>
      </c>
      <c r="E1149" s="82">
        <v>2064</v>
      </c>
    </row>
    <row r="1150" spans="1:5" x14ac:dyDescent="0.15">
      <c r="A1150" s="81" t="s">
        <v>3854</v>
      </c>
      <c r="B1150" s="82">
        <v>2082.8900000000003</v>
      </c>
      <c r="C1150" s="82">
        <v>3656.23190282923</v>
      </c>
      <c r="D1150" s="82">
        <v>6852</v>
      </c>
      <c r="E1150" s="82">
        <v>1078104.56</v>
      </c>
    </row>
    <row r="1151" spans="1:5" x14ac:dyDescent="0.15">
      <c r="A1151" s="81" t="s">
        <v>3855</v>
      </c>
      <c r="B1151" s="82">
        <v>128</v>
      </c>
      <c r="C1151" s="82">
        <v>256</v>
      </c>
      <c r="D1151" s="82">
        <v>4</v>
      </c>
      <c r="E1151" s="82">
        <v>512</v>
      </c>
    </row>
    <row r="1152" spans="1:5" x14ac:dyDescent="0.15">
      <c r="A1152" s="81" t="s">
        <v>3856</v>
      </c>
      <c r="B1152" s="82">
        <v>396</v>
      </c>
      <c r="C1152" s="82">
        <v>678.05360427432777</v>
      </c>
      <c r="D1152" s="82">
        <v>2639</v>
      </c>
      <c r="E1152" s="82">
        <v>522522</v>
      </c>
    </row>
    <row r="1153" spans="1:5" x14ac:dyDescent="0.15">
      <c r="A1153" s="81" t="s">
        <v>3857</v>
      </c>
      <c r="B1153" s="82">
        <v>117</v>
      </c>
      <c r="C1153" s="82">
        <v>497.25</v>
      </c>
      <c r="D1153" s="82">
        <v>119</v>
      </c>
      <c r="E1153" s="82">
        <v>13923</v>
      </c>
    </row>
    <row r="1154" spans="1:5" x14ac:dyDescent="0.15">
      <c r="A1154" s="81" t="s">
        <v>3858</v>
      </c>
      <c r="B1154" s="82">
        <v>162</v>
      </c>
      <c r="C1154" s="82">
        <v>339.42857142857144</v>
      </c>
      <c r="D1154" s="82">
        <v>44</v>
      </c>
      <c r="E1154" s="82">
        <v>7128</v>
      </c>
    </row>
    <row r="1155" spans="1:5" x14ac:dyDescent="0.15">
      <c r="A1155" s="81" t="s">
        <v>3859</v>
      </c>
      <c r="B1155" s="82">
        <v>158</v>
      </c>
      <c r="C1155" s="82">
        <v>239.74101610904586</v>
      </c>
      <c r="D1155" s="82">
        <v>2449</v>
      </c>
      <c r="E1155" s="82">
        <v>386942</v>
      </c>
    </row>
    <row r="1156" spans="1:5" x14ac:dyDescent="0.15">
      <c r="A1156" s="81" t="s">
        <v>3860</v>
      </c>
      <c r="B1156" s="82">
        <v>209</v>
      </c>
      <c r="C1156" s="82">
        <v>209</v>
      </c>
      <c r="D1156" s="82">
        <v>1</v>
      </c>
      <c r="E1156" s="82">
        <v>209</v>
      </c>
    </row>
    <row r="1157" spans="1:5" x14ac:dyDescent="0.15">
      <c r="A1157" s="81" t="s">
        <v>3861</v>
      </c>
      <c r="B1157" s="82">
        <v>198</v>
      </c>
      <c r="C1157" s="82">
        <v>264.03650442477874</v>
      </c>
      <c r="D1157" s="82">
        <v>223</v>
      </c>
      <c r="E1157" s="82">
        <v>22077</v>
      </c>
    </row>
    <row r="1158" spans="1:5" x14ac:dyDescent="0.15">
      <c r="A1158" s="81" t="s">
        <v>3862</v>
      </c>
      <c r="B1158" s="82">
        <v>198</v>
      </c>
      <c r="C1158" s="82">
        <v>205.33333333333334</v>
      </c>
      <c r="D1158" s="82">
        <v>28</v>
      </c>
      <c r="E1158" s="82">
        <v>5544</v>
      </c>
    </row>
    <row r="1159" spans="1:5" x14ac:dyDescent="0.15">
      <c r="A1159" s="81" t="s">
        <v>3863</v>
      </c>
      <c r="B1159" s="82">
        <v>50</v>
      </c>
      <c r="C1159" s="82">
        <v>254.44444444444446</v>
      </c>
      <c r="D1159" s="82">
        <v>458</v>
      </c>
      <c r="E1159" s="82">
        <v>22900</v>
      </c>
    </row>
    <row r="1160" spans="1:5" x14ac:dyDescent="0.15">
      <c r="A1160" s="81" t="s">
        <v>3864</v>
      </c>
      <c r="B1160" s="82">
        <v>105</v>
      </c>
      <c r="C1160" s="82">
        <v>157.5</v>
      </c>
      <c r="D1160" s="82">
        <v>3</v>
      </c>
      <c r="E1160" s="82">
        <v>315</v>
      </c>
    </row>
    <row r="1161" spans="1:5" x14ac:dyDescent="0.15">
      <c r="A1161" s="81" t="s">
        <v>3865</v>
      </c>
      <c r="B1161" s="82">
        <v>368</v>
      </c>
      <c r="C1161" s="82">
        <v>490.66666666666669</v>
      </c>
      <c r="D1161" s="82">
        <v>18</v>
      </c>
      <c r="E1161" s="82">
        <v>3312</v>
      </c>
    </row>
    <row r="1162" spans="1:5" x14ac:dyDescent="0.15">
      <c r="A1162" s="81" t="s">
        <v>3866</v>
      </c>
      <c r="B1162" s="82">
        <v>507.4</v>
      </c>
      <c r="C1162" s="82">
        <v>1509.1000000000001</v>
      </c>
      <c r="D1162" s="82">
        <v>15</v>
      </c>
      <c r="E1162" s="82">
        <v>2697.8</v>
      </c>
    </row>
    <row r="1163" spans="1:5" x14ac:dyDescent="0.15">
      <c r="A1163" s="81" t="s">
        <v>3867</v>
      </c>
      <c r="B1163" s="82">
        <v>1296</v>
      </c>
      <c r="C1163" s="82">
        <v>2065.3179487179486</v>
      </c>
      <c r="D1163" s="82">
        <v>54</v>
      </c>
      <c r="E1163" s="82">
        <v>10014</v>
      </c>
    </row>
    <row r="1164" spans="1:5" x14ac:dyDescent="0.15">
      <c r="A1164" s="81" t="s">
        <v>3868</v>
      </c>
      <c r="B1164" s="82">
        <v>454.6</v>
      </c>
      <c r="C1164" s="82">
        <v>1287.5625</v>
      </c>
      <c r="D1164" s="82">
        <v>170</v>
      </c>
      <c r="E1164" s="82">
        <v>22939</v>
      </c>
    </row>
    <row r="1165" spans="1:5" x14ac:dyDescent="0.15">
      <c r="A1165" s="81" t="s">
        <v>3869</v>
      </c>
      <c r="B1165" s="82">
        <v>2402.4</v>
      </c>
      <c r="C1165" s="82">
        <v>7089.5091699261202</v>
      </c>
      <c r="D1165" s="82">
        <v>375</v>
      </c>
      <c r="E1165" s="82">
        <v>59022.400000000009</v>
      </c>
    </row>
    <row r="1166" spans="1:5" x14ac:dyDescent="0.15">
      <c r="A1166" s="81" t="s">
        <v>3870</v>
      </c>
      <c r="B1166" s="82">
        <v>1123</v>
      </c>
      <c r="C1166" s="82">
        <v>2717.2931415929202</v>
      </c>
      <c r="D1166" s="82">
        <v>214</v>
      </c>
      <c r="E1166" s="82">
        <v>37346</v>
      </c>
    </row>
    <row r="1167" spans="1:5" x14ac:dyDescent="0.15">
      <c r="A1167" s="81" t="s">
        <v>3871</v>
      </c>
      <c r="B1167" s="82">
        <v>257</v>
      </c>
      <c r="C1167" s="82">
        <v>640.33333333333326</v>
      </c>
      <c r="D1167" s="82">
        <v>13</v>
      </c>
      <c r="E1167" s="82">
        <v>1744</v>
      </c>
    </row>
    <row r="1168" spans="1:5" x14ac:dyDescent="0.15">
      <c r="A1168" s="81" t="s">
        <v>3872</v>
      </c>
      <c r="B1168" s="82">
        <v>197</v>
      </c>
      <c r="C1168" s="82">
        <v>1234.1538461538462</v>
      </c>
      <c r="D1168" s="82">
        <v>104</v>
      </c>
      <c r="E1168" s="82">
        <v>9864</v>
      </c>
    </row>
    <row r="1169" spans="1:5" x14ac:dyDescent="0.15">
      <c r="A1169" s="81" t="s">
        <v>3873</v>
      </c>
      <c r="B1169" s="82">
        <v>483</v>
      </c>
      <c r="C1169" s="82">
        <v>1224.5111111111112</v>
      </c>
      <c r="D1169" s="82">
        <v>50</v>
      </c>
      <c r="E1169" s="82">
        <v>6019</v>
      </c>
    </row>
    <row r="1170" spans="1:5" x14ac:dyDescent="0.15">
      <c r="A1170" s="81" t="s">
        <v>3874</v>
      </c>
      <c r="B1170" s="82">
        <v>111.6</v>
      </c>
      <c r="C1170" s="82">
        <v>111.59999999999998</v>
      </c>
      <c r="D1170" s="82">
        <v>3</v>
      </c>
      <c r="E1170" s="82">
        <v>334.79999999999995</v>
      </c>
    </row>
    <row r="1171" spans="1:5" x14ac:dyDescent="0.15">
      <c r="A1171" s="81" t="s">
        <v>3875</v>
      </c>
      <c r="B1171" s="82">
        <v>1265.4000000000001</v>
      </c>
      <c r="C1171" s="82">
        <v>2392.6103224644207</v>
      </c>
      <c r="D1171" s="82">
        <v>264</v>
      </c>
      <c r="E1171" s="82">
        <v>31739.4</v>
      </c>
    </row>
    <row r="1172" spans="1:5" x14ac:dyDescent="0.15">
      <c r="A1172" s="81" t="s">
        <v>3876</v>
      </c>
      <c r="B1172" s="82">
        <v>110</v>
      </c>
      <c r="C1172" s="82">
        <v>183.33333333333334</v>
      </c>
      <c r="D1172" s="82">
        <v>20</v>
      </c>
      <c r="E1172" s="82">
        <v>2200</v>
      </c>
    </row>
    <row r="1173" spans="1:5" x14ac:dyDescent="0.15">
      <c r="A1173" s="81" t="s">
        <v>3877</v>
      </c>
      <c r="B1173" s="82">
        <v>584</v>
      </c>
      <c r="C1173" s="82">
        <v>1420.4583333333333</v>
      </c>
      <c r="D1173" s="82">
        <v>65</v>
      </c>
      <c r="E1173" s="82">
        <v>9490</v>
      </c>
    </row>
    <row r="1174" spans="1:5" x14ac:dyDescent="0.15">
      <c r="A1174" s="81" t="s">
        <v>3878</v>
      </c>
      <c r="B1174" s="82">
        <v>501.6</v>
      </c>
      <c r="C1174" s="82">
        <v>744.94336917562725</v>
      </c>
      <c r="D1174" s="82">
        <v>132</v>
      </c>
      <c r="E1174" s="82">
        <v>13208.8</v>
      </c>
    </row>
    <row r="1175" spans="1:5" x14ac:dyDescent="0.15">
      <c r="A1175" s="81" t="s">
        <v>3879</v>
      </c>
      <c r="B1175" s="82">
        <v>706</v>
      </c>
      <c r="C1175" s="82">
        <v>1561.9</v>
      </c>
      <c r="D1175" s="82">
        <v>85</v>
      </c>
      <c r="E1175" s="82">
        <v>9855</v>
      </c>
    </row>
    <row r="1176" spans="1:5" x14ac:dyDescent="0.15">
      <c r="A1176" s="81" t="s">
        <v>3880</v>
      </c>
      <c r="B1176" s="82">
        <v>1484</v>
      </c>
      <c r="C1176" s="82">
        <v>2998.1081560283687</v>
      </c>
      <c r="D1176" s="82">
        <v>416</v>
      </c>
      <c r="E1176" s="82">
        <v>68598</v>
      </c>
    </row>
    <row r="1177" spans="1:5" x14ac:dyDescent="0.15">
      <c r="A1177" s="81" t="s">
        <v>3881</v>
      </c>
      <c r="B1177" s="82">
        <v>898.6</v>
      </c>
      <c r="C1177" s="82">
        <v>1098.1123376623377</v>
      </c>
      <c r="D1177" s="82">
        <v>119</v>
      </c>
      <c r="E1177" s="82">
        <v>15226.2</v>
      </c>
    </row>
    <row r="1178" spans="1:5" x14ac:dyDescent="0.15">
      <c r="A1178" s="81" t="s">
        <v>3882</v>
      </c>
      <c r="B1178" s="82">
        <v>704</v>
      </c>
      <c r="C1178" s="82">
        <v>2070.3848484848486</v>
      </c>
      <c r="D1178" s="82">
        <v>132</v>
      </c>
      <c r="E1178" s="82">
        <v>13482</v>
      </c>
    </row>
    <row r="1179" spans="1:5" x14ac:dyDescent="0.15">
      <c r="A1179" s="81" t="s">
        <v>3883</v>
      </c>
      <c r="B1179" s="82">
        <v>490</v>
      </c>
      <c r="C1179" s="82">
        <v>639.0826793593161</v>
      </c>
      <c r="D1179" s="82">
        <v>4005</v>
      </c>
      <c r="E1179" s="82">
        <v>392490</v>
      </c>
    </row>
    <row r="1180" spans="1:5" x14ac:dyDescent="0.15">
      <c r="A1180" s="81" t="s">
        <v>3884</v>
      </c>
      <c r="B1180" s="82">
        <v>123.8</v>
      </c>
      <c r="C1180" s="82">
        <v>123.8</v>
      </c>
      <c r="D1180" s="82">
        <v>3</v>
      </c>
      <c r="E1180" s="82">
        <v>221.8</v>
      </c>
    </row>
    <row r="1181" spans="1:5" x14ac:dyDescent="0.15">
      <c r="A1181" s="81" t="s">
        <v>3885</v>
      </c>
      <c r="B1181" s="82">
        <v>198</v>
      </c>
      <c r="C1181" s="82">
        <v>198</v>
      </c>
      <c r="D1181" s="82">
        <v>12</v>
      </c>
      <c r="E1181" s="82">
        <v>2376</v>
      </c>
    </row>
    <row r="1182" spans="1:5" x14ac:dyDescent="0.15">
      <c r="A1182" s="81" t="s">
        <v>3886</v>
      </c>
      <c r="B1182" s="82">
        <v>544.72</v>
      </c>
      <c r="C1182" s="82">
        <v>1031.1415810276681</v>
      </c>
      <c r="D1182" s="82">
        <v>2045</v>
      </c>
      <c r="E1182" s="82">
        <v>318604.88</v>
      </c>
    </row>
    <row r="1183" spans="1:5" x14ac:dyDescent="0.15">
      <c r="A1183" s="81" t="s">
        <v>3887</v>
      </c>
      <c r="B1183" s="82">
        <v>1237.02</v>
      </c>
      <c r="C1183" s="82">
        <v>2344.373333333333</v>
      </c>
      <c r="D1183" s="82">
        <v>78</v>
      </c>
      <c r="E1183" s="82">
        <v>14886.08</v>
      </c>
    </row>
    <row r="1184" spans="1:5" x14ac:dyDescent="0.15">
      <c r="A1184" s="81" t="s">
        <v>3888</v>
      </c>
      <c r="B1184" s="82">
        <v>2143</v>
      </c>
      <c r="C1184" s="82">
        <v>4653.6032386892985</v>
      </c>
      <c r="D1184" s="82">
        <v>570</v>
      </c>
      <c r="E1184" s="82">
        <v>112068</v>
      </c>
    </row>
    <row r="1185" spans="1:5" x14ac:dyDescent="0.15">
      <c r="A1185" s="81" t="s">
        <v>3889</v>
      </c>
      <c r="B1185" s="82">
        <v>618.57999999999993</v>
      </c>
      <c r="C1185" s="82">
        <v>2565.4852147239262</v>
      </c>
      <c r="D1185" s="82">
        <v>306</v>
      </c>
      <c r="E1185" s="82">
        <v>43111.260000000009</v>
      </c>
    </row>
    <row r="1186" spans="1:5" x14ac:dyDescent="0.15">
      <c r="A1186" s="81" t="s">
        <v>3890</v>
      </c>
      <c r="B1186" s="82">
        <v>149</v>
      </c>
      <c r="C1186" s="82">
        <v>156.44999999999999</v>
      </c>
      <c r="D1186" s="82">
        <v>21</v>
      </c>
      <c r="E1186" s="82">
        <v>3129</v>
      </c>
    </row>
    <row r="1187" spans="1:5" x14ac:dyDescent="0.15">
      <c r="A1187" s="81" t="s">
        <v>3891</v>
      </c>
      <c r="B1187" s="82">
        <v>237.5</v>
      </c>
      <c r="C1187" s="82">
        <v>630.5</v>
      </c>
      <c r="D1187" s="82">
        <v>23</v>
      </c>
      <c r="E1187" s="82">
        <v>1357</v>
      </c>
    </row>
    <row r="1188" spans="1:5" x14ac:dyDescent="0.15">
      <c r="A1188" s="81" t="s">
        <v>3892</v>
      </c>
      <c r="B1188" s="82">
        <v>136</v>
      </c>
      <c r="C1188" s="82">
        <v>187</v>
      </c>
      <c r="D1188" s="82">
        <v>9</v>
      </c>
      <c r="E1188" s="82">
        <v>612</v>
      </c>
    </row>
    <row r="1189" spans="1:5" x14ac:dyDescent="0.15">
      <c r="A1189" s="81" t="s">
        <v>3893</v>
      </c>
      <c r="B1189" s="82">
        <v>315.2</v>
      </c>
      <c r="C1189" s="82">
        <v>832.23333333333335</v>
      </c>
      <c r="D1189" s="82">
        <v>47</v>
      </c>
      <c r="E1189" s="82">
        <v>5074.8</v>
      </c>
    </row>
    <row r="1190" spans="1:5" x14ac:dyDescent="0.15">
      <c r="A1190" s="81" t="s">
        <v>3894</v>
      </c>
      <c r="B1190" s="82">
        <v>100</v>
      </c>
      <c r="C1190" s="82">
        <v>466.66666666666669</v>
      </c>
      <c r="D1190" s="82">
        <v>14</v>
      </c>
      <c r="E1190" s="82">
        <v>1400</v>
      </c>
    </row>
    <row r="1191" spans="1:5" x14ac:dyDescent="0.15">
      <c r="A1191" s="81" t="s">
        <v>3895</v>
      </c>
      <c r="B1191" s="82">
        <v>1848</v>
      </c>
      <c r="C1191" s="82">
        <v>4423.2</v>
      </c>
      <c r="D1191" s="82">
        <v>91</v>
      </c>
      <c r="E1191" s="82">
        <v>15288</v>
      </c>
    </row>
    <row r="1192" spans="1:5" x14ac:dyDescent="0.15">
      <c r="A1192" s="81" t="s">
        <v>3896</v>
      </c>
      <c r="B1192" s="82">
        <v>2153.3900000000003</v>
      </c>
      <c r="C1192" s="82">
        <v>5851.5642912902704</v>
      </c>
      <c r="D1192" s="82">
        <v>794</v>
      </c>
      <c r="E1192" s="82">
        <v>82414.040000000008</v>
      </c>
    </row>
    <row r="1193" spans="1:5" x14ac:dyDescent="0.15">
      <c r="A1193" s="81" t="s">
        <v>3897</v>
      </c>
      <c r="B1193" s="82">
        <v>466</v>
      </c>
      <c r="C1193" s="82">
        <v>658.86923076923085</v>
      </c>
      <c r="D1193" s="82">
        <v>183</v>
      </c>
      <c r="E1193" s="82">
        <v>22034</v>
      </c>
    </row>
    <row r="1194" spans="1:5" x14ac:dyDescent="0.15">
      <c r="A1194" s="81" t="s">
        <v>3898</v>
      </c>
      <c r="B1194" s="82">
        <v>1040.5999999999999</v>
      </c>
      <c r="C1194" s="82">
        <v>1516.4</v>
      </c>
      <c r="D1194" s="82">
        <v>47</v>
      </c>
      <c r="E1194" s="82">
        <v>8732.7999999999993</v>
      </c>
    </row>
    <row r="1195" spans="1:5" x14ac:dyDescent="0.15">
      <c r="A1195" s="81" t="s">
        <v>3899</v>
      </c>
      <c r="B1195" s="82">
        <v>1639</v>
      </c>
      <c r="C1195" s="82">
        <v>3207.2492153170119</v>
      </c>
      <c r="D1195" s="82">
        <v>317</v>
      </c>
      <c r="E1195" s="82">
        <v>58188</v>
      </c>
    </row>
    <row r="1196" spans="1:5" x14ac:dyDescent="0.15">
      <c r="A1196" s="81" t="s">
        <v>3900</v>
      </c>
      <c r="B1196" s="82">
        <v>356</v>
      </c>
      <c r="C1196" s="82">
        <v>1643.6666666666665</v>
      </c>
      <c r="D1196" s="82">
        <v>31</v>
      </c>
      <c r="E1196" s="82">
        <v>3894</v>
      </c>
    </row>
    <row r="1197" spans="1:5" x14ac:dyDescent="0.15">
      <c r="A1197" s="81" t="s">
        <v>3901</v>
      </c>
      <c r="B1197" s="82">
        <v>427</v>
      </c>
      <c r="C1197" s="82">
        <v>993.56838709677413</v>
      </c>
      <c r="D1197" s="82">
        <v>178</v>
      </c>
      <c r="E1197" s="82">
        <v>24745</v>
      </c>
    </row>
    <row r="1198" spans="1:5" x14ac:dyDescent="0.15">
      <c r="A1198" s="81" t="s">
        <v>3902</v>
      </c>
      <c r="B1198" s="82">
        <v>379.6</v>
      </c>
      <c r="C1198" s="82">
        <v>924.66666666666674</v>
      </c>
      <c r="D1198" s="82">
        <v>17</v>
      </c>
      <c r="E1198" s="82">
        <v>2190</v>
      </c>
    </row>
    <row r="1199" spans="1:5" x14ac:dyDescent="0.15">
      <c r="A1199" s="81" t="s">
        <v>3903</v>
      </c>
      <c r="B1199" s="82">
        <v>511</v>
      </c>
      <c r="C1199" s="82">
        <v>745.5</v>
      </c>
      <c r="D1199" s="82">
        <v>10</v>
      </c>
      <c r="E1199" s="82">
        <v>1728</v>
      </c>
    </row>
    <row r="1200" spans="1:5" x14ac:dyDescent="0.15">
      <c r="A1200" s="81" t="s">
        <v>3904</v>
      </c>
      <c r="B1200" s="82">
        <v>216</v>
      </c>
      <c r="C1200" s="82">
        <v>540.33333333333326</v>
      </c>
      <c r="D1200" s="82">
        <v>13</v>
      </c>
      <c r="E1200" s="82">
        <v>1474</v>
      </c>
    </row>
    <row r="1201" spans="1:5" x14ac:dyDescent="0.15">
      <c r="A1201" s="81" t="s">
        <v>3905</v>
      </c>
      <c r="B1201" s="82">
        <v>858</v>
      </c>
      <c r="C1201" s="82">
        <v>1496.8863636363637</v>
      </c>
      <c r="D1201" s="82">
        <v>168</v>
      </c>
      <c r="E1201" s="82">
        <v>18625</v>
      </c>
    </row>
    <row r="1202" spans="1:5" x14ac:dyDescent="0.15">
      <c r="A1202" s="81" t="s">
        <v>3906</v>
      </c>
      <c r="B1202" s="82">
        <v>100</v>
      </c>
      <c r="C1202" s="82">
        <v>250</v>
      </c>
      <c r="D1202" s="82">
        <v>5</v>
      </c>
      <c r="E1202" s="82">
        <v>500</v>
      </c>
    </row>
    <row r="1203" spans="1:5" x14ac:dyDescent="0.15">
      <c r="A1203" s="81" t="s">
        <v>3907</v>
      </c>
      <c r="B1203" s="82">
        <v>318</v>
      </c>
      <c r="C1203" s="82">
        <v>654.66666666666674</v>
      </c>
      <c r="D1203" s="82">
        <v>56</v>
      </c>
      <c r="E1203" s="82">
        <v>6032</v>
      </c>
    </row>
    <row r="1204" spans="1:5" x14ac:dyDescent="0.15">
      <c r="A1204" s="81" t="s">
        <v>3908</v>
      </c>
      <c r="B1204" s="82">
        <v>698</v>
      </c>
      <c r="C1204" s="82">
        <v>983.22727272727275</v>
      </c>
      <c r="D1204" s="82">
        <v>109</v>
      </c>
      <c r="E1204" s="82">
        <v>13261</v>
      </c>
    </row>
    <row r="1205" spans="1:5" x14ac:dyDescent="0.15">
      <c r="A1205" s="81" t="s">
        <v>3909</v>
      </c>
      <c r="B1205" s="82">
        <v>602</v>
      </c>
      <c r="C1205" s="82">
        <v>990.50549450549454</v>
      </c>
      <c r="D1205" s="82">
        <v>113</v>
      </c>
      <c r="E1205" s="82">
        <v>21766</v>
      </c>
    </row>
    <row r="1206" spans="1:5" x14ac:dyDescent="0.15">
      <c r="A1206" s="81" t="s">
        <v>3910</v>
      </c>
      <c r="B1206" s="82">
        <v>1564</v>
      </c>
      <c r="C1206" s="82">
        <v>4575.9783826638486</v>
      </c>
      <c r="D1206" s="82">
        <v>995</v>
      </c>
      <c r="E1206" s="82">
        <v>106452</v>
      </c>
    </row>
    <row r="1207" spans="1:5" x14ac:dyDescent="0.15">
      <c r="A1207" s="81" t="s">
        <v>3911</v>
      </c>
      <c r="B1207" s="82">
        <v>1173.9999999999998</v>
      </c>
      <c r="C1207" s="82">
        <v>2660.8461538461538</v>
      </c>
      <c r="D1207" s="82">
        <v>100</v>
      </c>
      <c r="E1207" s="82">
        <v>11497.6</v>
      </c>
    </row>
    <row r="1208" spans="1:5" x14ac:dyDescent="0.15">
      <c r="A1208" s="81" t="s">
        <v>3912</v>
      </c>
      <c r="B1208" s="82">
        <v>423</v>
      </c>
      <c r="C1208" s="82">
        <v>1831.3076923076924</v>
      </c>
      <c r="D1208" s="82">
        <v>42</v>
      </c>
      <c r="E1208" s="82">
        <v>9056</v>
      </c>
    </row>
    <row r="1209" spans="1:5" x14ac:dyDescent="0.15">
      <c r="A1209" s="81" t="s">
        <v>3913</v>
      </c>
      <c r="B1209" s="82">
        <v>100</v>
      </c>
      <c r="C1209" s="82">
        <v>233.33333333333334</v>
      </c>
      <c r="D1209" s="82">
        <v>7</v>
      </c>
      <c r="E1209" s="82">
        <v>700</v>
      </c>
    </row>
    <row r="1210" spans="1:5" x14ac:dyDescent="0.15">
      <c r="A1210" s="81" t="s">
        <v>3914</v>
      </c>
      <c r="B1210" s="82">
        <v>1174</v>
      </c>
      <c r="C1210" s="82">
        <v>2668.5901515151513</v>
      </c>
      <c r="D1210" s="82">
        <v>235</v>
      </c>
      <c r="E1210" s="82">
        <v>27641</v>
      </c>
    </row>
    <row r="1211" spans="1:5" x14ac:dyDescent="0.15">
      <c r="A1211" s="81" t="s">
        <v>3915</v>
      </c>
      <c r="B1211" s="82">
        <v>128</v>
      </c>
      <c r="C1211" s="82">
        <v>448</v>
      </c>
      <c r="D1211" s="82">
        <v>7</v>
      </c>
      <c r="E1211" s="82">
        <v>896</v>
      </c>
    </row>
    <row r="1212" spans="1:5" x14ac:dyDescent="0.15">
      <c r="A1212" s="81" t="s">
        <v>3916</v>
      </c>
      <c r="B1212" s="82">
        <v>58</v>
      </c>
      <c r="C1212" s="82">
        <v>150.80000000000001</v>
      </c>
      <c r="D1212" s="82">
        <v>13</v>
      </c>
      <c r="E1212" s="82">
        <v>754</v>
      </c>
    </row>
    <row r="1213" spans="1:5" x14ac:dyDescent="0.15">
      <c r="A1213" s="81" t="s">
        <v>3917</v>
      </c>
      <c r="B1213" s="82">
        <v>157.80000000000001</v>
      </c>
      <c r="C1213" s="82">
        <v>244.06666666666666</v>
      </c>
      <c r="D1213" s="82">
        <v>14</v>
      </c>
      <c r="E1213" s="82">
        <v>1104.5999999999999</v>
      </c>
    </row>
    <row r="1214" spans="1:5" x14ac:dyDescent="0.15">
      <c r="A1214" s="81" t="s">
        <v>3918</v>
      </c>
      <c r="B1214" s="82">
        <v>260</v>
      </c>
      <c r="C1214" s="82">
        <v>306.66666666666663</v>
      </c>
      <c r="D1214" s="82">
        <v>7</v>
      </c>
      <c r="E1214" s="82">
        <v>920</v>
      </c>
    </row>
    <row r="1215" spans="1:5" x14ac:dyDescent="0.15">
      <c r="A1215" s="81" t="s">
        <v>3919</v>
      </c>
      <c r="B1215" s="82">
        <v>435.11</v>
      </c>
      <c r="C1215" s="82">
        <v>1069.6912500000001</v>
      </c>
      <c r="D1215" s="82">
        <v>32</v>
      </c>
      <c r="E1215" s="82">
        <v>4642.5300000000007</v>
      </c>
    </row>
    <row r="1216" spans="1:5" x14ac:dyDescent="0.15">
      <c r="A1216" s="81" t="s">
        <v>3920</v>
      </c>
      <c r="B1216" s="82">
        <v>488.5</v>
      </c>
      <c r="C1216" s="82">
        <v>955.73333333333335</v>
      </c>
      <c r="D1216" s="82">
        <v>48</v>
      </c>
      <c r="E1216" s="82">
        <v>2970</v>
      </c>
    </row>
    <row r="1217" spans="1:5" x14ac:dyDescent="0.15">
      <c r="A1217" s="81" t="s">
        <v>3921</v>
      </c>
      <c r="B1217" s="82">
        <v>353.52</v>
      </c>
      <c r="C1217" s="82">
        <v>864.08</v>
      </c>
      <c r="D1217" s="82">
        <v>32</v>
      </c>
      <c r="E1217" s="82">
        <v>2362.64</v>
      </c>
    </row>
    <row r="1218" spans="1:5" x14ac:dyDescent="0.15">
      <c r="A1218" s="81" t="s">
        <v>3922</v>
      </c>
      <c r="B1218" s="82">
        <v>116</v>
      </c>
      <c r="C1218" s="82">
        <v>154.66666666666666</v>
      </c>
      <c r="D1218" s="82">
        <v>4</v>
      </c>
      <c r="E1218" s="82">
        <v>464</v>
      </c>
    </row>
    <row r="1219" spans="1:5" x14ac:dyDescent="0.15">
      <c r="A1219" s="81" t="s">
        <v>3923</v>
      </c>
      <c r="B1219" s="82">
        <v>521.6</v>
      </c>
      <c r="C1219" s="82">
        <v>1020.3717948717948</v>
      </c>
      <c r="D1219" s="82">
        <v>51</v>
      </c>
      <c r="E1219" s="82">
        <v>5715.2</v>
      </c>
    </row>
    <row r="1220" spans="1:5" x14ac:dyDescent="0.15">
      <c r="A1220" s="81" t="s">
        <v>3924</v>
      </c>
      <c r="B1220" s="82">
        <v>1034.9000000000001</v>
      </c>
      <c r="C1220" s="82">
        <v>2082.1019480519481</v>
      </c>
      <c r="D1220" s="82">
        <v>243</v>
      </c>
      <c r="E1220" s="82">
        <v>36830.199999999997</v>
      </c>
    </row>
    <row r="1221" spans="1:5" x14ac:dyDescent="0.15">
      <c r="A1221" s="81" t="s">
        <v>3925</v>
      </c>
      <c r="B1221" s="82">
        <v>39.799999999999997</v>
      </c>
      <c r="C1221" s="82">
        <v>216.68888888888887</v>
      </c>
      <c r="D1221" s="82">
        <v>49</v>
      </c>
      <c r="E1221" s="82">
        <v>1950.1999999999998</v>
      </c>
    </row>
    <row r="1222" spans="1:5" x14ac:dyDescent="0.15">
      <c r="A1222" s="81" t="s">
        <v>3926</v>
      </c>
      <c r="B1222" s="82">
        <v>757</v>
      </c>
      <c r="C1222" s="82">
        <v>1606</v>
      </c>
      <c r="D1222" s="82">
        <v>46</v>
      </c>
      <c r="E1222" s="82">
        <v>16632</v>
      </c>
    </row>
    <row r="1223" spans="1:5" x14ac:dyDescent="0.15">
      <c r="A1223" s="81" t="s">
        <v>3927</v>
      </c>
      <c r="B1223" s="82">
        <v>91</v>
      </c>
      <c r="C1223" s="82">
        <v>182</v>
      </c>
      <c r="D1223" s="82">
        <v>6</v>
      </c>
      <c r="E1223" s="82">
        <v>546</v>
      </c>
    </row>
    <row r="1224" spans="1:5" x14ac:dyDescent="0.15">
      <c r="A1224" s="81" t="s">
        <v>3928</v>
      </c>
      <c r="B1224" s="82">
        <v>88</v>
      </c>
      <c r="C1224" s="82">
        <v>146.66666666666666</v>
      </c>
      <c r="D1224" s="82">
        <v>10</v>
      </c>
      <c r="E1224" s="82">
        <v>880</v>
      </c>
    </row>
    <row r="1225" spans="1:5" x14ac:dyDescent="0.15">
      <c r="A1225" s="81" t="s">
        <v>3929</v>
      </c>
      <c r="B1225" s="82">
        <v>12.9</v>
      </c>
      <c r="C1225" s="82">
        <v>14.086206896551724</v>
      </c>
      <c r="D1225" s="82">
        <v>95</v>
      </c>
      <c r="E1225" s="82">
        <v>1225.5</v>
      </c>
    </row>
    <row r="1226" spans="1:5" x14ac:dyDescent="0.15">
      <c r="A1226" s="81" t="s">
        <v>3930</v>
      </c>
      <c r="B1226" s="82">
        <v>59.9</v>
      </c>
      <c r="C1226" s="82">
        <v>128.35714285714286</v>
      </c>
      <c r="D1226" s="82">
        <v>30</v>
      </c>
      <c r="E1226" s="82">
        <v>1797</v>
      </c>
    </row>
    <row r="1227" spans="1:5" x14ac:dyDescent="0.15">
      <c r="A1227" s="81" t="s">
        <v>3931</v>
      </c>
      <c r="B1227" s="82">
        <v>210</v>
      </c>
      <c r="C1227" s="82">
        <v>315</v>
      </c>
      <c r="D1227" s="82">
        <v>3</v>
      </c>
      <c r="E1227" s="82">
        <v>630</v>
      </c>
    </row>
    <row r="1228" spans="1:5" x14ac:dyDescent="0.15">
      <c r="A1228" s="81" t="s">
        <v>3932</v>
      </c>
      <c r="B1228" s="82">
        <v>88</v>
      </c>
      <c r="C1228" s="82">
        <v>418</v>
      </c>
      <c r="D1228" s="82">
        <v>19</v>
      </c>
      <c r="E1228" s="82">
        <v>1672</v>
      </c>
    </row>
    <row r="1229" spans="1:5" x14ac:dyDescent="0.15">
      <c r="A1229" s="81" t="s">
        <v>3933</v>
      </c>
      <c r="B1229" s="82">
        <v>88</v>
      </c>
      <c r="C1229" s="82">
        <v>176</v>
      </c>
      <c r="D1229" s="82">
        <v>4</v>
      </c>
      <c r="E1229" s="82">
        <v>352</v>
      </c>
    </row>
    <row r="1230" spans="1:5" x14ac:dyDescent="0.15">
      <c r="A1230" s="81" t="s">
        <v>3934</v>
      </c>
      <c r="B1230" s="82">
        <v>64</v>
      </c>
      <c r="C1230" s="82">
        <v>137.14285714285714</v>
      </c>
      <c r="D1230" s="82">
        <v>15</v>
      </c>
      <c r="E1230" s="82">
        <v>960</v>
      </c>
    </row>
    <row r="1231" spans="1:5" x14ac:dyDescent="0.15">
      <c r="A1231" s="81" t="s">
        <v>3935</v>
      </c>
      <c r="B1231" s="82">
        <v>568</v>
      </c>
      <c r="C1231" s="82">
        <v>1258.9166666666667</v>
      </c>
      <c r="D1231" s="82">
        <v>54</v>
      </c>
      <c r="E1231" s="82">
        <v>7622</v>
      </c>
    </row>
    <row r="1232" spans="1:5" x14ac:dyDescent="0.15">
      <c r="A1232" s="81" t="s">
        <v>3936</v>
      </c>
      <c r="B1232" s="82">
        <v>371</v>
      </c>
      <c r="C1232" s="82">
        <v>1028.5833333333333</v>
      </c>
      <c r="D1232" s="82">
        <v>41</v>
      </c>
      <c r="E1232" s="82">
        <v>5081</v>
      </c>
    </row>
    <row r="1233" spans="1:5" x14ac:dyDescent="0.15">
      <c r="A1233" s="81" t="s">
        <v>3937</v>
      </c>
      <c r="B1233" s="82">
        <v>563</v>
      </c>
      <c r="C1233" s="82">
        <v>1846.0769230769231</v>
      </c>
      <c r="D1233" s="82">
        <v>106</v>
      </c>
      <c r="E1233" s="82">
        <v>10429</v>
      </c>
    </row>
    <row r="1234" spans="1:5" x14ac:dyDescent="0.15">
      <c r="A1234" s="81" t="s">
        <v>3938</v>
      </c>
      <c r="B1234" s="82">
        <v>85</v>
      </c>
      <c r="C1234" s="82">
        <v>193.8</v>
      </c>
      <c r="D1234" s="82">
        <v>57</v>
      </c>
      <c r="E1234" s="82">
        <v>4845</v>
      </c>
    </row>
    <row r="1235" spans="1:5" x14ac:dyDescent="0.15">
      <c r="A1235" s="81" t="s">
        <v>3939</v>
      </c>
      <c r="B1235" s="82">
        <v>127</v>
      </c>
      <c r="C1235" s="82">
        <v>307.4736842105263</v>
      </c>
      <c r="D1235" s="82">
        <v>46</v>
      </c>
      <c r="E1235" s="82">
        <v>5842</v>
      </c>
    </row>
    <row r="1236" spans="1:5" x14ac:dyDescent="0.15">
      <c r="A1236" s="81" t="s">
        <v>3940</v>
      </c>
      <c r="B1236" s="82">
        <v>318</v>
      </c>
      <c r="C1236" s="82">
        <v>532.304347826087</v>
      </c>
      <c r="D1236" s="82">
        <v>77</v>
      </c>
      <c r="E1236" s="82">
        <v>24486</v>
      </c>
    </row>
    <row r="1237" spans="1:5" x14ac:dyDescent="0.15">
      <c r="A1237" s="81" t="s">
        <v>3941</v>
      </c>
      <c r="B1237" s="82">
        <v>1314</v>
      </c>
      <c r="C1237" s="82">
        <v>2934.0686274509808</v>
      </c>
      <c r="D1237" s="82">
        <v>130</v>
      </c>
      <c r="E1237" s="82">
        <v>26882</v>
      </c>
    </row>
    <row r="1238" spans="1:5" x14ac:dyDescent="0.15">
      <c r="A1238" s="81" t="s">
        <v>3942</v>
      </c>
      <c r="B1238" s="82">
        <v>198</v>
      </c>
      <c r="C1238" s="82">
        <v>254.1</v>
      </c>
      <c r="D1238" s="82">
        <v>14</v>
      </c>
      <c r="E1238" s="82">
        <v>1386</v>
      </c>
    </row>
    <row r="1239" spans="1:5" x14ac:dyDescent="0.15">
      <c r="A1239" s="81" t="s">
        <v>3943</v>
      </c>
      <c r="B1239" s="82">
        <v>187</v>
      </c>
      <c r="C1239" s="82">
        <v>743.5</v>
      </c>
      <c r="D1239" s="82">
        <v>30</v>
      </c>
      <c r="E1239" s="82">
        <v>2859</v>
      </c>
    </row>
    <row r="1240" spans="1:5" x14ac:dyDescent="0.15">
      <c r="A1240" s="81" t="s">
        <v>3944</v>
      </c>
      <c r="B1240" s="82">
        <v>133</v>
      </c>
      <c r="C1240" s="82">
        <v>392.5</v>
      </c>
      <c r="D1240" s="82">
        <v>18</v>
      </c>
      <c r="E1240" s="82">
        <v>1250</v>
      </c>
    </row>
    <row r="1241" spans="1:5" x14ac:dyDescent="0.15">
      <c r="A1241" s="81" t="s">
        <v>3945</v>
      </c>
      <c r="B1241" s="82">
        <v>187</v>
      </c>
      <c r="C1241" s="82">
        <v>367.5263157894737</v>
      </c>
      <c r="D1241" s="82">
        <v>56</v>
      </c>
      <c r="E1241" s="82">
        <v>5470</v>
      </c>
    </row>
    <row r="1242" spans="1:5" x14ac:dyDescent="0.15">
      <c r="A1242" s="81" t="s">
        <v>3946</v>
      </c>
      <c r="B1242" s="82">
        <v>93</v>
      </c>
      <c r="C1242" s="82">
        <v>139.5</v>
      </c>
      <c r="D1242" s="82">
        <v>3</v>
      </c>
      <c r="E1242" s="82">
        <v>279</v>
      </c>
    </row>
    <row r="1243" spans="1:5" x14ac:dyDescent="0.15">
      <c r="A1243" s="81" t="s">
        <v>3947</v>
      </c>
      <c r="B1243" s="82">
        <v>75</v>
      </c>
      <c r="C1243" s="82">
        <v>75</v>
      </c>
      <c r="D1243" s="82">
        <v>2</v>
      </c>
      <c r="E1243" s="82">
        <v>150</v>
      </c>
    </row>
    <row r="1244" spans="1:5" x14ac:dyDescent="0.15">
      <c r="A1244" s="81" t="s">
        <v>3948</v>
      </c>
      <c r="B1244" s="82">
        <v>224</v>
      </c>
      <c r="C1244" s="82">
        <v>523.6</v>
      </c>
      <c r="D1244" s="82">
        <v>62</v>
      </c>
      <c r="E1244" s="82">
        <v>6760</v>
      </c>
    </row>
    <row r="1245" spans="1:5" x14ac:dyDescent="0.15">
      <c r="A1245" s="81" t="s">
        <v>3949</v>
      </c>
      <c r="B1245" s="82">
        <v>85</v>
      </c>
      <c r="C1245" s="82">
        <v>170</v>
      </c>
      <c r="D1245" s="82">
        <v>14</v>
      </c>
      <c r="E1245" s="82">
        <v>1190</v>
      </c>
    </row>
    <row r="1246" spans="1:5" x14ac:dyDescent="0.15">
      <c r="A1246" s="81" t="s">
        <v>3950</v>
      </c>
      <c r="B1246" s="82">
        <v>35</v>
      </c>
      <c r="C1246" s="82">
        <v>93.333333333333329</v>
      </c>
      <c r="D1246" s="82">
        <v>8</v>
      </c>
      <c r="E1246" s="82">
        <v>280</v>
      </c>
    </row>
    <row r="1247" spans="1:5" x14ac:dyDescent="0.15">
      <c r="A1247" s="81" t="s">
        <v>3951</v>
      </c>
      <c r="B1247" s="82">
        <v>227</v>
      </c>
      <c r="C1247" s="82">
        <v>281.62068965517244</v>
      </c>
      <c r="D1247" s="82">
        <v>137</v>
      </c>
      <c r="E1247" s="82">
        <v>13621</v>
      </c>
    </row>
    <row r="1248" spans="1:5" x14ac:dyDescent="0.15">
      <c r="A1248" s="81" t="s">
        <v>3952</v>
      </c>
      <c r="B1248" s="82">
        <v>90</v>
      </c>
      <c r="C1248" s="82">
        <v>257.14285714285717</v>
      </c>
      <c r="D1248" s="82">
        <v>20</v>
      </c>
      <c r="E1248" s="82">
        <v>1800</v>
      </c>
    </row>
    <row r="1249" spans="1:5" x14ac:dyDescent="0.15">
      <c r="A1249" s="81" t="s">
        <v>3953</v>
      </c>
      <c r="B1249" s="82">
        <v>93</v>
      </c>
      <c r="C1249" s="82">
        <v>232.5</v>
      </c>
      <c r="D1249" s="82">
        <v>25</v>
      </c>
      <c r="E1249" s="82">
        <v>2325</v>
      </c>
    </row>
    <row r="1250" spans="1:5" x14ac:dyDescent="0.15">
      <c r="A1250" s="81" t="s">
        <v>3954</v>
      </c>
      <c r="B1250" s="82">
        <v>241.9</v>
      </c>
      <c r="C1250" s="82">
        <v>443.6228228228228</v>
      </c>
      <c r="D1250" s="82">
        <v>3197</v>
      </c>
      <c r="E1250" s="82">
        <v>218322.5</v>
      </c>
    </row>
    <row r="1251" spans="1:5" x14ac:dyDescent="0.15">
      <c r="A1251" s="81" t="s">
        <v>3955</v>
      </c>
      <c r="B1251" s="82">
        <v>446</v>
      </c>
      <c r="C1251" s="82">
        <v>4594.3999999999996</v>
      </c>
      <c r="D1251" s="82">
        <v>685</v>
      </c>
      <c r="E1251" s="82">
        <v>110180</v>
      </c>
    </row>
    <row r="1252" spans="1:5" x14ac:dyDescent="0.15">
      <c r="A1252" s="81" t="s">
        <v>3956</v>
      </c>
      <c r="B1252" s="82">
        <v>49</v>
      </c>
      <c r="C1252" s="82">
        <v>49</v>
      </c>
      <c r="D1252" s="82">
        <v>1</v>
      </c>
      <c r="E1252" s="82">
        <v>49</v>
      </c>
    </row>
    <row r="1253" spans="1:5" x14ac:dyDescent="0.15">
      <c r="A1253" s="81" t="s">
        <v>3957</v>
      </c>
      <c r="B1253" s="82">
        <v>134</v>
      </c>
      <c r="C1253" s="82">
        <v>203</v>
      </c>
      <c r="D1253" s="82">
        <v>10</v>
      </c>
      <c r="E1253" s="82">
        <v>674</v>
      </c>
    </row>
    <row r="1254" spans="1:5" x14ac:dyDescent="0.15">
      <c r="A1254" s="81" t="s">
        <v>3958</v>
      </c>
      <c r="B1254" s="82">
        <v>66</v>
      </c>
      <c r="C1254" s="82">
        <v>99</v>
      </c>
      <c r="D1254" s="82">
        <v>6</v>
      </c>
      <c r="E1254" s="82">
        <v>396</v>
      </c>
    </row>
    <row r="1255" spans="1:5" x14ac:dyDescent="0.15">
      <c r="A1255" s="81" t="s">
        <v>3959</v>
      </c>
      <c r="B1255" s="82">
        <v>85</v>
      </c>
      <c r="C1255" s="82">
        <v>226.66666666666666</v>
      </c>
      <c r="D1255" s="82">
        <v>8</v>
      </c>
      <c r="E1255" s="82">
        <v>680</v>
      </c>
    </row>
    <row r="1256" spans="1:5" x14ac:dyDescent="0.15">
      <c r="A1256" s="81" t="s">
        <v>3960</v>
      </c>
      <c r="B1256" s="82">
        <v>99</v>
      </c>
      <c r="C1256" s="82">
        <v>291.5</v>
      </c>
      <c r="D1256" s="82">
        <v>53</v>
      </c>
      <c r="E1256" s="82">
        <v>5247</v>
      </c>
    </row>
    <row r="1257" spans="1:5" x14ac:dyDescent="0.15">
      <c r="A1257" s="81" t="s">
        <v>3961</v>
      </c>
      <c r="B1257" s="82">
        <v>170</v>
      </c>
      <c r="C1257" s="82">
        <v>198.33333333333334</v>
      </c>
      <c r="D1257" s="82">
        <v>7</v>
      </c>
      <c r="E1257" s="82">
        <v>1190</v>
      </c>
    </row>
    <row r="1258" spans="1:5" x14ac:dyDescent="0.15">
      <c r="A1258" s="81" t="s">
        <v>3962</v>
      </c>
      <c r="B1258" s="82">
        <v>362</v>
      </c>
      <c r="C1258" s="82">
        <v>607.6</v>
      </c>
      <c r="D1258" s="82">
        <v>36</v>
      </c>
      <c r="E1258" s="82">
        <v>3644</v>
      </c>
    </row>
    <row r="1259" spans="1:5" x14ac:dyDescent="0.15">
      <c r="A1259" s="81" t="s">
        <v>3963</v>
      </c>
      <c r="B1259" s="82">
        <v>9.9</v>
      </c>
      <c r="C1259" s="82">
        <v>143.55000000000001</v>
      </c>
      <c r="D1259" s="82">
        <v>29</v>
      </c>
      <c r="E1259" s="82">
        <v>287.10000000000002</v>
      </c>
    </row>
    <row r="1260" spans="1:5" x14ac:dyDescent="0.15">
      <c r="A1260" s="81" t="s">
        <v>3964</v>
      </c>
      <c r="B1260" s="82">
        <v>68</v>
      </c>
      <c r="C1260" s="82">
        <v>96.953771289537713</v>
      </c>
      <c r="D1260" s="82">
        <v>586</v>
      </c>
      <c r="E1260" s="82">
        <v>39848</v>
      </c>
    </row>
    <row r="1261" spans="1:5" x14ac:dyDescent="0.15">
      <c r="A1261" s="81" t="s">
        <v>3965</v>
      </c>
      <c r="B1261" s="82">
        <v>136</v>
      </c>
      <c r="C1261" s="82">
        <v>172.26666666666668</v>
      </c>
      <c r="D1261" s="82">
        <v>38</v>
      </c>
      <c r="E1261" s="82">
        <v>5168</v>
      </c>
    </row>
    <row r="1262" spans="1:5" x14ac:dyDescent="0.15">
      <c r="A1262" s="81" t="s">
        <v>3966</v>
      </c>
      <c r="B1262" s="82">
        <v>312</v>
      </c>
      <c r="C1262" s="82">
        <v>631.21153846153845</v>
      </c>
      <c r="D1262" s="82">
        <v>219</v>
      </c>
      <c r="E1262" s="82">
        <v>32922</v>
      </c>
    </row>
    <row r="1263" spans="1:5" x14ac:dyDescent="0.15">
      <c r="A1263" s="81" t="s">
        <v>3967</v>
      </c>
      <c r="B1263" s="82">
        <v>199</v>
      </c>
      <c r="C1263" s="82">
        <v>298.5</v>
      </c>
      <c r="D1263" s="82">
        <v>6</v>
      </c>
      <c r="E1263" s="82">
        <v>1194</v>
      </c>
    </row>
    <row r="1264" spans="1:5" x14ac:dyDescent="0.15">
      <c r="A1264" s="81" t="s">
        <v>3968</v>
      </c>
      <c r="B1264" s="82">
        <v>68</v>
      </c>
      <c r="C1264" s="82">
        <v>170</v>
      </c>
      <c r="D1264" s="82">
        <v>5</v>
      </c>
      <c r="E1264" s="82">
        <v>340</v>
      </c>
    </row>
    <row r="1265" spans="1:5" x14ac:dyDescent="0.15">
      <c r="A1265" s="81" t="s">
        <v>3969</v>
      </c>
      <c r="B1265" s="82">
        <v>1461</v>
      </c>
      <c r="C1265" s="82">
        <v>11260.537142857143</v>
      </c>
      <c r="D1265" s="82">
        <v>776</v>
      </c>
      <c r="E1265" s="82">
        <v>112987</v>
      </c>
    </row>
    <row r="1266" spans="1:5" x14ac:dyDescent="0.15">
      <c r="A1266" s="81" t="s">
        <v>3970</v>
      </c>
      <c r="B1266" s="82">
        <v>421</v>
      </c>
      <c r="C1266" s="82">
        <v>811.5</v>
      </c>
      <c r="D1266" s="82">
        <v>10</v>
      </c>
      <c r="E1266" s="82">
        <v>2127</v>
      </c>
    </row>
    <row r="1267" spans="1:5" x14ac:dyDescent="0.15">
      <c r="A1267" s="81" t="s">
        <v>3971</v>
      </c>
      <c r="B1267" s="82">
        <v>189</v>
      </c>
      <c r="C1267" s="82">
        <v>256.5</v>
      </c>
      <c r="D1267" s="82">
        <v>209</v>
      </c>
      <c r="E1267" s="82">
        <v>39501</v>
      </c>
    </row>
    <row r="1268" spans="1:5" x14ac:dyDescent="0.15">
      <c r="A1268" s="81" t="s">
        <v>3972</v>
      </c>
      <c r="B1268" s="82">
        <v>238.8</v>
      </c>
      <c r="C1268" s="82">
        <v>335.76727272727277</v>
      </c>
      <c r="D1268" s="82">
        <v>232</v>
      </c>
      <c r="E1268" s="82">
        <v>55401.600000000006</v>
      </c>
    </row>
    <row r="1269" spans="1:5" x14ac:dyDescent="0.15">
      <c r="A1269" s="81" t="s">
        <v>3973</v>
      </c>
      <c r="B1269" s="82">
        <v>39.799999999999997</v>
      </c>
      <c r="C1269" s="82">
        <v>139.29999999999998</v>
      </c>
      <c r="D1269" s="82">
        <v>7</v>
      </c>
      <c r="E1269" s="82">
        <v>278.59999999999997</v>
      </c>
    </row>
    <row r="1270" spans="1:5" x14ac:dyDescent="0.15">
      <c r="A1270" s="81" t="s">
        <v>3974</v>
      </c>
      <c r="B1270" s="82">
        <v>78</v>
      </c>
      <c r="C1270" s="82">
        <v>325</v>
      </c>
      <c r="D1270" s="82">
        <v>50</v>
      </c>
      <c r="E1270" s="82">
        <v>3900</v>
      </c>
    </row>
    <row r="1271" spans="1:5" x14ac:dyDescent="0.15">
      <c r="A1271" s="81" t="s">
        <v>3975</v>
      </c>
      <c r="B1271" s="82">
        <v>161</v>
      </c>
      <c r="C1271" s="82">
        <v>249.55</v>
      </c>
      <c r="D1271" s="82">
        <v>93</v>
      </c>
      <c r="E1271" s="82">
        <v>14973</v>
      </c>
    </row>
    <row r="1272" spans="1:5" x14ac:dyDescent="0.15">
      <c r="A1272" s="81" t="s">
        <v>3976</v>
      </c>
      <c r="B1272" s="82">
        <v>160</v>
      </c>
      <c r="C1272" s="82">
        <v>160</v>
      </c>
      <c r="D1272" s="82">
        <v>2</v>
      </c>
      <c r="E1272" s="82">
        <v>320</v>
      </c>
    </row>
    <row r="1273" spans="1:5" x14ac:dyDescent="0.15">
      <c r="A1273" s="81" t="s">
        <v>3977</v>
      </c>
      <c r="B1273" s="82">
        <v>108.9</v>
      </c>
      <c r="C1273" s="82">
        <v>207.90000000000003</v>
      </c>
      <c r="D1273" s="82">
        <v>63</v>
      </c>
      <c r="E1273" s="82">
        <v>6860.7000000000007</v>
      </c>
    </row>
    <row r="1274" spans="1:5" x14ac:dyDescent="0.15">
      <c r="A1274" s="81" t="s">
        <v>3978</v>
      </c>
      <c r="B1274" s="82">
        <v>128</v>
      </c>
      <c r="C1274" s="82">
        <v>981.33333333333337</v>
      </c>
      <c r="D1274" s="82">
        <v>23</v>
      </c>
      <c r="E1274" s="82">
        <v>2944</v>
      </c>
    </row>
    <row r="1275" spans="1:5" x14ac:dyDescent="0.15">
      <c r="A1275" s="81" t="s">
        <v>3979</v>
      </c>
      <c r="B1275" s="82">
        <v>47.8</v>
      </c>
      <c r="C1275" s="82">
        <v>107.60000000000001</v>
      </c>
      <c r="D1275" s="82">
        <v>49</v>
      </c>
      <c r="E1275" s="82">
        <v>835.8</v>
      </c>
    </row>
    <row r="1276" spans="1:5" x14ac:dyDescent="0.15">
      <c r="A1276" s="81" t="s">
        <v>3980</v>
      </c>
      <c r="B1276" s="82">
        <v>21</v>
      </c>
      <c r="C1276" s="82">
        <v>123.42105263157895</v>
      </c>
      <c r="D1276" s="82">
        <v>1005</v>
      </c>
      <c r="E1276" s="82">
        <v>21105</v>
      </c>
    </row>
    <row r="1277" spans="1:5" x14ac:dyDescent="0.15">
      <c r="A1277" s="81" t="s">
        <v>3981</v>
      </c>
      <c r="B1277" s="82">
        <v>9</v>
      </c>
      <c r="C1277" s="82">
        <v>56.8125</v>
      </c>
      <c r="D1277" s="82">
        <v>101</v>
      </c>
      <c r="E1277" s="82">
        <v>909</v>
      </c>
    </row>
    <row r="1278" spans="1:5" x14ac:dyDescent="0.15">
      <c r="A1278" s="81" t="s">
        <v>3982</v>
      </c>
      <c r="B1278" s="82">
        <v>77.8</v>
      </c>
      <c r="C1278" s="82">
        <v>196.35238095238094</v>
      </c>
      <c r="D1278" s="82">
        <v>53</v>
      </c>
      <c r="E1278" s="82">
        <v>4123.3999999999996</v>
      </c>
    </row>
    <row r="1279" spans="1:5" x14ac:dyDescent="0.15">
      <c r="A1279" s="81" t="s">
        <v>3983</v>
      </c>
      <c r="B1279" s="82">
        <v>24.8</v>
      </c>
      <c r="C1279" s="82">
        <v>173.6</v>
      </c>
      <c r="D1279" s="82">
        <v>28</v>
      </c>
      <c r="E1279" s="82">
        <v>694.4</v>
      </c>
    </row>
    <row r="1280" spans="1:5" x14ac:dyDescent="0.15">
      <c r="A1280" s="81" t="s">
        <v>3984</v>
      </c>
      <c r="B1280" s="82">
        <v>246</v>
      </c>
      <c r="C1280" s="82">
        <v>543.31578947368416</v>
      </c>
      <c r="D1280" s="82">
        <v>61</v>
      </c>
      <c r="E1280" s="82">
        <v>10278</v>
      </c>
    </row>
    <row r="1281" spans="1:5" x14ac:dyDescent="0.15">
      <c r="A1281" s="81" t="s">
        <v>3985</v>
      </c>
      <c r="B1281" s="82">
        <v>76</v>
      </c>
      <c r="C1281" s="82">
        <v>76</v>
      </c>
      <c r="D1281" s="82">
        <v>6</v>
      </c>
      <c r="E1281" s="82">
        <v>228</v>
      </c>
    </row>
    <row r="1282" spans="1:5" x14ac:dyDescent="0.15">
      <c r="A1282" s="81" t="s">
        <v>3986</v>
      </c>
      <c r="B1282" s="82">
        <v>698</v>
      </c>
      <c r="C1282" s="82">
        <v>1066.0363636363636</v>
      </c>
      <c r="D1282" s="82">
        <v>252</v>
      </c>
      <c r="E1282" s="82">
        <v>175896</v>
      </c>
    </row>
    <row r="1283" spans="1:5" x14ac:dyDescent="0.15">
      <c r="A1283" s="81" t="s">
        <v>3987</v>
      </c>
      <c r="B1283" s="82">
        <v>330</v>
      </c>
      <c r="C1283" s="82">
        <v>476.66666666666669</v>
      </c>
      <c r="D1283" s="82">
        <v>26</v>
      </c>
      <c r="E1283" s="82">
        <v>8580</v>
      </c>
    </row>
    <row r="1284" spans="1:5" x14ac:dyDescent="0.15">
      <c r="A1284" s="81" t="s">
        <v>3988</v>
      </c>
      <c r="B1284" s="82">
        <v>106</v>
      </c>
      <c r="C1284" s="82">
        <v>106</v>
      </c>
      <c r="D1284" s="82">
        <v>3</v>
      </c>
      <c r="E1284" s="82">
        <v>318</v>
      </c>
    </row>
    <row r="1285" spans="1:5" x14ac:dyDescent="0.15">
      <c r="A1285" s="81" t="s">
        <v>3989</v>
      </c>
      <c r="B1285" s="82">
        <v>184</v>
      </c>
      <c r="C1285" s="82">
        <v>230</v>
      </c>
      <c r="D1285" s="82">
        <v>10</v>
      </c>
      <c r="E1285" s="82">
        <v>1840</v>
      </c>
    </row>
    <row r="1286" spans="1:5" x14ac:dyDescent="0.15">
      <c r="A1286" s="81" t="s">
        <v>3990</v>
      </c>
      <c r="B1286" s="82">
        <v>88</v>
      </c>
      <c r="C1286" s="82">
        <v>146</v>
      </c>
      <c r="D1286" s="82">
        <v>73</v>
      </c>
      <c r="E1286" s="82">
        <v>6424</v>
      </c>
    </row>
    <row r="1287" spans="1:5" x14ac:dyDescent="0.15">
      <c r="A1287" s="81" t="s">
        <v>3991</v>
      </c>
      <c r="B1287" s="82">
        <v>1049.4000000000001</v>
      </c>
      <c r="C1287" s="82">
        <v>1797.7469219278908</v>
      </c>
      <c r="D1287" s="82">
        <v>525</v>
      </c>
      <c r="E1287" s="82">
        <v>61536.6</v>
      </c>
    </row>
    <row r="1288" spans="1:5" x14ac:dyDescent="0.15">
      <c r="A1288" s="81" t="s">
        <v>3992</v>
      </c>
      <c r="B1288" s="82">
        <v>168</v>
      </c>
      <c r="C1288" s="82">
        <v>368.45454545454544</v>
      </c>
      <c r="D1288" s="82">
        <v>193</v>
      </c>
      <c r="E1288" s="82">
        <v>32424</v>
      </c>
    </row>
    <row r="1289" spans="1:5" x14ac:dyDescent="0.15">
      <c r="A1289" s="81" t="s">
        <v>3993</v>
      </c>
      <c r="B1289" s="82">
        <v>2565</v>
      </c>
      <c r="C1289" s="82">
        <v>4723.2950292397654</v>
      </c>
      <c r="D1289" s="82">
        <v>270</v>
      </c>
      <c r="E1289" s="82">
        <v>60661</v>
      </c>
    </row>
    <row r="1290" spans="1:5" x14ac:dyDescent="0.15">
      <c r="A1290" s="81" t="s">
        <v>3994</v>
      </c>
      <c r="B1290" s="82">
        <v>268</v>
      </c>
      <c r="C1290" s="82">
        <v>509.12928759894459</v>
      </c>
      <c r="D1290" s="82">
        <v>720</v>
      </c>
      <c r="E1290" s="82">
        <v>192960</v>
      </c>
    </row>
    <row r="1291" spans="1:5" x14ac:dyDescent="0.15">
      <c r="A1291" s="81" t="s">
        <v>3995</v>
      </c>
      <c r="B1291" s="82">
        <v>376</v>
      </c>
      <c r="C1291" s="82">
        <v>538.16113744075824</v>
      </c>
      <c r="D1291" s="82">
        <v>302</v>
      </c>
      <c r="E1291" s="82">
        <v>113552</v>
      </c>
    </row>
    <row r="1292" spans="1:5" x14ac:dyDescent="0.15">
      <c r="A1292" s="81" t="s">
        <v>3996</v>
      </c>
      <c r="B1292" s="82">
        <v>138</v>
      </c>
      <c r="C1292" s="82">
        <v>138</v>
      </c>
      <c r="D1292" s="82">
        <v>2</v>
      </c>
      <c r="E1292" s="82">
        <v>276</v>
      </c>
    </row>
    <row r="1293" spans="1:5" x14ac:dyDescent="0.15">
      <c r="A1293" s="81" t="s">
        <v>3997</v>
      </c>
      <c r="B1293" s="82">
        <v>185</v>
      </c>
      <c r="C1293" s="82">
        <v>647.5</v>
      </c>
      <c r="D1293" s="82">
        <v>7</v>
      </c>
      <c r="E1293" s="82">
        <v>1295</v>
      </c>
    </row>
    <row r="1294" spans="1:5" x14ac:dyDescent="0.15">
      <c r="A1294" s="81" t="s">
        <v>3998</v>
      </c>
      <c r="B1294" s="82">
        <v>218</v>
      </c>
      <c r="C1294" s="82">
        <v>2289</v>
      </c>
      <c r="D1294" s="82">
        <v>21</v>
      </c>
      <c r="E1294" s="82">
        <v>4578</v>
      </c>
    </row>
    <row r="1295" spans="1:5" x14ac:dyDescent="0.15">
      <c r="A1295" s="81" t="s">
        <v>3999</v>
      </c>
      <c r="B1295" s="82">
        <v>208</v>
      </c>
      <c r="C1295" s="82">
        <v>962</v>
      </c>
      <c r="D1295" s="82">
        <v>37</v>
      </c>
      <c r="E1295" s="82">
        <v>7696</v>
      </c>
    </row>
    <row r="1296" spans="1:5" x14ac:dyDescent="0.15">
      <c r="A1296" s="81" t="s">
        <v>4000</v>
      </c>
      <c r="B1296" s="82">
        <v>237</v>
      </c>
      <c r="C1296" s="82">
        <v>673</v>
      </c>
      <c r="D1296" s="82">
        <v>18</v>
      </c>
      <c r="E1296" s="82">
        <v>1346</v>
      </c>
    </row>
    <row r="1297" spans="1:5" x14ac:dyDescent="0.15">
      <c r="A1297" s="81" t="s">
        <v>4001</v>
      </c>
      <c r="B1297" s="82">
        <v>58</v>
      </c>
      <c r="C1297" s="82">
        <v>174</v>
      </c>
      <c r="D1297" s="82">
        <v>6</v>
      </c>
      <c r="E1297" s="82">
        <v>348</v>
      </c>
    </row>
    <row r="1298" spans="1:5" x14ac:dyDescent="0.15">
      <c r="A1298" s="81" t="s">
        <v>4002</v>
      </c>
      <c r="B1298" s="82">
        <v>276</v>
      </c>
      <c r="C1298" s="82">
        <v>669.3</v>
      </c>
      <c r="D1298" s="82">
        <v>79</v>
      </c>
      <c r="E1298" s="82">
        <v>10902</v>
      </c>
    </row>
    <row r="1299" spans="1:5" x14ac:dyDescent="0.15">
      <c r="A1299" s="81" t="s">
        <v>4003</v>
      </c>
      <c r="B1299" s="82">
        <v>79</v>
      </c>
      <c r="C1299" s="82">
        <v>380.37037037037038</v>
      </c>
      <c r="D1299" s="82">
        <v>130</v>
      </c>
      <c r="E1299" s="82">
        <v>10270</v>
      </c>
    </row>
    <row r="1300" spans="1:5" x14ac:dyDescent="0.15">
      <c r="A1300" s="81" t="s">
        <v>4004</v>
      </c>
      <c r="B1300" s="82">
        <v>39</v>
      </c>
      <c r="C1300" s="82">
        <v>97.5</v>
      </c>
      <c r="D1300" s="82">
        <v>5</v>
      </c>
      <c r="E1300" s="82">
        <v>195</v>
      </c>
    </row>
    <row r="1301" spans="1:5" x14ac:dyDescent="0.15">
      <c r="A1301" s="81" t="s">
        <v>4005</v>
      </c>
      <c r="B1301" s="82">
        <v>8.8000000000000007</v>
      </c>
      <c r="C1301" s="82">
        <v>120.26666666666667</v>
      </c>
      <c r="D1301" s="82">
        <v>41</v>
      </c>
      <c r="E1301" s="82">
        <v>360.8</v>
      </c>
    </row>
    <row r="1302" spans="1:5" x14ac:dyDescent="0.15">
      <c r="A1302" s="81" t="s">
        <v>4006</v>
      </c>
      <c r="B1302" s="82">
        <v>88</v>
      </c>
      <c r="C1302" s="82">
        <v>902</v>
      </c>
      <c r="D1302" s="82">
        <v>205</v>
      </c>
      <c r="E1302" s="82">
        <v>18040</v>
      </c>
    </row>
    <row r="1303" spans="1:5" x14ac:dyDescent="0.15">
      <c r="A1303" s="81" t="s">
        <v>4007</v>
      </c>
      <c r="B1303" s="82">
        <v>89</v>
      </c>
      <c r="C1303" s="82">
        <v>267</v>
      </c>
      <c r="D1303" s="82">
        <v>9</v>
      </c>
      <c r="E1303" s="82">
        <v>801</v>
      </c>
    </row>
    <row r="1304" spans="1:5" x14ac:dyDescent="0.15">
      <c r="A1304" s="81" t="s">
        <v>4008</v>
      </c>
      <c r="B1304" s="82">
        <v>198</v>
      </c>
      <c r="C1304" s="82">
        <v>876.85714285714289</v>
      </c>
      <c r="D1304" s="82">
        <v>31</v>
      </c>
      <c r="E1304" s="82">
        <v>6138</v>
      </c>
    </row>
    <row r="1305" spans="1:5" x14ac:dyDescent="0.15">
      <c r="A1305" s="81" t="s">
        <v>4009</v>
      </c>
      <c r="B1305" s="82">
        <v>143</v>
      </c>
      <c r="C1305" s="82">
        <v>390.5</v>
      </c>
      <c r="D1305" s="82">
        <v>22</v>
      </c>
      <c r="E1305" s="82">
        <v>1639</v>
      </c>
    </row>
    <row r="1306" spans="1:5" x14ac:dyDescent="0.15">
      <c r="A1306" s="81" t="s">
        <v>4010</v>
      </c>
      <c r="B1306" s="82">
        <v>118</v>
      </c>
      <c r="C1306" s="82">
        <v>236</v>
      </c>
      <c r="D1306" s="82">
        <v>6</v>
      </c>
      <c r="E1306" s="82">
        <v>708</v>
      </c>
    </row>
    <row r="1307" spans="1:5" x14ac:dyDescent="0.15">
      <c r="A1307" s="81" t="s">
        <v>4011</v>
      </c>
      <c r="B1307" s="82">
        <v>38.799999999999997</v>
      </c>
      <c r="C1307" s="82">
        <v>1892.5777777777776</v>
      </c>
      <c r="D1307" s="82">
        <v>878</v>
      </c>
      <c r="E1307" s="82">
        <v>34066.399999999994</v>
      </c>
    </row>
    <row r="1308" spans="1:5" x14ac:dyDescent="0.15">
      <c r="A1308" s="81" t="s">
        <v>4012</v>
      </c>
      <c r="B1308" s="82">
        <v>208</v>
      </c>
      <c r="C1308" s="82">
        <v>520</v>
      </c>
      <c r="D1308" s="82">
        <v>10</v>
      </c>
      <c r="E1308" s="82">
        <v>2080</v>
      </c>
    </row>
    <row r="1309" spans="1:5" x14ac:dyDescent="0.15">
      <c r="A1309" s="81" t="s">
        <v>4013</v>
      </c>
      <c r="B1309" s="82">
        <v>78</v>
      </c>
      <c r="C1309" s="82">
        <v>156</v>
      </c>
      <c r="D1309" s="82">
        <v>6</v>
      </c>
      <c r="E1309" s="82">
        <v>468</v>
      </c>
    </row>
    <row r="1310" spans="1:5" x14ac:dyDescent="0.15">
      <c r="A1310" s="81" t="s">
        <v>4014</v>
      </c>
      <c r="B1310" s="82">
        <v>158</v>
      </c>
      <c r="C1310" s="82">
        <v>237</v>
      </c>
      <c r="D1310" s="82">
        <v>3</v>
      </c>
      <c r="E1310" s="82">
        <v>474</v>
      </c>
    </row>
    <row r="1311" spans="1:5" x14ac:dyDescent="0.15">
      <c r="A1311" s="81" t="s">
        <v>4015</v>
      </c>
      <c r="B1311" s="82">
        <v>193.5</v>
      </c>
      <c r="C1311" s="82">
        <v>892.76017791732079</v>
      </c>
      <c r="D1311" s="82">
        <v>566</v>
      </c>
      <c r="E1311" s="82">
        <v>13413</v>
      </c>
    </row>
    <row r="1312" spans="1:5" x14ac:dyDescent="0.15">
      <c r="A1312" s="81" t="s">
        <v>4016</v>
      </c>
      <c r="B1312" s="82">
        <v>39</v>
      </c>
      <c r="C1312" s="82">
        <v>114.48387096774194</v>
      </c>
      <c r="D1312" s="82">
        <v>91</v>
      </c>
      <c r="E1312" s="82">
        <v>3549</v>
      </c>
    </row>
    <row r="1313" spans="1:5" x14ac:dyDescent="0.15">
      <c r="A1313" s="81" t="s">
        <v>4017</v>
      </c>
      <c r="B1313" s="82">
        <v>82</v>
      </c>
      <c r="C1313" s="82">
        <v>126.41666666666667</v>
      </c>
      <c r="D1313" s="82">
        <v>37</v>
      </c>
      <c r="E1313" s="82">
        <v>3034</v>
      </c>
    </row>
    <row r="1314" spans="1:5" x14ac:dyDescent="0.15">
      <c r="A1314" s="81" t="s">
        <v>4018</v>
      </c>
      <c r="B1314" s="82">
        <v>22.9</v>
      </c>
      <c r="C1314" s="82">
        <v>28.625</v>
      </c>
      <c r="D1314" s="82">
        <v>5</v>
      </c>
      <c r="E1314" s="82">
        <v>114.5</v>
      </c>
    </row>
    <row r="1315" spans="1:5" x14ac:dyDescent="0.15">
      <c r="A1315" s="81" t="s">
        <v>4019</v>
      </c>
      <c r="B1315" s="82">
        <v>18.88</v>
      </c>
      <c r="C1315" s="82">
        <v>188.79999999999998</v>
      </c>
      <c r="D1315" s="82">
        <v>20</v>
      </c>
      <c r="E1315" s="82">
        <v>377.59999999999997</v>
      </c>
    </row>
    <row r="1316" spans="1:5" x14ac:dyDescent="0.15">
      <c r="A1316" s="81" t="s">
        <v>4020</v>
      </c>
      <c r="B1316" s="82">
        <v>268</v>
      </c>
      <c r="C1316" s="82">
        <v>268</v>
      </c>
      <c r="D1316" s="82">
        <v>2</v>
      </c>
      <c r="E1316" s="82">
        <v>536</v>
      </c>
    </row>
    <row r="1317" spans="1:5" x14ac:dyDescent="0.15">
      <c r="A1317" s="81" t="s">
        <v>4021</v>
      </c>
      <c r="B1317" s="82">
        <v>3561.7999999999997</v>
      </c>
      <c r="C1317" s="82">
        <v>7554.8766367243088</v>
      </c>
      <c r="D1317" s="82">
        <v>878</v>
      </c>
      <c r="E1317" s="82">
        <v>236275.59999999998</v>
      </c>
    </row>
    <row r="1318" spans="1:5" x14ac:dyDescent="0.15">
      <c r="A1318" s="81" t="s">
        <v>4022</v>
      </c>
      <c r="B1318" s="82">
        <v>716</v>
      </c>
      <c r="C1318" s="82">
        <v>2102.181818181818</v>
      </c>
      <c r="D1318" s="82">
        <v>109</v>
      </c>
      <c r="E1318" s="82">
        <v>24548</v>
      </c>
    </row>
    <row r="1319" spans="1:5" x14ac:dyDescent="0.15">
      <c r="A1319" s="81" t="s">
        <v>4023</v>
      </c>
      <c r="B1319" s="82">
        <v>644.9</v>
      </c>
      <c r="C1319" s="82">
        <v>1245.6657142857143</v>
      </c>
      <c r="D1319" s="82">
        <v>41</v>
      </c>
      <c r="E1319" s="82">
        <v>5264.5</v>
      </c>
    </row>
    <row r="1320" spans="1:5" x14ac:dyDescent="0.15">
      <c r="A1320" s="81" t="s">
        <v>4024</v>
      </c>
      <c r="B1320" s="82">
        <v>799</v>
      </c>
      <c r="C1320" s="82">
        <v>1997.5</v>
      </c>
      <c r="D1320" s="82">
        <v>5</v>
      </c>
      <c r="E1320" s="82">
        <v>3995</v>
      </c>
    </row>
    <row r="1321" spans="1:5" x14ac:dyDescent="0.15">
      <c r="A1321" s="81" t="s">
        <v>4025</v>
      </c>
      <c r="B1321" s="82">
        <v>1393.7</v>
      </c>
      <c r="C1321" s="82">
        <v>2920.7037305831423</v>
      </c>
      <c r="D1321" s="82">
        <v>257</v>
      </c>
      <c r="E1321" s="82">
        <v>39990.5</v>
      </c>
    </row>
    <row r="1322" spans="1:5" x14ac:dyDescent="0.15">
      <c r="A1322" s="81" t="s">
        <v>4026</v>
      </c>
      <c r="B1322" s="82">
        <v>2176.1999999999998</v>
      </c>
      <c r="C1322" s="82">
        <v>4817.8773771880287</v>
      </c>
      <c r="D1322" s="82">
        <v>872</v>
      </c>
      <c r="E1322" s="82">
        <v>140799.79999999999</v>
      </c>
    </row>
    <row r="1323" spans="1:5" x14ac:dyDescent="0.15">
      <c r="A1323" s="81" t="s">
        <v>4027</v>
      </c>
      <c r="B1323" s="82">
        <v>960</v>
      </c>
      <c r="C1323" s="82">
        <v>1485.9579365079364</v>
      </c>
      <c r="D1323" s="82">
        <v>146</v>
      </c>
      <c r="E1323" s="82">
        <v>24896</v>
      </c>
    </row>
    <row r="1324" spans="1:5" x14ac:dyDescent="0.15">
      <c r="A1324" s="81" t="s">
        <v>4028</v>
      </c>
      <c r="B1324" s="82">
        <v>1118.8</v>
      </c>
      <c r="C1324" s="82">
        <v>2406.833333333333</v>
      </c>
      <c r="D1324" s="82">
        <v>99</v>
      </c>
      <c r="E1324" s="82">
        <v>15442.4</v>
      </c>
    </row>
    <row r="1325" spans="1:5" x14ac:dyDescent="0.15">
      <c r="A1325" s="81" t="s">
        <v>4029</v>
      </c>
      <c r="B1325" s="82">
        <v>2029.5</v>
      </c>
      <c r="C1325" s="82">
        <v>5105.0367656573499</v>
      </c>
      <c r="D1325" s="82">
        <v>705</v>
      </c>
      <c r="E1325" s="82">
        <v>126802</v>
      </c>
    </row>
    <row r="1326" spans="1:5" x14ac:dyDescent="0.15">
      <c r="A1326" s="81" t="s">
        <v>4030</v>
      </c>
      <c r="B1326" s="82">
        <v>172</v>
      </c>
      <c r="C1326" s="82">
        <v>393.65</v>
      </c>
      <c r="D1326" s="82">
        <v>37</v>
      </c>
      <c r="E1326" s="82">
        <v>2078</v>
      </c>
    </row>
    <row r="1327" spans="1:5" x14ac:dyDescent="0.15">
      <c r="A1327" s="81" t="s">
        <v>4031</v>
      </c>
      <c r="B1327" s="82">
        <v>566</v>
      </c>
      <c r="C1327" s="82">
        <v>1329.3333333333335</v>
      </c>
      <c r="D1327" s="82">
        <v>39</v>
      </c>
      <c r="E1327" s="82">
        <v>5792</v>
      </c>
    </row>
    <row r="1328" spans="1:5" x14ac:dyDescent="0.15">
      <c r="A1328" s="81" t="s">
        <v>4032</v>
      </c>
      <c r="B1328" s="82">
        <v>3617.9</v>
      </c>
      <c r="C1328" s="82">
        <v>120628.82107218822</v>
      </c>
      <c r="D1328" s="82">
        <v>10294</v>
      </c>
      <c r="E1328" s="82">
        <v>2984783.3</v>
      </c>
    </row>
    <row r="1329" spans="1:5" x14ac:dyDescent="0.15">
      <c r="A1329" s="81" t="s">
        <v>4033</v>
      </c>
      <c r="B1329" s="82">
        <v>220</v>
      </c>
      <c r="C1329" s="82">
        <v>220</v>
      </c>
      <c r="D1329" s="82">
        <v>2</v>
      </c>
      <c r="E1329" s="82">
        <v>440</v>
      </c>
    </row>
    <row r="1330" spans="1:5" x14ac:dyDescent="0.15">
      <c r="A1330" s="81" t="s">
        <v>4034</v>
      </c>
      <c r="B1330" s="82">
        <v>6094.57</v>
      </c>
      <c r="C1330" s="82">
        <v>8110.96605369795</v>
      </c>
      <c r="D1330" s="82">
        <v>2587</v>
      </c>
      <c r="E1330" s="82">
        <v>879268.68</v>
      </c>
    </row>
    <row r="1331" spans="1:5" x14ac:dyDescent="0.15">
      <c r="A1331" s="81" t="s">
        <v>4035</v>
      </c>
      <c r="B1331" s="82">
        <v>334</v>
      </c>
      <c r="C1331" s="82">
        <v>417.5</v>
      </c>
      <c r="D1331" s="82">
        <v>5</v>
      </c>
      <c r="E1331" s="82">
        <v>1670</v>
      </c>
    </row>
    <row r="1332" spans="1:5" x14ac:dyDescent="0.15">
      <c r="A1332" s="81" t="s">
        <v>4036</v>
      </c>
      <c r="B1332" s="82">
        <v>516</v>
      </c>
      <c r="C1332" s="82">
        <v>918.85714285714289</v>
      </c>
      <c r="D1332" s="82">
        <v>12</v>
      </c>
      <c r="E1332" s="82">
        <v>2616</v>
      </c>
    </row>
    <row r="1333" spans="1:5" x14ac:dyDescent="0.15">
      <c r="A1333" s="81" t="s">
        <v>4037</v>
      </c>
      <c r="B1333" s="82">
        <v>271</v>
      </c>
      <c r="C1333" s="82">
        <v>639.90384615384619</v>
      </c>
      <c r="D1333" s="82">
        <v>48</v>
      </c>
      <c r="E1333" s="82">
        <v>5909</v>
      </c>
    </row>
    <row r="1334" spans="1:5" x14ac:dyDescent="0.15">
      <c r="A1334" s="81" t="s">
        <v>4038</v>
      </c>
      <c r="B1334" s="82">
        <v>1264</v>
      </c>
      <c r="C1334" s="82">
        <v>2528.9322033898306</v>
      </c>
      <c r="D1334" s="82">
        <v>233</v>
      </c>
      <c r="E1334" s="82">
        <v>95304</v>
      </c>
    </row>
    <row r="1335" spans="1:5" x14ac:dyDescent="0.15">
      <c r="A1335" s="81" t="s">
        <v>4039</v>
      </c>
      <c r="B1335" s="82">
        <v>1388</v>
      </c>
      <c r="C1335" s="82">
        <v>1388</v>
      </c>
      <c r="D1335" s="82">
        <v>4</v>
      </c>
      <c r="E1335" s="82">
        <v>5552</v>
      </c>
    </row>
    <row r="1336" spans="1:5" x14ac:dyDescent="0.15">
      <c r="A1336" s="81" t="s">
        <v>4040</v>
      </c>
      <c r="B1336" s="82">
        <v>235</v>
      </c>
      <c r="C1336" s="82">
        <v>1269</v>
      </c>
      <c r="D1336" s="82">
        <v>27</v>
      </c>
      <c r="E1336" s="82">
        <v>6345</v>
      </c>
    </row>
    <row r="1337" spans="1:5" x14ac:dyDescent="0.15">
      <c r="A1337" s="81" t="s">
        <v>4041</v>
      </c>
      <c r="B1337" s="82">
        <v>658</v>
      </c>
      <c r="C1337" s="82">
        <v>1169.7777777777778</v>
      </c>
      <c r="D1337" s="82">
        <v>32</v>
      </c>
      <c r="E1337" s="82">
        <v>21056</v>
      </c>
    </row>
    <row r="1338" spans="1:5" x14ac:dyDescent="0.15">
      <c r="A1338" s="81" t="s">
        <v>4042</v>
      </c>
      <c r="B1338" s="82">
        <v>330</v>
      </c>
      <c r="C1338" s="82">
        <v>1650</v>
      </c>
      <c r="D1338" s="82">
        <v>5</v>
      </c>
      <c r="E1338" s="82">
        <v>1650</v>
      </c>
    </row>
    <row r="1339" spans="1:5" x14ac:dyDescent="0.15">
      <c r="A1339" s="81" t="s">
        <v>4043</v>
      </c>
      <c r="B1339" s="82">
        <v>409.5</v>
      </c>
      <c r="C1339" s="82">
        <v>1284.2027894002788</v>
      </c>
      <c r="D1339" s="82">
        <v>1924</v>
      </c>
      <c r="E1339" s="82">
        <v>94888.099999999991</v>
      </c>
    </row>
    <row r="1340" spans="1:5" x14ac:dyDescent="0.15">
      <c r="A1340" s="81" t="s">
        <v>4044</v>
      </c>
      <c r="B1340" s="82">
        <v>457</v>
      </c>
      <c r="C1340" s="82">
        <v>11589.863636363636</v>
      </c>
      <c r="D1340" s="82">
        <v>991</v>
      </c>
      <c r="E1340" s="82">
        <v>124613</v>
      </c>
    </row>
    <row r="1341" spans="1:5" x14ac:dyDescent="0.15">
      <c r="A1341" s="81" t="s">
        <v>4045</v>
      </c>
      <c r="B1341" s="82">
        <v>228</v>
      </c>
      <c r="C1341" s="82">
        <v>490.2</v>
      </c>
      <c r="D1341" s="82">
        <v>43</v>
      </c>
      <c r="E1341" s="82">
        <v>9804</v>
      </c>
    </row>
    <row r="1342" spans="1:5" x14ac:dyDescent="0.15">
      <c r="A1342" s="81" t="s">
        <v>4046</v>
      </c>
      <c r="B1342" s="82">
        <v>97.02</v>
      </c>
      <c r="C1342" s="82">
        <v>291.06</v>
      </c>
      <c r="D1342" s="82">
        <v>9</v>
      </c>
      <c r="E1342" s="82">
        <v>873.18</v>
      </c>
    </row>
    <row r="1343" spans="1:5" x14ac:dyDescent="0.15">
      <c r="A1343" s="81" t="s">
        <v>4047</v>
      </c>
      <c r="B1343" s="82">
        <v>56</v>
      </c>
      <c r="C1343" s="82">
        <v>303.33333333333331</v>
      </c>
      <c r="D1343" s="82">
        <v>130</v>
      </c>
      <c r="E1343" s="82">
        <v>7280</v>
      </c>
    </row>
    <row r="1344" spans="1:5" x14ac:dyDescent="0.15">
      <c r="A1344" s="81" t="s">
        <v>4048</v>
      </c>
      <c r="B1344" s="82">
        <v>378</v>
      </c>
      <c r="C1344" s="82">
        <v>378</v>
      </c>
      <c r="D1344" s="82">
        <v>1</v>
      </c>
      <c r="E1344" s="82">
        <v>378</v>
      </c>
    </row>
    <row r="1345" spans="1:5" x14ac:dyDescent="0.15">
      <c r="A1345" s="81" t="s">
        <v>4049</v>
      </c>
      <c r="B1345" s="82">
        <v>408</v>
      </c>
      <c r="C1345" s="82">
        <v>816</v>
      </c>
      <c r="D1345" s="82">
        <v>4</v>
      </c>
      <c r="E1345" s="82">
        <v>816</v>
      </c>
    </row>
    <row r="1346" spans="1:5" x14ac:dyDescent="0.15">
      <c r="A1346" s="81" t="s">
        <v>4050</v>
      </c>
      <c r="B1346" s="82">
        <v>690</v>
      </c>
      <c r="C1346" s="82">
        <v>1150</v>
      </c>
      <c r="D1346" s="82">
        <v>5</v>
      </c>
      <c r="E1346" s="82">
        <v>3450</v>
      </c>
    </row>
    <row r="1347" spans="1:5" x14ac:dyDescent="0.15">
      <c r="A1347" s="81" t="s">
        <v>4051</v>
      </c>
      <c r="B1347" s="82">
        <v>500</v>
      </c>
      <c r="C1347" s="82">
        <v>750</v>
      </c>
      <c r="D1347" s="82">
        <v>3</v>
      </c>
      <c r="E1347" s="82">
        <v>1500</v>
      </c>
    </row>
    <row r="1348" spans="1:5" x14ac:dyDescent="0.15">
      <c r="A1348" s="81" t="s">
        <v>4052</v>
      </c>
      <c r="B1348" s="82">
        <v>260</v>
      </c>
      <c r="C1348" s="82">
        <v>455</v>
      </c>
      <c r="D1348" s="82">
        <v>7</v>
      </c>
      <c r="E1348" s="82">
        <v>1820</v>
      </c>
    </row>
    <row r="1349" spans="1:5" x14ac:dyDescent="0.15">
      <c r="A1349" s="81" t="s">
        <v>4053</v>
      </c>
      <c r="B1349" s="82">
        <v>138</v>
      </c>
      <c r="C1349" s="82">
        <v>1994.0833333333333</v>
      </c>
      <c r="D1349" s="82">
        <v>109</v>
      </c>
      <c r="E1349" s="82">
        <v>8291</v>
      </c>
    </row>
    <row r="1350" spans="1:5" x14ac:dyDescent="0.15">
      <c r="A1350" s="81" t="s">
        <v>4054</v>
      </c>
      <c r="B1350" s="82">
        <v>76</v>
      </c>
      <c r="C1350" s="82">
        <v>253.33333333333334</v>
      </c>
      <c r="D1350" s="82">
        <v>20</v>
      </c>
      <c r="E1350" s="82">
        <v>1520</v>
      </c>
    </row>
    <row r="1351" spans="1:5" x14ac:dyDescent="0.15">
      <c r="A1351" s="81" t="s">
        <v>4055</v>
      </c>
      <c r="B1351" s="82">
        <v>243</v>
      </c>
      <c r="C1351" s="82">
        <v>1221.090909090909</v>
      </c>
      <c r="D1351" s="82">
        <v>46</v>
      </c>
      <c r="E1351" s="82">
        <v>5624</v>
      </c>
    </row>
    <row r="1352" spans="1:5" x14ac:dyDescent="0.15">
      <c r="A1352" s="81" t="s">
        <v>4056</v>
      </c>
      <c r="B1352" s="82">
        <v>118</v>
      </c>
      <c r="C1352" s="82">
        <v>118</v>
      </c>
      <c r="D1352" s="82">
        <v>1</v>
      </c>
      <c r="E1352" s="82">
        <v>118</v>
      </c>
    </row>
    <row r="1353" spans="1:5" x14ac:dyDescent="0.15">
      <c r="A1353" s="81" t="s">
        <v>4057</v>
      </c>
      <c r="B1353" s="82">
        <v>249</v>
      </c>
      <c r="C1353" s="82">
        <v>737</v>
      </c>
      <c r="D1353" s="82">
        <v>18</v>
      </c>
      <c r="E1353" s="82">
        <v>1474</v>
      </c>
    </row>
    <row r="1354" spans="1:5" x14ac:dyDescent="0.15">
      <c r="A1354" s="81" t="s">
        <v>4058</v>
      </c>
      <c r="B1354" s="82">
        <v>59.9</v>
      </c>
      <c r="C1354" s="82">
        <v>389.34999999999997</v>
      </c>
      <c r="D1354" s="82">
        <v>13</v>
      </c>
      <c r="E1354" s="82">
        <v>778.69999999999993</v>
      </c>
    </row>
    <row r="1355" spans="1:5" x14ac:dyDescent="0.15">
      <c r="A1355" s="81" t="s">
        <v>4059</v>
      </c>
      <c r="B1355" s="82">
        <v>267.5</v>
      </c>
      <c r="C1355" s="82">
        <v>1484.7571428571428</v>
      </c>
      <c r="D1355" s="82">
        <v>114</v>
      </c>
      <c r="E1355" s="82">
        <v>6688.5</v>
      </c>
    </row>
    <row r="1356" spans="1:5" x14ac:dyDescent="0.15">
      <c r="A1356" s="81" t="s">
        <v>4060</v>
      </c>
      <c r="B1356" s="82">
        <v>100</v>
      </c>
      <c r="C1356" s="82">
        <v>380</v>
      </c>
      <c r="D1356" s="82">
        <v>19</v>
      </c>
      <c r="E1356" s="82">
        <v>860</v>
      </c>
    </row>
    <row r="1357" spans="1:5" x14ac:dyDescent="0.15">
      <c r="A1357" s="81" t="s">
        <v>4061</v>
      </c>
      <c r="B1357" s="82">
        <v>1161</v>
      </c>
      <c r="C1357" s="82">
        <v>3151.7402298850579</v>
      </c>
      <c r="D1357" s="82">
        <v>184</v>
      </c>
      <c r="E1357" s="82">
        <v>16487</v>
      </c>
    </row>
    <row r="1358" spans="1:5" x14ac:dyDescent="0.15">
      <c r="A1358" s="81" t="s">
        <v>4062</v>
      </c>
      <c r="B1358" s="82">
        <v>347.9</v>
      </c>
      <c r="C1358" s="82">
        <v>587.29166666666663</v>
      </c>
      <c r="D1358" s="82">
        <v>51</v>
      </c>
      <c r="E1358" s="82">
        <v>3406.5</v>
      </c>
    </row>
    <row r="1359" spans="1:5" x14ac:dyDescent="0.15">
      <c r="A1359" s="81" t="s">
        <v>4063</v>
      </c>
      <c r="B1359" s="82">
        <v>585.79999999999995</v>
      </c>
      <c r="C1359" s="82">
        <v>1538.3741201840139</v>
      </c>
      <c r="D1359" s="82">
        <v>360</v>
      </c>
      <c r="E1359" s="82">
        <v>62604.800000000003</v>
      </c>
    </row>
    <row r="1360" spans="1:5" x14ac:dyDescent="0.15">
      <c r="A1360" s="81" t="s">
        <v>4064</v>
      </c>
      <c r="B1360" s="82">
        <v>98</v>
      </c>
      <c r="C1360" s="82">
        <v>138.83333333333331</v>
      </c>
      <c r="D1360" s="82">
        <v>13</v>
      </c>
      <c r="E1360" s="82">
        <v>637</v>
      </c>
    </row>
    <row r="1361" spans="1:5" x14ac:dyDescent="0.15">
      <c r="A1361" s="81" t="s">
        <v>4065</v>
      </c>
      <c r="B1361" s="82">
        <v>1100</v>
      </c>
      <c r="C1361" s="82">
        <v>4244.8690476190477</v>
      </c>
      <c r="D1361" s="82">
        <v>432</v>
      </c>
      <c r="E1361" s="82">
        <v>46167</v>
      </c>
    </row>
    <row r="1362" spans="1:5" x14ac:dyDescent="0.15">
      <c r="A1362" s="81" t="s">
        <v>4066</v>
      </c>
      <c r="B1362" s="82">
        <v>303</v>
      </c>
      <c r="C1362" s="82">
        <v>1091.25</v>
      </c>
      <c r="D1362" s="82">
        <v>36</v>
      </c>
      <c r="E1362" s="82">
        <v>2835</v>
      </c>
    </row>
    <row r="1363" spans="1:5" x14ac:dyDescent="0.15">
      <c r="A1363" s="81" t="s">
        <v>4067</v>
      </c>
      <c r="B1363" s="82">
        <v>248</v>
      </c>
      <c r="C1363" s="82">
        <v>544.87441713925648</v>
      </c>
      <c r="D1363" s="82">
        <v>2134</v>
      </c>
      <c r="E1363" s="82">
        <v>126087</v>
      </c>
    </row>
    <row r="1364" spans="1:5" x14ac:dyDescent="0.15">
      <c r="A1364" s="81" t="s">
        <v>4068</v>
      </c>
      <c r="B1364" s="82">
        <v>243</v>
      </c>
      <c r="C1364" s="82">
        <v>2053.75</v>
      </c>
      <c r="D1364" s="82">
        <v>122</v>
      </c>
      <c r="E1364" s="82">
        <v>11086</v>
      </c>
    </row>
    <row r="1365" spans="1:5" x14ac:dyDescent="0.15">
      <c r="A1365" s="81" t="s">
        <v>4069</v>
      </c>
      <c r="B1365" s="82">
        <v>136</v>
      </c>
      <c r="C1365" s="82">
        <v>408</v>
      </c>
      <c r="D1365" s="82">
        <v>27</v>
      </c>
      <c r="E1365" s="82">
        <v>3672</v>
      </c>
    </row>
    <row r="1366" spans="1:5" x14ac:dyDescent="0.15">
      <c r="A1366" s="81" t="s">
        <v>4070</v>
      </c>
      <c r="B1366" s="82">
        <v>68</v>
      </c>
      <c r="C1366" s="82">
        <v>346.42222222222222</v>
      </c>
      <c r="D1366" s="82">
        <v>210</v>
      </c>
      <c r="E1366" s="82">
        <v>3813</v>
      </c>
    </row>
    <row r="1367" spans="1:5" x14ac:dyDescent="0.15">
      <c r="A1367" s="81" t="s">
        <v>4071</v>
      </c>
      <c r="B1367" s="82">
        <v>281</v>
      </c>
      <c r="C1367" s="82">
        <v>1532.694504643963</v>
      </c>
      <c r="D1367" s="82">
        <v>320</v>
      </c>
      <c r="E1367" s="82">
        <v>23547</v>
      </c>
    </row>
    <row r="1368" spans="1:5" x14ac:dyDescent="0.15">
      <c r="A1368" s="81" t="s">
        <v>4072</v>
      </c>
      <c r="B1368" s="82">
        <v>402</v>
      </c>
      <c r="C1368" s="82">
        <v>1079.952380952381</v>
      </c>
      <c r="D1368" s="82">
        <v>64</v>
      </c>
      <c r="E1368" s="82">
        <v>6065</v>
      </c>
    </row>
    <row r="1369" spans="1:5" x14ac:dyDescent="0.15">
      <c r="A1369" s="81" t="s">
        <v>4073</v>
      </c>
      <c r="B1369" s="82">
        <v>366.9</v>
      </c>
      <c r="C1369" s="82">
        <v>1693.8809523809523</v>
      </c>
      <c r="D1369" s="82">
        <v>314</v>
      </c>
      <c r="E1369" s="82">
        <v>29415</v>
      </c>
    </row>
    <row r="1370" spans="1:5" x14ac:dyDescent="0.15">
      <c r="A1370" s="81" t="s">
        <v>4074</v>
      </c>
      <c r="B1370" s="82">
        <v>244</v>
      </c>
      <c r="C1370" s="82">
        <v>1425.4285714285716</v>
      </c>
      <c r="D1370" s="82">
        <v>52</v>
      </c>
      <c r="E1370" s="82">
        <v>6708</v>
      </c>
    </row>
    <row r="1371" spans="1:5" x14ac:dyDescent="0.15">
      <c r="A1371" s="81" t="s">
        <v>4075</v>
      </c>
      <c r="B1371" s="82">
        <v>504.4</v>
      </c>
      <c r="C1371" s="82">
        <v>1713.3166666666668</v>
      </c>
      <c r="D1371" s="82">
        <v>133</v>
      </c>
      <c r="E1371" s="82">
        <v>10339.6</v>
      </c>
    </row>
    <row r="1372" spans="1:5" x14ac:dyDescent="0.15">
      <c r="A1372" s="81" t="s">
        <v>4076</v>
      </c>
      <c r="B1372" s="82">
        <v>108</v>
      </c>
      <c r="C1372" s="82">
        <v>162</v>
      </c>
      <c r="D1372" s="82">
        <v>3</v>
      </c>
      <c r="E1372" s="82">
        <v>324</v>
      </c>
    </row>
    <row r="1373" spans="1:5" x14ac:dyDescent="0.15">
      <c r="A1373" s="81" t="s">
        <v>4077</v>
      </c>
      <c r="B1373" s="82">
        <v>77.11</v>
      </c>
      <c r="C1373" s="82">
        <v>250.66333333333336</v>
      </c>
      <c r="D1373" s="82">
        <v>16</v>
      </c>
      <c r="E1373" s="82">
        <v>694.66</v>
      </c>
    </row>
    <row r="1374" spans="1:5" x14ac:dyDescent="0.15">
      <c r="A1374" s="81" t="s">
        <v>4078</v>
      </c>
      <c r="B1374" s="82">
        <v>704</v>
      </c>
      <c r="C1374" s="82">
        <v>6793.9186813186816</v>
      </c>
      <c r="D1374" s="82">
        <v>389</v>
      </c>
      <c r="E1374" s="82">
        <v>73360</v>
      </c>
    </row>
    <row r="1375" spans="1:5" x14ac:dyDescent="0.15">
      <c r="A1375" s="81" t="s">
        <v>4079</v>
      </c>
      <c r="B1375" s="82">
        <v>15</v>
      </c>
      <c r="C1375" s="82">
        <v>25</v>
      </c>
      <c r="D1375" s="82">
        <v>25</v>
      </c>
      <c r="E1375" s="82">
        <v>375</v>
      </c>
    </row>
    <row r="1376" spans="1:5" x14ac:dyDescent="0.15">
      <c r="A1376" s="81" t="s">
        <v>4080</v>
      </c>
      <c r="B1376" s="82">
        <v>72</v>
      </c>
      <c r="C1376" s="82">
        <v>186</v>
      </c>
      <c r="D1376" s="82">
        <v>30</v>
      </c>
      <c r="E1376" s="82">
        <v>1080</v>
      </c>
    </row>
    <row r="1377" spans="1:5" x14ac:dyDescent="0.15">
      <c r="A1377" s="81" t="s">
        <v>4081</v>
      </c>
      <c r="B1377" s="82">
        <v>466.5</v>
      </c>
      <c r="C1377" s="82">
        <v>1111.25</v>
      </c>
      <c r="D1377" s="82">
        <v>60</v>
      </c>
      <c r="E1377" s="82">
        <v>5546</v>
      </c>
    </row>
    <row r="1378" spans="1:5" x14ac:dyDescent="0.15">
      <c r="A1378" s="81" t="s">
        <v>4082</v>
      </c>
      <c r="B1378" s="82">
        <v>637</v>
      </c>
      <c r="C1378" s="82">
        <v>2822.2218045112782</v>
      </c>
      <c r="D1378" s="82">
        <v>363</v>
      </c>
      <c r="E1378" s="82">
        <v>103467</v>
      </c>
    </row>
    <row r="1379" spans="1:5" x14ac:dyDescent="0.15">
      <c r="A1379" s="81" t="s">
        <v>4083</v>
      </c>
      <c r="B1379" s="82">
        <v>143</v>
      </c>
      <c r="C1379" s="82">
        <v>468.19710144927535</v>
      </c>
      <c r="D1379" s="82">
        <v>219</v>
      </c>
      <c r="E1379" s="82">
        <v>6184</v>
      </c>
    </row>
    <row r="1380" spans="1:5" x14ac:dyDescent="0.15">
      <c r="A1380" s="81" t="s">
        <v>4084</v>
      </c>
      <c r="B1380" s="82">
        <v>218</v>
      </c>
      <c r="C1380" s="82">
        <v>317.16666666666663</v>
      </c>
      <c r="D1380" s="82">
        <v>13</v>
      </c>
      <c r="E1380" s="82">
        <v>1507</v>
      </c>
    </row>
    <row r="1381" spans="1:5" x14ac:dyDescent="0.15">
      <c r="A1381" s="81" t="s">
        <v>4085</v>
      </c>
      <c r="B1381" s="82">
        <v>664.5</v>
      </c>
      <c r="C1381" s="82">
        <v>1142.625</v>
      </c>
      <c r="D1381" s="82">
        <v>60</v>
      </c>
      <c r="E1381" s="82">
        <v>7689</v>
      </c>
    </row>
    <row r="1382" spans="1:5" x14ac:dyDescent="0.15">
      <c r="A1382" s="81" t="s">
        <v>4086</v>
      </c>
      <c r="B1382" s="82">
        <v>230</v>
      </c>
      <c r="C1382" s="82">
        <v>496.8</v>
      </c>
      <c r="D1382" s="82">
        <v>54</v>
      </c>
      <c r="E1382" s="82">
        <v>12420</v>
      </c>
    </row>
    <row r="1383" spans="1:5" x14ac:dyDescent="0.15">
      <c r="A1383" s="81" t="s">
        <v>4087</v>
      </c>
      <c r="B1383" s="82">
        <v>113</v>
      </c>
      <c r="C1383" s="82">
        <v>595.5</v>
      </c>
      <c r="D1383" s="82">
        <v>27</v>
      </c>
      <c r="E1383" s="82">
        <v>1527</v>
      </c>
    </row>
    <row r="1384" spans="1:5" x14ac:dyDescent="0.15">
      <c r="A1384" s="81" t="s">
        <v>4088</v>
      </c>
      <c r="B1384" s="82">
        <v>228.9</v>
      </c>
      <c r="C1384" s="82">
        <v>563.19696969696975</v>
      </c>
      <c r="D1384" s="82">
        <v>32</v>
      </c>
      <c r="E1384" s="82">
        <v>2353</v>
      </c>
    </row>
    <row r="1385" spans="1:5" x14ac:dyDescent="0.15">
      <c r="A1385" s="81" t="s">
        <v>4089</v>
      </c>
      <c r="B1385" s="82">
        <v>128.9</v>
      </c>
      <c r="C1385" s="82">
        <v>356.37058823529412</v>
      </c>
      <c r="D1385" s="82">
        <v>47</v>
      </c>
      <c r="E1385" s="82">
        <v>6058.3</v>
      </c>
    </row>
    <row r="1386" spans="1:5" x14ac:dyDescent="0.15">
      <c r="A1386" s="81" t="s">
        <v>4090</v>
      </c>
      <c r="B1386" s="82">
        <v>953</v>
      </c>
      <c r="C1386" s="82">
        <v>5572.1013565030535</v>
      </c>
      <c r="D1386" s="82">
        <v>1743</v>
      </c>
      <c r="E1386" s="82">
        <v>249960</v>
      </c>
    </row>
    <row r="1387" spans="1:5" x14ac:dyDescent="0.15">
      <c r="A1387" s="81" t="s">
        <v>4091</v>
      </c>
      <c r="B1387" s="82">
        <v>934</v>
      </c>
      <c r="C1387" s="82">
        <v>13316.90909090909</v>
      </c>
      <c r="D1387" s="82">
        <v>413</v>
      </c>
      <c r="E1387" s="82">
        <v>103304</v>
      </c>
    </row>
    <row r="1388" spans="1:5" x14ac:dyDescent="0.15">
      <c r="A1388" s="81" t="s">
        <v>4092</v>
      </c>
      <c r="B1388" s="82">
        <v>236</v>
      </c>
      <c r="C1388" s="82">
        <v>672.6</v>
      </c>
      <c r="D1388" s="82">
        <v>24</v>
      </c>
      <c r="E1388" s="82">
        <v>2832</v>
      </c>
    </row>
    <row r="1389" spans="1:5" x14ac:dyDescent="0.15">
      <c r="A1389" s="81" t="s">
        <v>4093</v>
      </c>
      <c r="B1389" s="82">
        <v>323</v>
      </c>
      <c r="C1389" s="82">
        <v>914.75762910798119</v>
      </c>
      <c r="D1389" s="82">
        <v>407</v>
      </c>
      <c r="E1389" s="82">
        <v>24584</v>
      </c>
    </row>
    <row r="1390" spans="1:5" x14ac:dyDescent="0.15">
      <c r="A1390" s="81" t="s">
        <v>4094</v>
      </c>
      <c r="B1390" s="82">
        <v>99</v>
      </c>
      <c r="C1390" s="82">
        <v>247.5</v>
      </c>
      <c r="D1390" s="82">
        <v>5</v>
      </c>
      <c r="E1390" s="82">
        <v>495</v>
      </c>
    </row>
    <row r="1391" spans="1:5" x14ac:dyDescent="0.15">
      <c r="A1391" s="81" t="s">
        <v>4095</v>
      </c>
      <c r="B1391" s="82">
        <v>120</v>
      </c>
      <c r="C1391" s="82">
        <v>316.5625</v>
      </c>
      <c r="D1391" s="82">
        <v>73</v>
      </c>
      <c r="E1391" s="82">
        <v>3180</v>
      </c>
    </row>
    <row r="1392" spans="1:5" x14ac:dyDescent="0.15">
      <c r="A1392" s="81" t="s">
        <v>4096</v>
      </c>
      <c r="B1392" s="82">
        <v>436</v>
      </c>
      <c r="C1392" s="82">
        <v>4325.3585802742145</v>
      </c>
      <c r="D1392" s="82">
        <v>1594</v>
      </c>
      <c r="E1392" s="82">
        <v>220186</v>
      </c>
    </row>
    <row r="1393" spans="1:5" x14ac:dyDescent="0.15">
      <c r="A1393" s="81" t="s">
        <v>4097</v>
      </c>
      <c r="B1393" s="82">
        <v>432</v>
      </c>
      <c r="C1393" s="82">
        <v>870.17142857142858</v>
      </c>
      <c r="D1393" s="82">
        <v>25</v>
      </c>
      <c r="E1393" s="82">
        <v>5400</v>
      </c>
    </row>
    <row r="1394" spans="1:5" x14ac:dyDescent="0.15">
      <c r="A1394" s="81" t="s">
        <v>4098</v>
      </c>
      <c r="B1394" s="82">
        <v>118</v>
      </c>
      <c r="C1394" s="82">
        <v>255.66666666666666</v>
      </c>
      <c r="D1394" s="82">
        <v>13</v>
      </c>
      <c r="E1394" s="82">
        <v>1534</v>
      </c>
    </row>
    <row r="1395" spans="1:5" x14ac:dyDescent="0.15">
      <c r="A1395" s="81" t="s">
        <v>4099</v>
      </c>
      <c r="B1395" s="82">
        <v>188</v>
      </c>
      <c r="C1395" s="82">
        <v>940</v>
      </c>
      <c r="D1395" s="82">
        <v>10</v>
      </c>
      <c r="E1395" s="82">
        <v>1880</v>
      </c>
    </row>
    <row r="1396" spans="1:5" x14ac:dyDescent="0.15">
      <c r="A1396" s="81" t="s">
        <v>4100</v>
      </c>
      <c r="B1396" s="82">
        <v>333.8</v>
      </c>
      <c r="C1396" s="82">
        <v>957.48333333333335</v>
      </c>
      <c r="D1396" s="82">
        <v>59</v>
      </c>
      <c r="E1396" s="82">
        <v>4540.2</v>
      </c>
    </row>
    <row r="1397" spans="1:5" x14ac:dyDescent="0.15">
      <c r="A1397" s="81" t="s">
        <v>4101</v>
      </c>
      <c r="B1397" s="82">
        <v>476</v>
      </c>
      <c r="C1397" s="82">
        <v>3463.6706349206352</v>
      </c>
      <c r="D1397" s="82">
        <v>225</v>
      </c>
      <c r="E1397" s="82">
        <v>28795</v>
      </c>
    </row>
    <row r="1398" spans="1:5" x14ac:dyDescent="0.15">
      <c r="A1398" s="81" t="s">
        <v>4102</v>
      </c>
      <c r="B1398" s="82">
        <v>302</v>
      </c>
      <c r="C1398" s="82">
        <v>3450.8571428571431</v>
      </c>
      <c r="D1398" s="82">
        <v>114</v>
      </c>
      <c r="E1398" s="82">
        <v>8352</v>
      </c>
    </row>
    <row r="1399" spans="1:5" x14ac:dyDescent="0.15">
      <c r="A1399" s="81" t="s">
        <v>4103</v>
      </c>
      <c r="B1399" s="82">
        <v>69</v>
      </c>
      <c r="C1399" s="82">
        <v>157.71428571428572</v>
      </c>
      <c r="D1399" s="82">
        <v>16</v>
      </c>
      <c r="E1399" s="82">
        <v>1104</v>
      </c>
    </row>
    <row r="1400" spans="1:5" x14ac:dyDescent="0.15">
      <c r="A1400" s="81" t="s">
        <v>4104</v>
      </c>
      <c r="B1400" s="82">
        <v>49</v>
      </c>
      <c r="C1400" s="82">
        <v>110.25</v>
      </c>
      <c r="D1400" s="82">
        <v>18</v>
      </c>
      <c r="E1400" s="82">
        <v>882</v>
      </c>
    </row>
    <row r="1401" spans="1:5" x14ac:dyDescent="0.15">
      <c r="A1401" s="81" t="s">
        <v>4105</v>
      </c>
      <c r="B1401" s="82">
        <v>48</v>
      </c>
      <c r="C1401" s="82">
        <v>201.6</v>
      </c>
      <c r="D1401" s="82">
        <v>42</v>
      </c>
      <c r="E1401" s="82">
        <v>2016</v>
      </c>
    </row>
    <row r="1402" spans="1:5" x14ac:dyDescent="0.15">
      <c r="A1402" s="81" t="s">
        <v>4106</v>
      </c>
      <c r="B1402" s="82">
        <v>13</v>
      </c>
      <c r="C1402" s="82">
        <v>13</v>
      </c>
      <c r="D1402" s="82">
        <v>3</v>
      </c>
      <c r="E1402" s="82">
        <v>39</v>
      </c>
    </row>
    <row r="1403" spans="1:5" x14ac:dyDescent="0.15">
      <c r="A1403" s="81" t="s">
        <v>4107</v>
      </c>
      <c r="B1403" s="82">
        <v>48</v>
      </c>
      <c r="C1403" s="82">
        <v>168</v>
      </c>
      <c r="D1403" s="82">
        <v>21</v>
      </c>
      <c r="E1403" s="82">
        <v>1008</v>
      </c>
    </row>
    <row r="1404" spans="1:5" x14ac:dyDescent="0.15">
      <c r="A1404" s="81" t="s">
        <v>4108</v>
      </c>
      <c r="B1404" s="82">
        <v>27</v>
      </c>
      <c r="C1404" s="82">
        <v>40.5</v>
      </c>
      <c r="D1404" s="82">
        <v>3</v>
      </c>
      <c r="E1404" s="82">
        <v>81</v>
      </c>
    </row>
    <row r="1405" spans="1:5" x14ac:dyDescent="0.15">
      <c r="A1405" s="81" t="s">
        <v>4109</v>
      </c>
      <c r="B1405" s="82">
        <v>49</v>
      </c>
      <c r="C1405" s="82">
        <v>371</v>
      </c>
      <c r="D1405" s="82">
        <v>45</v>
      </c>
      <c r="E1405" s="82">
        <v>742</v>
      </c>
    </row>
    <row r="1406" spans="1:5" x14ac:dyDescent="0.15">
      <c r="A1406" s="81" t="s">
        <v>4110</v>
      </c>
      <c r="B1406" s="82">
        <v>26</v>
      </c>
      <c r="C1406" s="82">
        <v>205.83333333333334</v>
      </c>
      <c r="D1406" s="82">
        <v>79</v>
      </c>
      <c r="E1406" s="82">
        <v>1027</v>
      </c>
    </row>
    <row r="1407" spans="1:5" x14ac:dyDescent="0.15">
      <c r="A1407" s="81" t="s">
        <v>4111</v>
      </c>
      <c r="B1407" s="82">
        <v>18</v>
      </c>
      <c r="C1407" s="82">
        <v>75.599999999999994</v>
      </c>
      <c r="D1407" s="82">
        <v>21</v>
      </c>
      <c r="E1407" s="82">
        <v>378</v>
      </c>
    </row>
    <row r="1408" spans="1:5" x14ac:dyDescent="0.15">
      <c r="A1408" s="81" t="s">
        <v>4112</v>
      </c>
      <c r="B1408" s="82">
        <v>198</v>
      </c>
      <c r="C1408" s="82">
        <v>3177.9</v>
      </c>
      <c r="D1408" s="82">
        <v>131</v>
      </c>
      <c r="E1408" s="82">
        <v>12969</v>
      </c>
    </row>
    <row r="1409" spans="1:5" x14ac:dyDescent="0.15">
      <c r="A1409" s="81" t="s">
        <v>4113</v>
      </c>
      <c r="B1409" s="82">
        <v>5385</v>
      </c>
      <c r="C1409" s="82">
        <v>15571.261881422139</v>
      </c>
      <c r="D1409" s="82">
        <v>2239</v>
      </c>
      <c r="E1409" s="82">
        <v>435460</v>
      </c>
    </row>
    <row r="1410" spans="1:5" x14ac:dyDescent="0.15">
      <c r="A1410" s="81" t="s">
        <v>4114</v>
      </c>
      <c r="B1410" s="82">
        <v>894</v>
      </c>
      <c r="C1410" s="82">
        <v>1819.5128205128206</v>
      </c>
      <c r="D1410" s="82">
        <v>53</v>
      </c>
      <c r="E1410" s="82">
        <v>23494</v>
      </c>
    </row>
    <row r="1411" spans="1:5" x14ac:dyDescent="0.15">
      <c r="A1411" s="81" t="s">
        <v>4115</v>
      </c>
      <c r="B1411" s="82">
        <v>1194</v>
      </c>
      <c r="C1411" s="82">
        <v>5654.4428571428571</v>
      </c>
      <c r="D1411" s="82">
        <v>62</v>
      </c>
      <c r="E1411" s="82">
        <v>24676</v>
      </c>
    </row>
    <row r="1412" spans="1:5" x14ac:dyDescent="0.15">
      <c r="A1412" s="81" t="s">
        <v>4116</v>
      </c>
      <c r="B1412" s="82">
        <v>596</v>
      </c>
      <c r="C1412" s="82">
        <v>1700.780487804878</v>
      </c>
      <c r="D1412" s="82">
        <v>348</v>
      </c>
      <c r="E1412" s="82">
        <v>103704</v>
      </c>
    </row>
    <row r="1413" spans="1:5" x14ac:dyDescent="0.15">
      <c r="A1413" s="81" t="s">
        <v>4117</v>
      </c>
      <c r="B1413" s="82">
        <v>238</v>
      </c>
      <c r="C1413" s="82">
        <v>595</v>
      </c>
      <c r="D1413" s="82">
        <v>5</v>
      </c>
      <c r="E1413" s="82">
        <v>1190</v>
      </c>
    </row>
    <row r="1414" spans="1:5" x14ac:dyDescent="0.15">
      <c r="A1414" s="81" t="s">
        <v>4118</v>
      </c>
      <c r="B1414" s="82">
        <v>348</v>
      </c>
      <c r="C1414" s="82">
        <v>642</v>
      </c>
      <c r="D1414" s="82">
        <v>9</v>
      </c>
      <c r="E1414" s="82">
        <v>1284</v>
      </c>
    </row>
    <row r="1415" spans="1:5" x14ac:dyDescent="0.15">
      <c r="A1415" s="81" t="s">
        <v>4119</v>
      </c>
      <c r="B1415" s="82">
        <v>616</v>
      </c>
      <c r="C1415" s="82">
        <v>1196.6153846153848</v>
      </c>
      <c r="D1415" s="82">
        <v>27</v>
      </c>
      <c r="E1415" s="82">
        <v>8176</v>
      </c>
    </row>
    <row r="1416" spans="1:5" x14ac:dyDescent="0.15">
      <c r="A1416" s="81" t="s">
        <v>4120</v>
      </c>
      <c r="B1416" s="82">
        <v>167</v>
      </c>
      <c r="C1416" s="82">
        <v>508.8</v>
      </c>
      <c r="D1416" s="82">
        <v>22</v>
      </c>
      <c r="E1416" s="82">
        <v>1392</v>
      </c>
    </row>
    <row r="1417" spans="1:5" x14ac:dyDescent="0.15">
      <c r="A1417" s="81" t="s">
        <v>4121</v>
      </c>
      <c r="B1417" s="82">
        <v>119</v>
      </c>
      <c r="C1417" s="82">
        <v>119</v>
      </c>
      <c r="D1417" s="82">
        <v>2</v>
      </c>
      <c r="E1417" s="82">
        <v>238</v>
      </c>
    </row>
    <row r="1418" spans="1:5" x14ac:dyDescent="0.15">
      <c r="A1418" s="81" t="s">
        <v>4122</v>
      </c>
      <c r="B1418" s="82">
        <v>430</v>
      </c>
      <c r="C1418" s="82">
        <v>1054.3499999999999</v>
      </c>
      <c r="D1418" s="82">
        <v>49</v>
      </c>
      <c r="E1418" s="82">
        <v>4133</v>
      </c>
    </row>
    <row r="1419" spans="1:5" x14ac:dyDescent="0.15">
      <c r="A1419" s="81" t="s">
        <v>4123</v>
      </c>
      <c r="B1419" s="82">
        <v>108</v>
      </c>
      <c r="C1419" s="82">
        <v>216</v>
      </c>
      <c r="D1419" s="82">
        <v>4</v>
      </c>
      <c r="E1419" s="82">
        <v>432</v>
      </c>
    </row>
    <row r="1420" spans="1:5" x14ac:dyDescent="0.15">
      <c r="A1420" s="81" t="s">
        <v>4124</v>
      </c>
      <c r="B1420" s="82">
        <v>160</v>
      </c>
      <c r="C1420" s="82">
        <v>1040</v>
      </c>
      <c r="D1420" s="82">
        <v>26</v>
      </c>
      <c r="E1420" s="82">
        <v>4160</v>
      </c>
    </row>
    <row r="1421" spans="1:5" x14ac:dyDescent="0.15">
      <c r="A1421" s="81" t="s">
        <v>4125</v>
      </c>
      <c r="B1421" s="82">
        <v>198</v>
      </c>
      <c r="C1421" s="82">
        <v>231</v>
      </c>
      <c r="D1421" s="82">
        <v>7</v>
      </c>
      <c r="E1421" s="82">
        <v>1386</v>
      </c>
    </row>
    <row r="1422" spans="1:5" x14ac:dyDescent="0.15">
      <c r="A1422" s="81" t="s">
        <v>4126</v>
      </c>
      <c r="B1422" s="82">
        <v>148</v>
      </c>
      <c r="C1422" s="82">
        <v>473.6</v>
      </c>
      <c r="D1422" s="82">
        <v>16</v>
      </c>
      <c r="E1422" s="82">
        <v>2368</v>
      </c>
    </row>
    <row r="1423" spans="1:5" x14ac:dyDescent="0.15">
      <c r="A1423" s="81" t="s">
        <v>4127</v>
      </c>
      <c r="B1423" s="82">
        <v>90</v>
      </c>
      <c r="C1423" s="82">
        <v>900</v>
      </c>
      <c r="D1423" s="82">
        <v>20</v>
      </c>
      <c r="E1423" s="82">
        <v>1800</v>
      </c>
    </row>
    <row r="1424" spans="1:5" x14ac:dyDescent="0.15">
      <c r="A1424" s="81" t="s">
        <v>4128</v>
      </c>
      <c r="B1424" s="82">
        <v>138</v>
      </c>
      <c r="C1424" s="82">
        <v>241.5</v>
      </c>
      <c r="D1424" s="82">
        <v>7</v>
      </c>
      <c r="E1424" s="82">
        <v>966</v>
      </c>
    </row>
    <row r="1425" spans="1:5" x14ac:dyDescent="0.15">
      <c r="A1425" s="81" t="s">
        <v>4129</v>
      </c>
      <c r="B1425" s="82">
        <v>547</v>
      </c>
      <c r="C1425" s="82">
        <v>933.5</v>
      </c>
      <c r="D1425" s="82">
        <v>38</v>
      </c>
      <c r="E1425" s="82">
        <v>3835</v>
      </c>
    </row>
    <row r="1426" spans="1:5" x14ac:dyDescent="0.15">
      <c r="A1426" s="81" t="s">
        <v>4130</v>
      </c>
      <c r="B1426" s="82">
        <v>717</v>
      </c>
      <c r="C1426" s="82">
        <v>1352.1677215189875</v>
      </c>
      <c r="D1426" s="82">
        <v>351</v>
      </c>
      <c r="E1426" s="82">
        <v>94955</v>
      </c>
    </row>
    <row r="1427" spans="1:5" x14ac:dyDescent="0.15">
      <c r="A1427" s="81" t="s">
        <v>4131</v>
      </c>
      <c r="B1427" s="82">
        <v>1803.84</v>
      </c>
      <c r="C1427" s="82">
        <v>4677.2766666666666</v>
      </c>
      <c r="D1427" s="82">
        <v>417</v>
      </c>
      <c r="E1427" s="82">
        <v>55239.519999999997</v>
      </c>
    </row>
    <row r="1428" spans="1:5" x14ac:dyDescent="0.15">
      <c r="A1428" s="81" t="s">
        <v>4132</v>
      </c>
      <c r="B1428" s="82">
        <v>88</v>
      </c>
      <c r="C1428" s="82">
        <v>146.66666666666666</v>
      </c>
      <c r="D1428" s="82">
        <v>5</v>
      </c>
      <c r="E1428" s="82">
        <v>440</v>
      </c>
    </row>
    <row r="1429" spans="1:5" x14ac:dyDescent="0.15">
      <c r="A1429" s="81" t="s">
        <v>4133</v>
      </c>
      <c r="B1429" s="82">
        <v>158</v>
      </c>
      <c r="C1429" s="82">
        <v>249.47368421052633</v>
      </c>
      <c r="D1429" s="82">
        <v>30</v>
      </c>
      <c r="E1429" s="82">
        <v>4740</v>
      </c>
    </row>
    <row r="1430" spans="1:5" x14ac:dyDescent="0.15">
      <c r="A1430" s="81" t="s">
        <v>4134</v>
      </c>
      <c r="B1430" s="82">
        <v>194</v>
      </c>
      <c r="C1430" s="82">
        <v>553.29032258064512</v>
      </c>
      <c r="D1430" s="82">
        <v>55</v>
      </c>
      <c r="E1430" s="82">
        <v>5668</v>
      </c>
    </row>
    <row r="1431" spans="1:5" x14ac:dyDescent="0.15">
      <c r="A1431" s="81" t="s">
        <v>4135</v>
      </c>
      <c r="B1431" s="82">
        <v>216</v>
      </c>
      <c r="C1431" s="82">
        <v>432</v>
      </c>
      <c r="D1431" s="82">
        <v>8</v>
      </c>
      <c r="E1431" s="82">
        <v>1728</v>
      </c>
    </row>
    <row r="1432" spans="1:5" x14ac:dyDescent="0.15">
      <c r="A1432" s="81" t="s">
        <v>4136</v>
      </c>
      <c r="B1432" s="82">
        <v>797</v>
      </c>
      <c r="C1432" s="82">
        <v>1392.3333333333333</v>
      </c>
      <c r="D1432" s="82">
        <v>37</v>
      </c>
      <c r="E1432" s="82">
        <v>3787</v>
      </c>
    </row>
    <row r="1433" spans="1:5" x14ac:dyDescent="0.15">
      <c r="A1433" s="81" t="s">
        <v>4137</v>
      </c>
      <c r="B1433" s="82">
        <v>947.42000000000007</v>
      </c>
      <c r="C1433" s="82">
        <v>2131.0591040462432</v>
      </c>
      <c r="D1433" s="82">
        <v>408</v>
      </c>
      <c r="E1433" s="82">
        <v>102642.1</v>
      </c>
    </row>
    <row r="1434" spans="1:5" x14ac:dyDescent="0.15">
      <c r="A1434" s="81" t="s">
        <v>4138</v>
      </c>
      <c r="B1434" s="82">
        <v>2679.4</v>
      </c>
      <c r="C1434" s="82">
        <v>7733.119096626644</v>
      </c>
      <c r="D1434" s="82">
        <v>357</v>
      </c>
      <c r="E1434" s="82">
        <v>62774.2</v>
      </c>
    </row>
    <row r="1435" spans="1:5" x14ac:dyDescent="0.15">
      <c r="A1435" s="81" t="s">
        <v>4139</v>
      </c>
      <c r="B1435" s="82">
        <v>88</v>
      </c>
      <c r="C1435" s="82">
        <v>146.66666666666666</v>
      </c>
      <c r="D1435" s="82">
        <v>10</v>
      </c>
      <c r="E1435" s="82">
        <v>880</v>
      </c>
    </row>
    <row r="1436" spans="1:5" x14ac:dyDescent="0.15">
      <c r="A1436" s="81" t="s">
        <v>4140</v>
      </c>
      <c r="B1436" s="82">
        <v>158</v>
      </c>
      <c r="C1436" s="82">
        <v>222.63636363636363</v>
      </c>
      <c r="D1436" s="82">
        <v>31</v>
      </c>
      <c r="E1436" s="82">
        <v>4898</v>
      </c>
    </row>
    <row r="1437" spans="1:5" x14ac:dyDescent="0.15">
      <c r="A1437" s="81" t="s">
        <v>4141</v>
      </c>
      <c r="B1437" s="82">
        <v>126</v>
      </c>
      <c r="C1437" s="82">
        <v>210</v>
      </c>
      <c r="D1437" s="82">
        <v>5</v>
      </c>
      <c r="E1437" s="82">
        <v>630</v>
      </c>
    </row>
    <row r="1438" spans="1:5" x14ac:dyDescent="0.15">
      <c r="A1438" s="81" t="s">
        <v>4142</v>
      </c>
      <c r="B1438" s="82">
        <v>286</v>
      </c>
      <c r="C1438" s="82">
        <v>286</v>
      </c>
      <c r="D1438" s="82">
        <v>2</v>
      </c>
      <c r="E1438" s="82">
        <v>572</v>
      </c>
    </row>
    <row r="1439" spans="1:5" x14ac:dyDescent="0.15">
      <c r="A1439" s="81" t="s">
        <v>4143</v>
      </c>
      <c r="B1439" s="82">
        <v>336</v>
      </c>
      <c r="C1439" s="82">
        <v>654.22222222222217</v>
      </c>
      <c r="D1439" s="82">
        <v>23</v>
      </c>
      <c r="E1439" s="82">
        <v>4544</v>
      </c>
    </row>
    <row r="1440" spans="1:5" x14ac:dyDescent="0.15">
      <c r="A1440" s="81" t="s">
        <v>4144</v>
      </c>
      <c r="B1440" s="82">
        <v>158</v>
      </c>
      <c r="C1440" s="82">
        <v>237</v>
      </c>
      <c r="D1440" s="82">
        <v>3</v>
      </c>
      <c r="E1440" s="82">
        <v>474</v>
      </c>
    </row>
    <row r="1441" spans="1:5" x14ac:dyDescent="0.15">
      <c r="A1441" s="81" t="s">
        <v>4145</v>
      </c>
      <c r="B1441" s="82">
        <v>12.8</v>
      </c>
      <c r="C1441" s="82">
        <v>39.278431372549022</v>
      </c>
      <c r="D1441" s="82">
        <v>626</v>
      </c>
      <c r="E1441" s="82">
        <v>8012.8</v>
      </c>
    </row>
    <row r="1442" spans="1:5" x14ac:dyDescent="0.15">
      <c r="A1442" s="81" t="s">
        <v>4146</v>
      </c>
      <c r="B1442" s="82">
        <v>98</v>
      </c>
      <c r="C1442" s="82">
        <v>345.88235294117646</v>
      </c>
      <c r="D1442" s="82">
        <v>120</v>
      </c>
      <c r="E1442" s="82">
        <v>11760</v>
      </c>
    </row>
    <row r="1443" spans="1:5" x14ac:dyDescent="0.15">
      <c r="A1443" s="81" t="s">
        <v>4147</v>
      </c>
      <c r="B1443" s="82">
        <v>42</v>
      </c>
      <c r="C1443" s="82">
        <v>167.81818181818181</v>
      </c>
      <c r="D1443" s="82">
        <v>40</v>
      </c>
      <c r="E1443" s="82">
        <v>910</v>
      </c>
    </row>
    <row r="1444" spans="1:5" x14ac:dyDescent="0.15">
      <c r="A1444" s="81" t="s">
        <v>4148</v>
      </c>
      <c r="B1444" s="82">
        <v>180.9</v>
      </c>
      <c r="C1444" s="82">
        <v>751.42026666666675</v>
      </c>
      <c r="D1444" s="82">
        <v>600</v>
      </c>
      <c r="E1444" s="82">
        <v>19972.699999999997</v>
      </c>
    </row>
    <row r="1445" spans="1:5" x14ac:dyDescent="0.15">
      <c r="A1445" s="81" t="s">
        <v>4149</v>
      </c>
      <c r="B1445" s="82">
        <v>228.9</v>
      </c>
      <c r="C1445" s="82">
        <v>331.45000000000005</v>
      </c>
      <c r="D1445" s="82">
        <v>10</v>
      </c>
      <c r="E1445" s="82">
        <v>1162.7</v>
      </c>
    </row>
    <row r="1446" spans="1:5" x14ac:dyDescent="0.15">
      <c r="A1446" s="81" t="s">
        <v>4150</v>
      </c>
      <c r="B1446" s="82">
        <v>388.9</v>
      </c>
      <c r="C1446" s="82">
        <v>1162.8783083771752</v>
      </c>
      <c r="D1446" s="82">
        <v>813</v>
      </c>
      <c r="E1446" s="82">
        <v>37397.399999999994</v>
      </c>
    </row>
    <row r="1447" spans="1:5" x14ac:dyDescent="0.15">
      <c r="A1447" s="81" t="s">
        <v>4151</v>
      </c>
      <c r="B1447" s="82">
        <v>403</v>
      </c>
      <c r="C1447" s="82">
        <v>708.01167396289361</v>
      </c>
      <c r="D1447" s="82">
        <v>258</v>
      </c>
      <c r="E1447" s="82">
        <v>21466</v>
      </c>
    </row>
    <row r="1448" spans="1:5" x14ac:dyDescent="0.15">
      <c r="A1448" s="81" t="s">
        <v>4152</v>
      </c>
      <c r="B1448" s="82">
        <v>28</v>
      </c>
      <c r="C1448" s="82">
        <v>98</v>
      </c>
      <c r="D1448" s="82">
        <v>7</v>
      </c>
      <c r="E1448" s="82">
        <v>196</v>
      </c>
    </row>
    <row r="1449" spans="1:5" x14ac:dyDescent="0.15">
      <c r="A1449" s="81" t="s">
        <v>4153</v>
      </c>
      <c r="B1449" s="82">
        <v>55.9</v>
      </c>
      <c r="C1449" s="82">
        <v>177.23333333333335</v>
      </c>
      <c r="D1449" s="82">
        <v>23</v>
      </c>
      <c r="E1449" s="82">
        <v>629.20000000000005</v>
      </c>
    </row>
    <row r="1450" spans="1:5" x14ac:dyDescent="0.15">
      <c r="A1450" s="81" t="s">
        <v>4154</v>
      </c>
      <c r="B1450" s="82">
        <v>137.80000000000001</v>
      </c>
      <c r="C1450" s="82">
        <v>363.95196998123822</v>
      </c>
      <c r="D1450" s="82">
        <v>297</v>
      </c>
      <c r="E1450" s="82">
        <v>13628.599999999999</v>
      </c>
    </row>
    <row r="1451" spans="1:5" x14ac:dyDescent="0.15">
      <c r="A1451" s="81" t="s">
        <v>4155</v>
      </c>
      <c r="B1451" s="82">
        <v>117.9</v>
      </c>
      <c r="C1451" s="82">
        <v>339.11363636363637</v>
      </c>
      <c r="D1451" s="82">
        <v>156</v>
      </c>
      <c r="E1451" s="82">
        <v>4661</v>
      </c>
    </row>
    <row r="1452" spans="1:5" x14ac:dyDescent="0.15">
      <c r="A1452" s="81" t="s">
        <v>4156</v>
      </c>
      <c r="B1452" s="82">
        <v>163</v>
      </c>
      <c r="C1452" s="82">
        <v>823.15294117647068</v>
      </c>
      <c r="D1452" s="82">
        <v>205</v>
      </c>
      <c r="E1452" s="82">
        <v>5203</v>
      </c>
    </row>
    <row r="1453" spans="1:5" x14ac:dyDescent="0.15">
      <c r="A1453" s="81" t="s">
        <v>4157</v>
      </c>
      <c r="B1453" s="82">
        <v>53</v>
      </c>
      <c r="C1453" s="82">
        <v>213.5</v>
      </c>
      <c r="D1453" s="82">
        <v>20</v>
      </c>
      <c r="E1453" s="82">
        <v>537</v>
      </c>
    </row>
    <row r="1454" spans="1:5" x14ac:dyDescent="0.15">
      <c r="A1454" s="81" t="s">
        <v>4158</v>
      </c>
      <c r="B1454" s="82">
        <v>129</v>
      </c>
      <c r="C1454" s="82">
        <v>544.94545454545448</v>
      </c>
      <c r="D1454" s="82">
        <v>98</v>
      </c>
      <c r="E1454" s="82">
        <v>3564</v>
      </c>
    </row>
    <row r="1455" spans="1:5" x14ac:dyDescent="0.15">
      <c r="A1455" s="81" t="s">
        <v>4159</v>
      </c>
      <c r="B1455" s="82">
        <v>129</v>
      </c>
      <c r="C1455" s="82">
        <v>172</v>
      </c>
      <c r="D1455" s="82">
        <v>4</v>
      </c>
      <c r="E1455" s="82">
        <v>516</v>
      </c>
    </row>
    <row r="1456" spans="1:5" x14ac:dyDescent="0.15">
      <c r="A1456" s="81" t="s">
        <v>4160</v>
      </c>
      <c r="B1456" s="82">
        <v>223</v>
      </c>
      <c r="C1456" s="82">
        <v>1873.5083333333332</v>
      </c>
      <c r="D1456" s="82">
        <v>193</v>
      </c>
      <c r="E1456" s="82">
        <v>7643</v>
      </c>
    </row>
    <row r="1457" spans="1:5" x14ac:dyDescent="0.15">
      <c r="A1457" s="81" t="s">
        <v>4161</v>
      </c>
      <c r="B1457" s="82">
        <v>279</v>
      </c>
      <c r="C1457" s="82">
        <v>369.87565789473683</v>
      </c>
      <c r="D1457" s="82">
        <v>270</v>
      </c>
      <c r="E1457" s="82">
        <v>26430</v>
      </c>
    </row>
    <row r="1458" spans="1:5" x14ac:dyDescent="0.15">
      <c r="A1458" s="81" t="s">
        <v>4162</v>
      </c>
      <c r="B1458" s="82">
        <v>186.8</v>
      </c>
      <c r="C1458" s="82">
        <v>298.55619429590018</v>
      </c>
      <c r="D1458" s="82">
        <v>618</v>
      </c>
      <c r="E1458" s="82">
        <v>22625</v>
      </c>
    </row>
    <row r="1459" spans="1:5" x14ac:dyDescent="0.15">
      <c r="A1459" s="81" t="s">
        <v>4163</v>
      </c>
      <c r="B1459" s="82">
        <v>139</v>
      </c>
      <c r="C1459" s="82">
        <v>356.33333333333331</v>
      </c>
      <c r="D1459" s="82">
        <v>21</v>
      </c>
      <c r="E1459" s="82">
        <v>796</v>
      </c>
    </row>
    <row r="1460" spans="1:5" x14ac:dyDescent="0.15">
      <c r="A1460" s="81" t="s">
        <v>4164</v>
      </c>
      <c r="B1460" s="82">
        <v>157.80000000000001</v>
      </c>
      <c r="C1460" s="82">
        <v>399.77333333333337</v>
      </c>
      <c r="D1460" s="82">
        <v>63</v>
      </c>
      <c r="E1460" s="82">
        <v>1545</v>
      </c>
    </row>
    <row r="1461" spans="1:5" x14ac:dyDescent="0.15">
      <c r="A1461" s="81" t="s">
        <v>4165</v>
      </c>
      <c r="B1461" s="82">
        <v>50</v>
      </c>
      <c r="C1461" s="82">
        <v>175</v>
      </c>
      <c r="D1461" s="82">
        <v>7</v>
      </c>
      <c r="E1461" s="82">
        <v>350</v>
      </c>
    </row>
    <row r="1462" spans="1:5" x14ac:dyDescent="0.15">
      <c r="A1462" s="81" t="s">
        <v>4166</v>
      </c>
      <c r="B1462" s="82">
        <v>50</v>
      </c>
      <c r="C1462" s="82">
        <v>107.14285714285714</v>
      </c>
      <c r="D1462" s="82">
        <v>30</v>
      </c>
      <c r="E1462" s="82">
        <v>1500</v>
      </c>
    </row>
    <row r="1463" spans="1:5" x14ac:dyDescent="0.15">
      <c r="A1463" s="81" t="s">
        <v>4167</v>
      </c>
      <c r="B1463" s="82">
        <v>150</v>
      </c>
      <c r="C1463" s="82">
        <v>675</v>
      </c>
      <c r="D1463" s="82">
        <v>198</v>
      </c>
      <c r="E1463" s="82">
        <v>29700</v>
      </c>
    </row>
    <row r="1464" spans="1:5" x14ac:dyDescent="0.15">
      <c r="A1464" s="81" t="s">
        <v>4168</v>
      </c>
      <c r="B1464" s="82">
        <v>86</v>
      </c>
      <c r="C1464" s="82">
        <v>159.71428571428572</v>
      </c>
      <c r="D1464" s="82">
        <v>13</v>
      </c>
      <c r="E1464" s="82">
        <v>1118</v>
      </c>
    </row>
    <row r="1465" spans="1:5" x14ac:dyDescent="0.15">
      <c r="A1465" s="81" t="s">
        <v>4169</v>
      </c>
      <c r="B1465" s="82">
        <v>38</v>
      </c>
      <c r="C1465" s="82">
        <v>798</v>
      </c>
      <c r="D1465" s="82">
        <v>63</v>
      </c>
      <c r="E1465" s="82">
        <v>2394</v>
      </c>
    </row>
    <row r="1466" spans="1:5" x14ac:dyDescent="0.15">
      <c r="A1466" s="81" t="s">
        <v>4170</v>
      </c>
      <c r="B1466" s="82">
        <v>138</v>
      </c>
      <c r="C1466" s="82">
        <v>828</v>
      </c>
      <c r="D1466" s="82">
        <v>18</v>
      </c>
      <c r="E1466" s="82">
        <v>2484</v>
      </c>
    </row>
    <row r="1467" spans="1:5" x14ac:dyDescent="0.15">
      <c r="A1467" s="81" t="s">
        <v>4171</v>
      </c>
      <c r="B1467" s="82">
        <v>72</v>
      </c>
      <c r="C1467" s="82">
        <v>115.2</v>
      </c>
      <c r="D1467" s="82">
        <v>8</v>
      </c>
      <c r="E1467" s="82">
        <v>576</v>
      </c>
    </row>
    <row r="1468" spans="1:5" x14ac:dyDescent="0.15">
      <c r="A1468" s="81" t="s">
        <v>4172</v>
      </c>
      <c r="B1468" s="82">
        <v>768</v>
      </c>
      <c r="C1468" s="82">
        <v>1146.4347826086957</v>
      </c>
      <c r="D1468" s="82">
        <v>103</v>
      </c>
      <c r="E1468" s="82">
        <v>79104</v>
      </c>
    </row>
    <row r="1469" spans="1:5" x14ac:dyDescent="0.15">
      <c r="A1469" s="81" t="s">
        <v>4173</v>
      </c>
      <c r="B1469" s="82">
        <v>398</v>
      </c>
      <c r="C1469" s="82">
        <v>567.9567567567567</v>
      </c>
      <c r="D1469" s="82">
        <v>792</v>
      </c>
      <c r="E1469" s="82">
        <v>315216</v>
      </c>
    </row>
    <row r="1470" spans="1:5" x14ac:dyDescent="0.15">
      <c r="A1470" s="81" t="s">
        <v>4174</v>
      </c>
      <c r="B1470" s="82">
        <v>218</v>
      </c>
      <c r="C1470" s="82">
        <v>436</v>
      </c>
      <c r="D1470" s="82">
        <v>8</v>
      </c>
      <c r="E1470" s="82">
        <v>1744</v>
      </c>
    </row>
    <row r="1471" spans="1:5" x14ac:dyDescent="0.15">
      <c r="A1471" s="81" t="s">
        <v>4175</v>
      </c>
      <c r="B1471" s="82">
        <v>80</v>
      </c>
      <c r="C1471" s="82">
        <v>213.33333333333334</v>
      </c>
      <c r="D1471" s="82">
        <v>8</v>
      </c>
      <c r="E1471" s="82">
        <v>640</v>
      </c>
    </row>
    <row r="1472" spans="1:5" x14ac:dyDescent="0.15">
      <c r="A1472" s="81" t="s">
        <v>4176</v>
      </c>
      <c r="B1472" s="82">
        <v>144</v>
      </c>
      <c r="C1472" s="82">
        <v>832</v>
      </c>
      <c r="D1472" s="82">
        <v>72</v>
      </c>
      <c r="E1472" s="82">
        <v>3456</v>
      </c>
    </row>
    <row r="1473" spans="1:5" x14ac:dyDescent="0.15">
      <c r="A1473" s="81" t="s">
        <v>4177</v>
      </c>
      <c r="B1473" s="82">
        <v>25</v>
      </c>
      <c r="C1473" s="82">
        <v>516.3125</v>
      </c>
      <c r="D1473" s="82">
        <v>1408</v>
      </c>
      <c r="E1473" s="82">
        <v>20565</v>
      </c>
    </row>
    <row r="1474" spans="1:5" x14ac:dyDescent="0.15">
      <c r="A1474" s="81" t="s">
        <v>4178</v>
      </c>
      <c r="B1474" s="82">
        <v>236</v>
      </c>
      <c r="C1474" s="82">
        <v>1798.1021505376345</v>
      </c>
      <c r="D1474" s="82">
        <v>458</v>
      </c>
      <c r="E1474" s="82">
        <v>33457</v>
      </c>
    </row>
    <row r="1475" spans="1:5" x14ac:dyDescent="0.15">
      <c r="A1475" s="81" t="s">
        <v>4179</v>
      </c>
      <c r="B1475" s="82">
        <v>416</v>
      </c>
      <c r="C1475" s="82">
        <v>1951.4047968673517</v>
      </c>
      <c r="D1475" s="82">
        <v>5164</v>
      </c>
      <c r="E1475" s="82">
        <v>866760</v>
      </c>
    </row>
    <row r="1476" spans="1:5" x14ac:dyDescent="0.15">
      <c r="A1476" s="81" t="s">
        <v>4180</v>
      </c>
      <c r="B1476" s="82">
        <v>263</v>
      </c>
      <c r="C1476" s="82">
        <v>1392.2161258603737</v>
      </c>
      <c r="D1476" s="82">
        <v>1393</v>
      </c>
      <c r="E1476" s="82">
        <v>134663</v>
      </c>
    </row>
    <row r="1477" spans="1:5" x14ac:dyDescent="0.15">
      <c r="A1477" s="81" t="s">
        <v>4181</v>
      </c>
      <c r="B1477" s="82">
        <v>288</v>
      </c>
      <c r="C1477" s="82">
        <v>339.72244897959183</v>
      </c>
      <c r="D1477" s="82">
        <v>289</v>
      </c>
      <c r="E1477" s="82">
        <v>83232</v>
      </c>
    </row>
    <row r="1478" spans="1:5" x14ac:dyDescent="0.15">
      <c r="A1478" s="81" t="s">
        <v>4182</v>
      </c>
      <c r="B1478" s="82">
        <v>486</v>
      </c>
      <c r="C1478" s="82">
        <v>742.93437719915551</v>
      </c>
      <c r="D1478" s="82">
        <v>1407</v>
      </c>
      <c r="E1478" s="82">
        <v>209645</v>
      </c>
    </row>
    <row r="1479" spans="1:5" x14ac:dyDescent="0.15">
      <c r="A1479" s="81" t="s">
        <v>4183</v>
      </c>
      <c r="B1479" s="82">
        <v>576</v>
      </c>
      <c r="C1479" s="82">
        <v>1016.5454545454545</v>
      </c>
      <c r="D1479" s="82">
        <v>157</v>
      </c>
      <c r="E1479" s="82">
        <v>46706</v>
      </c>
    </row>
    <row r="1480" spans="1:5" x14ac:dyDescent="0.15">
      <c r="A1480" s="81" t="s">
        <v>4184</v>
      </c>
      <c r="B1480" s="82">
        <v>128</v>
      </c>
      <c r="C1480" s="82">
        <v>384</v>
      </c>
      <c r="D1480" s="82">
        <v>21</v>
      </c>
      <c r="E1480" s="82">
        <v>2688</v>
      </c>
    </row>
    <row r="1481" spans="1:5" x14ac:dyDescent="0.15">
      <c r="A1481" s="81" t="s">
        <v>4185</v>
      </c>
      <c r="B1481" s="82">
        <v>78</v>
      </c>
      <c r="C1481" s="82">
        <v>82.771968854282534</v>
      </c>
      <c r="D1481" s="82">
        <v>1908</v>
      </c>
      <c r="E1481" s="82">
        <v>148824</v>
      </c>
    </row>
    <row r="1482" spans="1:5" x14ac:dyDescent="0.15">
      <c r="A1482" s="81" t="s">
        <v>4186</v>
      </c>
      <c r="B1482" s="82">
        <v>59.8</v>
      </c>
      <c r="C1482" s="82">
        <v>115.8625</v>
      </c>
      <c r="D1482" s="82">
        <v>31</v>
      </c>
      <c r="E1482" s="82">
        <v>1853.8</v>
      </c>
    </row>
    <row r="1483" spans="1:5" x14ac:dyDescent="0.15">
      <c r="A1483" s="81" t="s">
        <v>4187</v>
      </c>
      <c r="B1483" s="82">
        <v>59.8</v>
      </c>
      <c r="C1483" s="82">
        <v>117.73124999999999</v>
      </c>
      <c r="D1483" s="82">
        <v>189</v>
      </c>
      <c r="E1483" s="82">
        <v>11302.199999999999</v>
      </c>
    </row>
    <row r="1484" spans="1:5" x14ac:dyDescent="0.15">
      <c r="A1484" s="81" t="s">
        <v>4188</v>
      </c>
      <c r="B1484" s="82">
        <v>596</v>
      </c>
      <c r="C1484" s="82">
        <v>1235.2412587412587</v>
      </c>
      <c r="D1484" s="82">
        <v>169</v>
      </c>
      <c r="E1484" s="82">
        <v>50362</v>
      </c>
    </row>
    <row r="1485" spans="1:5" x14ac:dyDescent="0.15">
      <c r="A1485" s="81" t="s">
        <v>4189</v>
      </c>
      <c r="B1485" s="82">
        <v>397</v>
      </c>
      <c r="C1485" s="82">
        <v>1698.876923076923</v>
      </c>
      <c r="D1485" s="82">
        <v>191</v>
      </c>
      <c r="E1485" s="82">
        <v>37839</v>
      </c>
    </row>
    <row r="1486" spans="1:5" x14ac:dyDescent="0.15">
      <c r="A1486" s="81" t="s">
        <v>4190</v>
      </c>
      <c r="B1486" s="82">
        <v>128</v>
      </c>
      <c r="C1486" s="82">
        <v>576</v>
      </c>
      <c r="D1486" s="82">
        <v>9</v>
      </c>
      <c r="E1486" s="82">
        <v>1152</v>
      </c>
    </row>
    <row r="1487" spans="1:5" x14ac:dyDescent="0.15">
      <c r="A1487" s="81" t="s">
        <v>4191</v>
      </c>
      <c r="B1487" s="82">
        <v>3549</v>
      </c>
      <c r="C1487" s="82">
        <v>7215.1892256305819</v>
      </c>
      <c r="D1487" s="82">
        <v>1556</v>
      </c>
      <c r="E1487" s="82">
        <v>261055</v>
      </c>
    </row>
    <row r="1488" spans="1:5" x14ac:dyDescent="0.15">
      <c r="A1488" s="81" t="s">
        <v>4192</v>
      </c>
      <c r="B1488" s="82">
        <v>17818.64</v>
      </c>
      <c r="C1488" s="82">
        <v>150612.6011277916</v>
      </c>
      <c r="D1488" s="82">
        <v>14362</v>
      </c>
      <c r="E1488" s="82">
        <v>4178669.72</v>
      </c>
    </row>
    <row r="1489" spans="1:5" x14ac:dyDescent="0.15">
      <c r="A1489" s="81" t="s">
        <v>4193</v>
      </c>
      <c r="B1489" s="82">
        <v>436</v>
      </c>
      <c r="C1489" s="82">
        <v>1981</v>
      </c>
      <c r="D1489" s="82">
        <v>19</v>
      </c>
      <c r="E1489" s="82">
        <v>3962</v>
      </c>
    </row>
    <row r="1490" spans="1:5" x14ac:dyDescent="0.15">
      <c r="A1490" s="81" t="s">
        <v>4194</v>
      </c>
      <c r="B1490" s="82">
        <v>1765</v>
      </c>
      <c r="C1490" s="82">
        <v>6086.6484449809668</v>
      </c>
      <c r="D1490" s="82">
        <v>777</v>
      </c>
      <c r="E1490" s="82">
        <v>83445</v>
      </c>
    </row>
    <row r="1491" spans="1:5" x14ac:dyDescent="0.15">
      <c r="A1491" s="81" t="s">
        <v>4195</v>
      </c>
      <c r="B1491" s="82">
        <v>855</v>
      </c>
      <c r="C1491" s="82">
        <v>1474.3951048951049</v>
      </c>
      <c r="D1491" s="82">
        <v>1235</v>
      </c>
      <c r="E1491" s="82">
        <v>133335</v>
      </c>
    </row>
    <row r="1492" spans="1:5" x14ac:dyDescent="0.15">
      <c r="A1492" s="81" t="s">
        <v>4196</v>
      </c>
      <c r="B1492" s="82">
        <v>208</v>
      </c>
      <c r="C1492" s="82">
        <v>254.22222222222223</v>
      </c>
      <c r="D1492" s="82">
        <v>11</v>
      </c>
      <c r="E1492" s="82">
        <v>2288</v>
      </c>
    </row>
    <row r="1493" spans="1:5" x14ac:dyDescent="0.15">
      <c r="A1493" s="81" t="s">
        <v>4197</v>
      </c>
      <c r="B1493" s="82">
        <v>49.8</v>
      </c>
      <c r="C1493" s="82">
        <v>92.464285714285722</v>
      </c>
      <c r="D1493" s="82">
        <v>40</v>
      </c>
      <c r="E1493" s="82">
        <v>896</v>
      </c>
    </row>
    <row r="1494" spans="1:5" x14ac:dyDescent="0.15">
      <c r="A1494" s="81" t="s">
        <v>4198</v>
      </c>
      <c r="B1494" s="82">
        <v>58</v>
      </c>
      <c r="C1494" s="82">
        <v>870</v>
      </c>
      <c r="D1494" s="82">
        <v>30</v>
      </c>
      <c r="E1494" s="82">
        <v>1740</v>
      </c>
    </row>
    <row r="1495" spans="1:5" x14ac:dyDescent="0.15">
      <c r="A1495" s="81" t="s">
        <v>4199</v>
      </c>
      <c r="B1495" s="82">
        <v>58</v>
      </c>
      <c r="C1495" s="82">
        <v>261</v>
      </c>
      <c r="D1495" s="82">
        <v>9</v>
      </c>
      <c r="E1495" s="82">
        <v>522</v>
      </c>
    </row>
    <row r="1496" spans="1:5" x14ac:dyDescent="0.15">
      <c r="A1496" s="81" t="s">
        <v>4200</v>
      </c>
      <c r="B1496" s="82">
        <v>158</v>
      </c>
      <c r="C1496" s="82">
        <v>343.88235294117646</v>
      </c>
      <c r="D1496" s="82">
        <v>37</v>
      </c>
      <c r="E1496" s="82">
        <v>5846</v>
      </c>
    </row>
    <row r="1497" spans="1:5" x14ac:dyDescent="0.15">
      <c r="A1497" s="81" t="s">
        <v>4201</v>
      </c>
      <c r="B1497" s="82">
        <v>178</v>
      </c>
      <c r="C1497" s="82">
        <v>643.53846153846155</v>
      </c>
      <c r="D1497" s="82">
        <v>47</v>
      </c>
      <c r="E1497" s="82">
        <v>8366</v>
      </c>
    </row>
    <row r="1498" spans="1:5" x14ac:dyDescent="0.15">
      <c r="A1498" s="81" t="s">
        <v>4202</v>
      </c>
      <c r="B1498" s="82">
        <v>316</v>
      </c>
      <c r="C1498" s="82">
        <v>859.41914893617025</v>
      </c>
      <c r="D1498" s="82">
        <v>176</v>
      </c>
      <c r="E1498" s="82">
        <v>27808</v>
      </c>
    </row>
    <row r="1499" spans="1:5" x14ac:dyDescent="0.15">
      <c r="A1499" s="81" t="s">
        <v>4203</v>
      </c>
      <c r="B1499" s="82">
        <v>138</v>
      </c>
      <c r="C1499" s="82">
        <v>156.94117647058823</v>
      </c>
      <c r="D1499" s="82">
        <v>290</v>
      </c>
      <c r="E1499" s="82">
        <v>40020</v>
      </c>
    </row>
    <row r="1500" spans="1:5" x14ac:dyDescent="0.15">
      <c r="A1500" s="81" t="s">
        <v>4204</v>
      </c>
      <c r="B1500" s="82">
        <v>97.2</v>
      </c>
      <c r="C1500" s="82">
        <v>81</v>
      </c>
      <c r="D1500" s="82">
        <v>5</v>
      </c>
      <c r="E1500" s="82">
        <v>486</v>
      </c>
    </row>
    <row r="1501" spans="1:5" x14ac:dyDescent="0.15">
      <c r="A1501" s="81" t="s">
        <v>4205</v>
      </c>
      <c r="B1501" s="82">
        <v>93.2</v>
      </c>
      <c r="C1501" s="82">
        <v>128.15</v>
      </c>
      <c r="D1501" s="82">
        <v>11</v>
      </c>
      <c r="E1501" s="82">
        <v>1025.2</v>
      </c>
    </row>
    <row r="1502" spans="1:5" x14ac:dyDescent="0.15">
      <c r="A1502" s="81" t="s">
        <v>4206</v>
      </c>
      <c r="B1502" s="82">
        <v>383</v>
      </c>
      <c r="C1502" s="82">
        <v>383</v>
      </c>
      <c r="D1502" s="82">
        <v>3</v>
      </c>
      <c r="E1502" s="82">
        <v>1149</v>
      </c>
    </row>
    <row r="1503" spans="1:5" x14ac:dyDescent="0.15">
      <c r="A1503" s="81" t="s">
        <v>4207</v>
      </c>
      <c r="B1503" s="82">
        <v>43.2</v>
      </c>
      <c r="C1503" s="82">
        <v>81</v>
      </c>
      <c r="D1503" s="82">
        <v>15</v>
      </c>
      <c r="E1503" s="82">
        <v>648</v>
      </c>
    </row>
    <row r="1504" spans="1:5" x14ac:dyDescent="0.15">
      <c r="A1504" s="81" t="s">
        <v>4208</v>
      </c>
      <c r="B1504" s="82">
        <v>15.9</v>
      </c>
      <c r="C1504" s="82">
        <v>31.8</v>
      </c>
      <c r="D1504" s="82">
        <v>4</v>
      </c>
      <c r="E1504" s="82">
        <v>63.6</v>
      </c>
    </row>
    <row r="1505" spans="1:5" x14ac:dyDescent="0.15">
      <c r="A1505" s="81" t="s">
        <v>4209</v>
      </c>
      <c r="B1505" s="82">
        <v>88.2</v>
      </c>
      <c r="C1505" s="82">
        <v>180.81</v>
      </c>
      <c r="D1505" s="82">
        <v>41</v>
      </c>
      <c r="E1505" s="82">
        <v>3616.2000000000003</v>
      </c>
    </row>
    <row r="1506" spans="1:5" x14ac:dyDescent="0.15">
      <c r="A1506" s="81" t="s">
        <v>4210</v>
      </c>
      <c r="B1506" s="82">
        <v>378.1</v>
      </c>
      <c r="C1506" s="82">
        <v>718.3900000000001</v>
      </c>
      <c r="D1506" s="82">
        <v>76</v>
      </c>
      <c r="E1506" s="82">
        <v>28735.600000000002</v>
      </c>
    </row>
    <row r="1507" spans="1:5" x14ac:dyDescent="0.15">
      <c r="A1507" s="81" t="s">
        <v>4211</v>
      </c>
      <c r="B1507" s="82">
        <v>941</v>
      </c>
      <c r="C1507" s="82">
        <v>10045.852617970264</v>
      </c>
      <c r="D1507" s="82">
        <v>561</v>
      </c>
      <c r="E1507" s="82">
        <v>98318</v>
      </c>
    </row>
    <row r="1508" spans="1:5" x14ac:dyDescent="0.15">
      <c r="A1508" s="81" t="s">
        <v>4212</v>
      </c>
      <c r="B1508" s="82">
        <v>1014</v>
      </c>
      <c r="C1508" s="82">
        <v>1014</v>
      </c>
      <c r="D1508" s="82">
        <v>2</v>
      </c>
      <c r="E1508" s="82">
        <v>2028</v>
      </c>
    </row>
    <row r="1509" spans="1:5" x14ac:dyDescent="0.15">
      <c r="A1509" s="81" t="s">
        <v>4213</v>
      </c>
      <c r="B1509" s="82">
        <v>405</v>
      </c>
      <c r="C1509" s="82">
        <v>4905.1388888888887</v>
      </c>
      <c r="D1509" s="82">
        <v>252</v>
      </c>
      <c r="E1509" s="82">
        <v>34215</v>
      </c>
    </row>
    <row r="1510" spans="1:5" x14ac:dyDescent="0.15">
      <c r="A1510" s="81" t="s">
        <v>4214</v>
      </c>
      <c r="B1510" s="82">
        <v>248</v>
      </c>
      <c r="C1510" s="82">
        <v>2066.6666666666665</v>
      </c>
      <c r="D1510" s="82">
        <v>25</v>
      </c>
      <c r="E1510" s="82">
        <v>6200</v>
      </c>
    </row>
    <row r="1511" spans="1:5" x14ac:dyDescent="0.15">
      <c r="A1511" s="81" t="s">
        <v>4215</v>
      </c>
      <c r="B1511" s="82">
        <v>536</v>
      </c>
      <c r="C1511" s="82">
        <v>3079.7309941520471</v>
      </c>
      <c r="D1511" s="82">
        <v>859</v>
      </c>
      <c r="E1511" s="82">
        <v>217682</v>
      </c>
    </row>
    <row r="1512" spans="1:5" x14ac:dyDescent="0.15">
      <c r="A1512" s="81" t="s">
        <v>4216</v>
      </c>
      <c r="B1512" s="82">
        <v>248</v>
      </c>
      <c r="C1512" s="82">
        <v>413.33333333333331</v>
      </c>
      <c r="D1512" s="82">
        <v>5</v>
      </c>
      <c r="E1512" s="82">
        <v>1240</v>
      </c>
    </row>
    <row r="1513" spans="1:5" x14ac:dyDescent="0.15">
      <c r="A1513" s="81" t="s">
        <v>4217</v>
      </c>
      <c r="B1513" s="82">
        <v>1674.4</v>
      </c>
      <c r="C1513" s="82">
        <v>3855.3411764705879</v>
      </c>
      <c r="D1513" s="82">
        <v>101</v>
      </c>
      <c r="E1513" s="82">
        <v>59082.400000000001</v>
      </c>
    </row>
    <row r="1514" spans="1:5" x14ac:dyDescent="0.15">
      <c r="A1514" s="81" t="s">
        <v>4218</v>
      </c>
      <c r="B1514" s="82">
        <v>1794</v>
      </c>
      <c r="C1514" s="82">
        <v>1794</v>
      </c>
      <c r="D1514" s="82">
        <v>4</v>
      </c>
      <c r="E1514" s="82">
        <v>7176</v>
      </c>
    </row>
    <row r="1515" spans="1:5" x14ac:dyDescent="0.15">
      <c r="A1515" s="81" t="s">
        <v>4219</v>
      </c>
      <c r="B1515" s="82">
        <v>73</v>
      </c>
      <c r="C1515" s="82">
        <v>146</v>
      </c>
      <c r="D1515" s="82">
        <v>4</v>
      </c>
      <c r="E1515" s="82">
        <v>292</v>
      </c>
    </row>
    <row r="1516" spans="1:5" x14ac:dyDescent="0.15">
      <c r="A1516" s="81" t="s">
        <v>4220</v>
      </c>
      <c r="B1516" s="82">
        <v>86</v>
      </c>
      <c r="C1516" s="82">
        <v>301</v>
      </c>
      <c r="D1516" s="82">
        <v>14</v>
      </c>
      <c r="E1516" s="82">
        <v>602</v>
      </c>
    </row>
    <row r="1517" spans="1:5" x14ac:dyDescent="0.15">
      <c r="A1517" s="81" t="s">
        <v>4221</v>
      </c>
      <c r="B1517" s="82">
        <v>99</v>
      </c>
      <c r="C1517" s="82">
        <v>148.5</v>
      </c>
      <c r="D1517" s="82">
        <v>3</v>
      </c>
      <c r="E1517" s="82">
        <v>297</v>
      </c>
    </row>
    <row r="1518" spans="1:5" x14ac:dyDescent="0.15">
      <c r="A1518" s="81" t="s">
        <v>4222</v>
      </c>
      <c r="B1518" s="82">
        <v>360</v>
      </c>
      <c r="C1518" s="82">
        <v>1396.0975609756097</v>
      </c>
      <c r="D1518" s="82">
        <v>133</v>
      </c>
      <c r="E1518" s="82">
        <v>23940</v>
      </c>
    </row>
    <row r="1519" spans="1:5" x14ac:dyDescent="0.15">
      <c r="A1519" s="81" t="s">
        <v>4223</v>
      </c>
      <c r="B1519" s="82">
        <v>199</v>
      </c>
      <c r="C1519" s="82">
        <v>530.66666666666663</v>
      </c>
      <c r="D1519" s="82">
        <v>88</v>
      </c>
      <c r="E1519" s="82">
        <v>17512</v>
      </c>
    </row>
    <row r="1520" spans="1:5" x14ac:dyDescent="0.15">
      <c r="A1520" s="81" t="s">
        <v>4224</v>
      </c>
      <c r="B1520" s="82">
        <v>199</v>
      </c>
      <c r="C1520" s="82">
        <v>358.2</v>
      </c>
      <c r="D1520" s="82">
        <v>9</v>
      </c>
      <c r="E1520" s="82">
        <v>1791</v>
      </c>
    </row>
    <row r="1521" spans="1:5" x14ac:dyDescent="0.15">
      <c r="A1521" s="81" t="s">
        <v>4225</v>
      </c>
      <c r="B1521" s="82">
        <v>60</v>
      </c>
      <c r="C1521" s="82">
        <v>462.44421906693708</v>
      </c>
      <c r="D1521" s="82">
        <v>501</v>
      </c>
      <c r="E1521" s="82">
        <v>15030</v>
      </c>
    </row>
    <row r="1522" spans="1:5" x14ac:dyDescent="0.15">
      <c r="A1522" s="81" t="s">
        <v>4226</v>
      </c>
      <c r="B1522" s="82">
        <v>138</v>
      </c>
      <c r="C1522" s="82">
        <v>234.80597014925374</v>
      </c>
      <c r="D1522" s="82">
        <v>912</v>
      </c>
      <c r="E1522" s="82">
        <v>125856</v>
      </c>
    </row>
    <row r="1523" spans="1:5" x14ac:dyDescent="0.15">
      <c r="A1523" s="81" t="s">
        <v>4227</v>
      </c>
      <c r="B1523" s="82">
        <v>68</v>
      </c>
      <c r="C1523" s="82">
        <v>574.22222222222217</v>
      </c>
      <c r="D1523" s="82">
        <v>152</v>
      </c>
      <c r="E1523" s="82">
        <v>10336</v>
      </c>
    </row>
    <row r="1524" spans="1:5" x14ac:dyDescent="0.15">
      <c r="A1524" s="81" t="s">
        <v>4228</v>
      </c>
      <c r="B1524" s="82">
        <v>9.9</v>
      </c>
      <c r="C1524" s="82">
        <v>110.55000000000001</v>
      </c>
      <c r="D1524" s="82">
        <v>67</v>
      </c>
      <c r="E1524" s="82">
        <v>663.30000000000007</v>
      </c>
    </row>
    <row r="1525" spans="1:5" x14ac:dyDescent="0.15">
      <c r="A1525" s="81" t="s">
        <v>4229</v>
      </c>
      <c r="B1525" s="82">
        <v>99</v>
      </c>
      <c r="C1525" s="82">
        <v>129</v>
      </c>
      <c r="D1525" s="82">
        <v>43</v>
      </c>
      <c r="E1525" s="82">
        <v>4257</v>
      </c>
    </row>
    <row r="1526" spans="1:5" x14ac:dyDescent="0.15">
      <c r="A1526" s="81" t="s">
        <v>4230</v>
      </c>
      <c r="B1526" s="82">
        <v>474.7</v>
      </c>
      <c r="C1526" s="82">
        <v>990.06748839172656</v>
      </c>
      <c r="D1526" s="82">
        <v>337</v>
      </c>
      <c r="E1526" s="82">
        <v>27950.2</v>
      </c>
    </row>
    <row r="1527" spans="1:5" x14ac:dyDescent="0.15">
      <c r="A1527" s="81" t="s">
        <v>4231</v>
      </c>
      <c r="B1527" s="82">
        <v>340</v>
      </c>
      <c r="C1527" s="82">
        <v>496.92307692307691</v>
      </c>
      <c r="D1527" s="82">
        <v>19</v>
      </c>
      <c r="E1527" s="82">
        <v>6460</v>
      </c>
    </row>
    <row r="1528" spans="1:5" x14ac:dyDescent="0.15">
      <c r="A1528" s="81" t="s">
        <v>4232</v>
      </c>
      <c r="B1528" s="82">
        <v>368</v>
      </c>
      <c r="C1528" s="82">
        <v>3267.0588235294117</v>
      </c>
      <c r="D1528" s="82">
        <v>137</v>
      </c>
      <c r="E1528" s="82">
        <v>25500</v>
      </c>
    </row>
    <row r="1529" spans="1:5" x14ac:dyDescent="0.15">
      <c r="A1529" s="81" t="s">
        <v>4233</v>
      </c>
      <c r="B1529" s="82">
        <v>752</v>
      </c>
      <c r="C1529" s="82">
        <v>1504</v>
      </c>
      <c r="D1529" s="82">
        <v>6</v>
      </c>
      <c r="E1529" s="82">
        <v>4512</v>
      </c>
    </row>
    <row r="1530" spans="1:5" x14ac:dyDescent="0.15">
      <c r="A1530" s="81" t="s">
        <v>4234</v>
      </c>
      <c r="B1530" s="82">
        <v>12</v>
      </c>
      <c r="C1530" s="82">
        <v>173.14285714285714</v>
      </c>
      <c r="D1530" s="82">
        <v>101</v>
      </c>
      <c r="E1530" s="82">
        <v>1212</v>
      </c>
    </row>
    <row r="1531" spans="1:5" x14ac:dyDescent="0.15">
      <c r="A1531" s="81" t="s">
        <v>4235</v>
      </c>
      <c r="B1531" s="82">
        <v>100.5</v>
      </c>
      <c r="C1531" s="82">
        <v>292.27857142857147</v>
      </c>
      <c r="D1531" s="82">
        <v>33</v>
      </c>
      <c r="E1531" s="82">
        <v>1395.7</v>
      </c>
    </row>
    <row r="1532" spans="1:5" x14ac:dyDescent="0.15">
      <c r="A1532" s="81" t="s">
        <v>4236</v>
      </c>
      <c r="B1532" s="82">
        <v>16</v>
      </c>
      <c r="C1532" s="82">
        <v>453.33333333333331</v>
      </c>
      <c r="D1532" s="82">
        <v>85</v>
      </c>
      <c r="E1532" s="82">
        <v>1360</v>
      </c>
    </row>
    <row r="1533" spans="1:5" x14ac:dyDescent="0.15">
      <c r="A1533" s="81" t="s">
        <v>4237</v>
      </c>
      <c r="B1533" s="82">
        <v>64</v>
      </c>
      <c r="C1533" s="82">
        <v>145.5</v>
      </c>
      <c r="D1533" s="82">
        <v>34</v>
      </c>
      <c r="E1533" s="82">
        <v>1166</v>
      </c>
    </row>
    <row r="1534" spans="1:5" x14ac:dyDescent="0.15">
      <c r="A1534" s="81" t="s">
        <v>4238</v>
      </c>
      <c r="B1534" s="82">
        <v>48</v>
      </c>
      <c r="C1534" s="82">
        <v>112</v>
      </c>
      <c r="D1534" s="82">
        <v>14</v>
      </c>
      <c r="E1534" s="82">
        <v>672</v>
      </c>
    </row>
    <row r="1535" spans="1:5" x14ac:dyDescent="0.15">
      <c r="A1535" s="81" t="s">
        <v>4239</v>
      </c>
      <c r="B1535" s="82">
        <v>90</v>
      </c>
      <c r="C1535" s="82">
        <v>81</v>
      </c>
      <c r="D1535" s="82">
        <v>9</v>
      </c>
      <c r="E1535" s="82">
        <v>810</v>
      </c>
    </row>
    <row r="1536" spans="1:5" x14ac:dyDescent="0.15">
      <c r="A1536" s="81" t="s">
        <v>4240</v>
      </c>
      <c r="B1536" s="82">
        <v>178</v>
      </c>
      <c r="C1536" s="82">
        <v>426.44166666666666</v>
      </c>
      <c r="D1536" s="82">
        <v>353</v>
      </c>
      <c r="E1536" s="82">
        <v>28007</v>
      </c>
    </row>
    <row r="1537" spans="1:5" x14ac:dyDescent="0.15">
      <c r="A1537" s="81" t="s">
        <v>4241</v>
      </c>
      <c r="B1537" s="82">
        <v>198</v>
      </c>
      <c r="C1537" s="82">
        <v>1419</v>
      </c>
      <c r="D1537" s="82">
        <v>86</v>
      </c>
      <c r="E1537" s="82">
        <v>17028</v>
      </c>
    </row>
    <row r="1538" spans="1:5" x14ac:dyDescent="0.15">
      <c r="A1538" s="81" t="s">
        <v>4242</v>
      </c>
      <c r="B1538" s="82">
        <v>206</v>
      </c>
      <c r="C1538" s="82">
        <v>490</v>
      </c>
      <c r="D1538" s="82">
        <v>10</v>
      </c>
      <c r="E1538" s="82">
        <v>980</v>
      </c>
    </row>
    <row r="1539" spans="1:5" x14ac:dyDescent="0.15">
      <c r="A1539" s="81" t="s">
        <v>4243</v>
      </c>
      <c r="B1539" s="82">
        <v>314</v>
      </c>
      <c r="C1539" s="82">
        <v>2814.104836829837</v>
      </c>
      <c r="D1539" s="82">
        <v>2412</v>
      </c>
      <c r="E1539" s="82">
        <v>111638</v>
      </c>
    </row>
    <row r="1540" spans="1:5" x14ac:dyDescent="0.15">
      <c r="A1540" s="81" t="s">
        <v>4244</v>
      </c>
      <c r="B1540" s="82">
        <v>496</v>
      </c>
      <c r="C1540" s="82">
        <v>898.95020080321285</v>
      </c>
      <c r="D1540" s="82">
        <v>796</v>
      </c>
      <c r="E1540" s="82">
        <v>197408</v>
      </c>
    </row>
    <row r="1541" spans="1:5" x14ac:dyDescent="0.15">
      <c r="A1541" s="81" t="s">
        <v>4245</v>
      </c>
      <c r="B1541" s="82">
        <v>45</v>
      </c>
      <c r="C1541" s="82">
        <v>362.5</v>
      </c>
      <c r="D1541" s="82">
        <v>145</v>
      </c>
      <c r="E1541" s="82">
        <v>6525</v>
      </c>
    </row>
    <row r="1542" spans="1:5" x14ac:dyDescent="0.15">
      <c r="A1542" s="81" t="s">
        <v>4246</v>
      </c>
      <c r="B1542" s="82">
        <v>198</v>
      </c>
      <c r="C1542" s="82">
        <v>660</v>
      </c>
      <c r="D1542" s="82">
        <v>10</v>
      </c>
      <c r="E1542" s="82">
        <v>1980</v>
      </c>
    </row>
    <row r="1543" spans="1:5" x14ac:dyDescent="0.15">
      <c r="A1543" s="81" t="s">
        <v>4247</v>
      </c>
      <c r="B1543" s="82">
        <v>356</v>
      </c>
      <c r="C1543" s="82">
        <v>809.2</v>
      </c>
      <c r="D1543" s="82">
        <v>14</v>
      </c>
      <c r="E1543" s="82">
        <v>2492</v>
      </c>
    </row>
    <row r="1544" spans="1:5" x14ac:dyDescent="0.15">
      <c r="A1544" s="81" t="s">
        <v>4248</v>
      </c>
      <c r="B1544" s="82">
        <v>96</v>
      </c>
      <c r="C1544" s="82">
        <v>96</v>
      </c>
      <c r="D1544" s="82">
        <v>4</v>
      </c>
      <c r="E1544" s="82">
        <v>384</v>
      </c>
    </row>
    <row r="1545" spans="1:5" x14ac:dyDescent="0.15">
      <c r="A1545" s="81" t="s">
        <v>4249</v>
      </c>
      <c r="B1545" s="82">
        <v>168</v>
      </c>
      <c r="C1545" s="82">
        <v>224</v>
      </c>
      <c r="D1545" s="82">
        <v>8</v>
      </c>
      <c r="E1545" s="82">
        <v>1344</v>
      </c>
    </row>
    <row r="1546" spans="1:5" x14ac:dyDescent="0.15">
      <c r="A1546" s="81" t="s">
        <v>4250</v>
      </c>
      <c r="B1546" s="82">
        <v>169</v>
      </c>
      <c r="C1546" s="82">
        <v>253.5</v>
      </c>
      <c r="D1546" s="82">
        <v>3</v>
      </c>
      <c r="E1546" s="82">
        <v>507</v>
      </c>
    </row>
    <row r="1547" spans="1:5" x14ac:dyDescent="0.15">
      <c r="A1547" s="81" t="s">
        <v>4251</v>
      </c>
      <c r="B1547" s="82">
        <v>124</v>
      </c>
      <c r="C1547" s="82">
        <v>186</v>
      </c>
      <c r="D1547" s="82">
        <v>3</v>
      </c>
      <c r="E1547" s="82">
        <v>372</v>
      </c>
    </row>
    <row r="1548" spans="1:5" x14ac:dyDescent="0.15">
      <c r="A1548" s="81" t="s">
        <v>4252</v>
      </c>
      <c r="B1548" s="82">
        <v>98</v>
      </c>
      <c r="C1548" s="82">
        <v>125.14864864864865</v>
      </c>
      <c r="D1548" s="82">
        <v>378</v>
      </c>
      <c r="E1548" s="82">
        <v>37044</v>
      </c>
    </row>
    <row r="1549" spans="1:5" x14ac:dyDescent="0.15">
      <c r="A1549" s="81" t="s">
        <v>4253</v>
      </c>
      <c r="B1549" s="82">
        <v>296.40000000000003</v>
      </c>
      <c r="C1549" s="82">
        <v>513.6</v>
      </c>
      <c r="D1549" s="82">
        <v>12</v>
      </c>
      <c r="E1549" s="82">
        <v>1609.2</v>
      </c>
    </row>
    <row r="1550" spans="1:5" x14ac:dyDescent="0.15">
      <c r="A1550" s="81" t="s">
        <v>4254</v>
      </c>
      <c r="B1550" s="82">
        <v>381</v>
      </c>
      <c r="C1550" s="82">
        <v>914.83333333333326</v>
      </c>
      <c r="D1550" s="82">
        <v>45</v>
      </c>
      <c r="E1550" s="82">
        <v>5618</v>
      </c>
    </row>
    <row r="1551" spans="1:5" x14ac:dyDescent="0.15">
      <c r="A1551" s="81" t="s">
        <v>4255</v>
      </c>
      <c r="B1551" s="82">
        <v>39.799999999999997</v>
      </c>
      <c r="C1551" s="82">
        <v>50.385106382978719</v>
      </c>
      <c r="D1551" s="82">
        <v>238</v>
      </c>
      <c r="E1551" s="82">
        <v>9472.4</v>
      </c>
    </row>
    <row r="1552" spans="1:5" x14ac:dyDescent="0.15">
      <c r="A1552" s="81" t="s">
        <v>4256</v>
      </c>
      <c r="B1552" s="82">
        <v>358</v>
      </c>
      <c r="C1552" s="82">
        <v>556.88888888888891</v>
      </c>
      <c r="D1552" s="82">
        <v>14</v>
      </c>
      <c r="E1552" s="82">
        <v>5012</v>
      </c>
    </row>
    <row r="1553" spans="1:5" x14ac:dyDescent="0.15">
      <c r="A1553" s="81" t="s">
        <v>4257</v>
      </c>
      <c r="B1553" s="82">
        <v>420</v>
      </c>
      <c r="C1553" s="82">
        <v>752.2714285714286</v>
      </c>
      <c r="D1553" s="82">
        <v>118</v>
      </c>
      <c r="E1553" s="82">
        <v>12736</v>
      </c>
    </row>
    <row r="1554" spans="1:5" x14ac:dyDescent="0.15">
      <c r="A1554" s="81" t="s">
        <v>4258</v>
      </c>
      <c r="B1554" s="82">
        <v>69</v>
      </c>
      <c r="C1554" s="82">
        <v>310.5</v>
      </c>
      <c r="D1554" s="82">
        <v>9</v>
      </c>
      <c r="E1554" s="82">
        <v>621</v>
      </c>
    </row>
    <row r="1555" spans="1:5" x14ac:dyDescent="0.15">
      <c r="A1555" s="81" t="s">
        <v>4259</v>
      </c>
      <c r="B1555" s="82">
        <v>99</v>
      </c>
      <c r="C1555" s="82">
        <v>198</v>
      </c>
      <c r="D1555" s="82">
        <v>186</v>
      </c>
      <c r="E1555" s="82">
        <v>18414</v>
      </c>
    </row>
    <row r="1556" spans="1:5" x14ac:dyDescent="0.15">
      <c r="A1556" s="81" t="s">
        <v>4260</v>
      </c>
      <c r="B1556" s="82">
        <v>43</v>
      </c>
      <c r="C1556" s="82">
        <v>64.5</v>
      </c>
      <c r="D1556" s="82">
        <v>6</v>
      </c>
      <c r="E1556" s="82">
        <v>258</v>
      </c>
    </row>
    <row r="1557" spans="1:5" x14ac:dyDescent="0.15">
      <c r="A1557" s="81" t="s">
        <v>4261</v>
      </c>
      <c r="B1557" s="82">
        <v>129</v>
      </c>
      <c r="C1557" s="82">
        <v>344</v>
      </c>
      <c r="D1557" s="82">
        <v>8</v>
      </c>
      <c r="E1557" s="82">
        <v>1032</v>
      </c>
    </row>
    <row r="1558" spans="1:5" x14ac:dyDescent="0.15">
      <c r="A1558" s="81" t="s">
        <v>4262</v>
      </c>
      <c r="B1558" s="82">
        <v>546</v>
      </c>
      <c r="C1558" s="82">
        <v>4032</v>
      </c>
      <c r="D1558" s="82">
        <v>32</v>
      </c>
      <c r="E1558" s="82">
        <v>9016</v>
      </c>
    </row>
    <row r="1559" spans="1:5" x14ac:dyDescent="0.15">
      <c r="A1559" s="81" t="s">
        <v>4263</v>
      </c>
      <c r="B1559" s="82">
        <v>168</v>
      </c>
      <c r="C1559" s="82">
        <v>243.83333333333334</v>
      </c>
      <c r="D1559" s="82">
        <v>209</v>
      </c>
      <c r="E1559" s="82">
        <v>35112</v>
      </c>
    </row>
    <row r="1560" spans="1:5" x14ac:dyDescent="0.15">
      <c r="A1560" s="81" t="s">
        <v>4264</v>
      </c>
      <c r="B1560" s="82">
        <v>247</v>
      </c>
      <c r="C1560" s="82">
        <v>414.07142857142856</v>
      </c>
      <c r="D1560" s="82">
        <v>24</v>
      </c>
      <c r="E1560" s="82">
        <v>3727</v>
      </c>
    </row>
    <row r="1561" spans="1:5" x14ac:dyDescent="0.15">
      <c r="A1561" s="81" t="s">
        <v>4265</v>
      </c>
      <c r="B1561" s="82">
        <v>18.899999999999999</v>
      </c>
      <c r="C1561" s="82">
        <v>27</v>
      </c>
      <c r="D1561" s="82">
        <v>80</v>
      </c>
      <c r="E1561" s="82">
        <v>1512</v>
      </c>
    </row>
    <row r="1562" spans="1:5" x14ac:dyDescent="0.15">
      <c r="A1562" s="81" t="s">
        <v>4266</v>
      </c>
      <c r="B1562" s="82">
        <v>38</v>
      </c>
      <c r="C1562" s="82">
        <v>63.785714285714285</v>
      </c>
      <c r="D1562" s="82">
        <v>47</v>
      </c>
      <c r="E1562" s="82">
        <v>1786</v>
      </c>
    </row>
    <row r="1563" spans="1:5" x14ac:dyDescent="0.15">
      <c r="A1563" s="81" t="s">
        <v>4267</v>
      </c>
      <c r="B1563" s="82">
        <v>69</v>
      </c>
      <c r="C1563" s="82">
        <v>122.66666666666667</v>
      </c>
      <c r="D1563" s="82">
        <v>32</v>
      </c>
      <c r="E1563" s="82">
        <v>2208</v>
      </c>
    </row>
    <row r="1564" spans="1:5" x14ac:dyDescent="0.15">
      <c r="A1564" s="81" t="s">
        <v>4268</v>
      </c>
      <c r="B1564" s="82">
        <v>95</v>
      </c>
      <c r="C1564" s="82">
        <v>145.29411764705881</v>
      </c>
      <c r="D1564" s="82">
        <v>52</v>
      </c>
      <c r="E1564" s="82">
        <v>4940</v>
      </c>
    </row>
    <row r="1565" spans="1:5" x14ac:dyDescent="0.15">
      <c r="A1565" s="81" t="s">
        <v>4269</v>
      </c>
      <c r="B1565" s="82">
        <v>213</v>
      </c>
      <c r="C1565" s="82">
        <v>361</v>
      </c>
      <c r="D1565" s="82">
        <v>6</v>
      </c>
      <c r="E1565" s="82">
        <v>722</v>
      </c>
    </row>
    <row r="1566" spans="1:5" x14ac:dyDescent="0.15">
      <c r="A1566" s="81" t="s">
        <v>4270</v>
      </c>
      <c r="B1566" s="82">
        <v>2.5</v>
      </c>
      <c r="C1566" s="82">
        <v>60.833333333333336</v>
      </c>
      <c r="D1566" s="82">
        <v>73</v>
      </c>
      <c r="E1566" s="82">
        <v>182.5</v>
      </c>
    </row>
    <row r="1567" spans="1:5" x14ac:dyDescent="0.15">
      <c r="A1567" s="81" t="s">
        <v>4271</v>
      </c>
      <c r="B1567" s="82">
        <v>25.700000000000003</v>
      </c>
      <c r="C1567" s="82">
        <v>224.8326923076923</v>
      </c>
      <c r="D1567" s="82">
        <v>616</v>
      </c>
      <c r="E1567" s="82">
        <v>3279.8</v>
      </c>
    </row>
    <row r="1568" spans="1:5" x14ac:dyDescent="0.15">
      <c r="A1568" s="81" t="s">
        <v>4272</v>
      </c>
      <c r="B1568" s="82">
        <v>25</v>
      </c>
      <c r="C1568" s="82">
        <v>37.5</v>
      </c>
      <c r="D1568" s="82">
        <v>15</v>
      </c>
      <c r="E1568" s="82">
        <v>375</v>
      </c>
    </row>
    <row r="1569" spans="1:5" x14ac:dyDescent="0.15">
      <c r="A1569" s="81" t="s">
        <v>4273</v>
      </c>
      <c r="B1569" s="82">
        <v>249</v>
      </c>
      <c r="C1569" s="82">
        <v>716.45966850828734</v>
      </c>
      <c r="D1569" s="82">
        <v>2604</v>
      </c>
      <c r="E1569" s="82">
        <v>648396</v>
      </c>
    </row>
    <row r="1570" spans="1:5" x14ac:dyDescent="0.15">
      <c r="A1570" s="81" t="s">
        <v>4274</v>
      </c>
      <c r="B1570" s="82">
        <v>216</v>
      </c>
      <c r="C1570" s="82">
        <v>609.20000000000005</v>
      </c>
      <c r="D1570" s="82">
        <v>71</v>
      </c>
      <c r="E1570" s="82">
        <v>7596</v>
      </c>
    </row>
    <row r="1571" spans="1:5" x14ac:dyDescent="0.15">
      <c r="A1571" s="81" t="s">
        <v>4275</v>
      </c>
      <c r="B1571" s="82">
        <v>158</v>
      </c>
      <c r="C1571" s="82">
        <v>376.56666666666666</v>
      </c>
      <c r="D1571" s="82">
        <v>143</v>
      </c>
      <c r="E1571" s="82">
        <v>22594</v>
      </c>
    </row>
    <row r="1572" spans="1:5" x14ac:dyDescent="0.15">
      <c r="A1572" s="81" t="s">
        <v>4276</v>
      </c>
      <c r="B1572" s="82">
        <v>790</v>
      </c>
      <c r="C1572" s="82">
        <v>1033.0769230769231</v>
      </c>
      <c r="D1572" s="82">
        <v>17</v>
      </c>
      <c r="E1572" s="82">
        <v>13430</v>
      </c>
    </row>
    <row r="1573" spans="1:5" x14ac:dyDescent="0.15">
      <c r="A1573" s="81" t="s">
        <v>4277</v>
      </c>
      <c r="B1573" s="82">
        <v>69</v>
      </c>
      <c r="C1573" s="82">
        <v>69</v>
      </c>
      <c r="D1573" s="82">
        <v>2</v>
      </c>
      <c r="E1573" s="82">
        <v>138</v>
      </c>
    </row>
    <row r="1574" spans="1:5" x14ac:dyDescent="0.15">
      <c r="A1574" s="81" t="s">
        <v>4278</v>
      </c>
      <c r="B1574" s="82">
        <v>222</v>
      </c>
      <c r="C1574" s="82">
        <v>1215.5</v>
      </c>
      <c r="D1574" s="82">
        <v>37</v>
      </c>
      <c r="E1574" s="82">
        <v>3601</v>
      </c>
    </row>
    <row r="1575" spans="1:5" x14ac:dyDescent="0.15">
      <c r="A1575" s="81" t="s">
        <v>4279</v>
      </c>
      <c r="B1575" s="82">
        <v>138</v>
      </c>
      <c r="C1575" s="82">
        <v>207</v>
      </c>
      <c r="D1575" s="82">
        <v>3</v>
      </c>
      <c r="E1575" s="82">
        <v>414</v>
      </c>
    </row>
    <row r="1576" spans="1:5" x14ac:dyDescent="0.15">
      <c r="A1576" s="81" t="s">
        <v>4280</v>
      </c>
      <c r="B1576" s="82">
        <v>395</v>
      </c>
      <c r="C1576" s="82">
        <v>1366.2</v>
      </c>
      <c r="D1576" s="82">
        <v>54</v>
      </c>
      <c r="E1576" s="82">
        <v>10638</v>
      </c>
    </row>
    <row r="1577" spans="1:5" x14ac:dyDescent="0.15">
      <c r="A1577" s="81" t="s">
        <v>4281</v>
      </c>
      <c r="B1577" s="82">
        <v>435</v>
      </c>
      <c r="C1577" s="82">
        <v>3545.1243795620439</v>
      </c>
      <c r="D1577" s="82">
        <v>2698</v>
      </c>
      <c r="E1577" s="82">
        <v>375091</v>
      </c>
    </row>
    <row r="1578" spans="1:5" x14ac:dyDescent="0.15">
      <c r="A1578" s="81" t="s">
        <v>4282</v>
      </c>
      <c r="B1578" s="82">
        <v>789</v>
      </c>
      <c r="C1578" s="82">
        <v>1399.6117216117216</v>
      </c>
      <c r="D1578" s="82">
        <v>43</v>
      </c>
      <c r="E1578" s="82">
        <v>10994</v>
      </c>
    </row>
    <row r="1579" spans="1:5" x14ac:dyDescent="0.15">
      <c r="A1579" s="81" t="s">
        <v>4283</v>
      </c>
      <c r="B1579" s="82">
        <v>319</v>
      </c>
      <c r="C1579" s="82">
        <v>548.35247252747251</v>
      </c>
      <c r="D1579" s="82">
        <v>296</v>
      </c>
      <c r="E1579" s="82">
        <v>22301</v>
      </c>
    </row>
    <row r="1580" spans="1:5" x14ac:dyDescent="0.15">
      <c r="A1580" s="81" t="s">
        <v>4284</v>
      </c>
      <c r="B1580" s="82">
        <v>199</v>
      </c>
      <c r="C1580" s="82">
        <v>497.5</v>
      </c>
      <c r="D1580" s="82">
        <v>40</v>
      </c>
      <c r="E1580" s="82">
        <v>7960</v>
      </c>
    </row>
    <row r="1581" spans="1:5" x14ac:dyDescent="0.15">
      <c r="A1581" s="81" t="s">
        <v>4285</v>
      </c>
      <c r="B1581" s="82">
        <v>375</v>
      </c>
      <c r="C1581" s="82">
        <v>921.375</v>
      </c>
      <c r="D1581" s="82">
        <v>110</v>
      </c>
      <c r="E1581" s="82">
        <v>20601</v>
      </c>
    </row>
    <row r="1582" spans="1:5" x14ac:dyDescent="0.15">
      <c r="A1582" s="81" t="s">
        <v>4286</v>
      </c>
      <c r="B1582" s="82">
        <v>238</v>
      </c>
      <c r="C1582" s="82">
        <v>355.11111111111109</v>
      </c>
      <c r="D1582" s="82">
        <v>18</v>
      </c>
      <c r="E1582" s="82">
        <v>1426</v>
      </c>
    </row>
    <row r="1583" spans="1:5" x14ac:dyDescent="0.15">
      <c r="A1583" s="81" t="s">
        <v>4287</v>
      </c>
      <c r="B1583" s="82">
        <v>335</v>
      </c>
      <c r="C1583" s="82">
        <v>673</v>
      </c>
      <c r="D1583" s="82">
        <v>14</v>
      </c>
      <c r="E1583" s="82">
        <v>2360</v>
      </c>
    </row>
    <row r="1584" spans="1:5" x14ac:dyDescent="0.15">
      <c r="A1584" s="81" t="s">
        <v>4288</v>
      </c>
      <c r="B1584" s="82">
        <v>192</v>
      </c>
      <c r="C1584" s="82">
        <v>576.79999999999995</v>
      </c>
      <c r="D1584" s="82">
        <v>77</v>
      </c>
      <c r="E1584" s="82">
        <v>7392</v>
      </c>
    </row>
    <row r="1585" spans="1:5" x14ac:dyDescent="0.15">
      <c r="A1585" s="81" t="s">
        <v>4289</v>
      </c>
      <c r="B1585" s="82">
        <v>576</v>
      </c>
      <c r="C1585" s="82">
        <v>3840</v>
      </c>
      <c r="D1585" s="82">
        <v>20</v>
      </c>
      <c r="E1585" s="82">
        <v>11520</v>
      </c>
    </row>
    <row r="1586" spans="1:5" x14ac:dyDescent="0.15">
      <c r="A1586" s="81" t="s">
        <v>4290</v>
      </c>
      <c r="B1586" s="82">
        <v>216</v>
      </c>
      <c r="C1586" s="82">
        <v>824.72727272727275</v>
      </c>
      <c r="D1586" s="82">
        <v>66</v>
      </c>
      <c r="E1586" s="82">
        <v>7128</v>
      </c>
    </row>
    <row r="1587" spans="1:5" x14ac:dyDescent="0.15">
      <c r="A1587" s="81" t="s">
        <v>4291</v>
      </c>
      <c r="B1587" s="82">
        <v>884</v>
      </c>
      <c r="C1587" s="82">
        <v>2544.611581920904</v>
      </c>
      <c r="D1587" s="82">
        <v>573</v>
      </c>
      <c r="E1587" s="82">
        <v>203804</v>
      </c>
    </row>
    <row r="1588" spans="1:5" x14ac:dyDescent="0.15">
      <c r="A1588" s="81" t="s">
        <v>4292</v>
      </c>
      <c r="B1588" s="82">
        <v>909</v>
      </c>
      <c r="C1588" s="82">
        <v>1247.4529561347745</v>
      </c>
      <c r="D1588" s="82">
        <v>1096</v>
      </c>
      <c r="E1588" s="82">
        <v>250442</v>
      </c>
    </row>
    <row r="1589" spans="1:5" x14ac:dyDescent="0.15">
      <c r="A1589" s="81" t="s">
        <v>4293</v>
      </c>
      <c r="B1589" s="82">
        <v>263</v>
      </c>
      <c r="C1589" s="82">
        <v>843.80952380952385</v>
      </c>
      <c r="D1589" s="82">
        <v>177</v>
      </c>
      <c r="E1589" s="82">
        <v>15134</v>
      </c>
    </row>
    <row r="1590" spans="1:5" x14ac:dyDescent="0.15">
      <c r="A1590" s="81" t="s">
        <v>4294</v>
      </c>
      <c r="B1590" s="82">
        <v>1383.1</v>
      </c>
      <c r="C1590" s="82">
        <v>3922.8269017980638</v>
      </c>
      <c r="D1590" s="82">
        <v>633</v>
      </c>
      <c r="E1590" s="82">
        <v>99828.5</v>
      </c>
    </row>
    <row r="1591" spans="1:5" x14ac:dyDescent="0.15">
      <c r="A1591" s="81" t="s">
        <v>4295</v>
      </c>
      <c r="B1591" s="82">
        <v>1664</v>
      </c>
      <c r="C1591" s="82">
        <v>3369.0225806451613</v>
      </c>
      <c r="D1591" s="82">
        <v>295</v>
      </c>
      <c r="E1591" s="82">
        <v>86212</v>
      </c>
    </row>
    <row r="1592" spans="1:5" x14ac:dyDescent="0.15">
      <c r="A1592" s="81" t="s">
        <v>4296</v>
      </c>
      <c r="B1592" s="82">
        <v>156</v>
      </c>
      <c r="C1592" s="82">
        <v>1146.4186046511627</v>
      </c>
      <c r="D1592" s="82">
        <v>316</v>
      </c>
      <c r="E1592" s="82">
        <v>49296</v>
      </c>
    </row>
    <row r="1593" spans="1:5" x14ac:dyDescent="0.15">
      <c r="A1593" s="81" t="s">
        <v>4297</v>
      </c>
      <c r="B1593" s="82">
        <v>2091.83</v>
      </c>
      <c r="C1593" s="82">
        <v>3606.0755084182542</v>
      </c>
      <c r="D1593" s="82">
        <v>1707</v>
      </c>
      <c r="E1593" s="82">
        <v>535901.36</v>
      </c>
    </row>
    <row r="1594" spans="1:5" x14ac:dyDescent="0.15">
      <c r="A1594" s="81" t="s">
        <v>4298</v>
      </c>
      <c r="B1594" s="82">
        <v>30</v>
      </c>
      <c r="C1594" s="82">
        <v>47.142857142857146</v>
      </c>
      <c r="D1594" s="82">
        <v>66</v>
      </c>
      <c r="E1594" s="82">
        <v>1980</v>
      </c>
    </row>
    <row r="1595" spans="1:5" x14ac:dyDescent="0.15">
      <c r="A1595" s="81" t="s">
        <v>4299</v>
      </c>
      <c r="B1595" s="82">
        <v>710.99</v>
      </c>
      <c r="C1595" s="82">
        <v>1601.6989280940923</v>
      </c>
      <c r="D1595" s="82">
        <v>4135</v>
      </c>
      <c r="E1595" s="82">
        <v>363587.13</v>
      </c>
    </row>
    <row r="1596" spans="1:5" x14ac:dyDescent="0.15">
      <c r="A1596" s="81" t="s">
        <v>4300</v>
      </c>
      <c r="B1596" s="82">
        <v>264</v>
      </c>
      <c r="C1596" s="82">
        <v>437.90476190476193</v>
      </c>
      <c r="D1596" s="82">
        <v>209</v>
      </c>
      <c r="E1596" s="82">
        <v>55176</v>
      </c>
    </row>
    <row r="1597" spans="1:5" x14ac:dyDescent="0.15">
      <c r="A1597" s="81" t="s">
        <v>4301</v>
      </c>
      <c r="B1597" s="82">
        <v>46</v>
      </c>
      <c r="C1597" s="82">
        <v>69</v>
      </c>
      <c r="D1597" s="82">
        <v>3</v>
      </c>
      <c r="E1597" s="82">
        <v>138</v>
      </c>
    </row>
    <row r="1598" spans="1:5" x14ac:dyDescent="0.15">
      <c r="A1598" s="81" t="s">
        <v>4302</v>
      </c>
      <c r="B1598" s="82">
        <v>270.60000000000002</v>
      </c>
      <c r="C1598" s="82">
        <v>522.73692307692306</v>
      </c>
      <c r="D1598" s="82">
        <v>174</v>
      </c>
      <c r="E1598" s="82">
        <v>15310.6</v>
      </c>
    </row>
    <row r="1599" spans="1:5" x14ac:dyDescent="0.15">
      <c r="A1599" s="81" t="s">
        <v>4303</v>
      </c>
      <c r="B1599" s="82">
        <v>195</v>
      </c>
      <c r="C1599" s="82">
        <v>535.16666666666674</v>
      </c>
      <c r="D1599" s="82">
        <v>67</v>
      </c>
      <c r="E1599" s="82">
        <v>4355</v>
      </c>
    </row>
    <row r="1600" spans="1:5" x14ac:dyDescent="0.15">
      <c r="A1600" s="81" t="s">
        <v>4304</v>
      </c>
      <c r="B1600" s="82">
        <v>78</v>
      </c>
      <c r="C1600" s="82">
        <v>81.856459330143537</v>
      </c>
      <c r="D1600" s="82">
        <v>658</v>
      </c>
      <c r="E1600" s="82">
        <v>51324</v>
      </c>
    </row>
    <row r="1601" spans="1:5" x14ac:dyDescent="0.15">
      <c r="A1601" s="81" t="s">
        <v>4305</v>
      </c>
      <c r="B1601" s="82">
        <v>97</v>
      </c>
      <c r="C1601" s="82">
        <v>387.5</v>
      </c>
      <c r="D1601" s="82">
        <v>15</v>
      </c>
      <c r="E1601" s="82">
        <v>775</v>
      </c>
    </row>
    <row r="1602" spans="1:5" x14ac:dyDescent="0.15">
      <c r="A1602" s="81" t="s">
        <v>4306</v>
      </c>
      <c r="B1602" s="82">
        <v>99</v>
      </c>
      <c r="C1602" s="82">
        <v>198</v>
      </c>
      <c r="D1602" s="82">
        <v>20</v>
      </c>
      <c r="E1602" s="82">
        <v>1980</v>
      </c>
    </row>
    <row r="1603" spans="1:5" x14ac:dyDescent="0.15">
      <c r="A1603" s="81" t="s">
        <v>4307</v>
      </c>
      <c r="B1603" s="82">
        <v>88</v>
      </c>
      <c r="C1603" s="82">
        <v>252.5</v>
      </c>
      <c r="D1603" s="82">
        <v>20</v>
      </c>
      <c r="E1603" s="82">
        <v>880</v>
      </c>
    </row>
    <row r="1604" spans="1:5" x14ac:dyDescent="0.15">
      <c r="A1604" s="81" t="s">
        <v>4308</v>
      </c>
      <c r="B1604" s="82">
        <v>78</v>
      </c>
      <c r="C1604" s="82">
        <v>136.5</v>
      </c>
      <c r="D1604" s="82">
        <v>14</v>
      </c>
      <c r="E1604" s="82">
        <v>1092</v>
      </c>
    </row>
    <row r="1605" spans="1:5" x14ac:dyDescent="0.15">
      <c r="A1605" s="81" t="s">
        <v>4309</v>
      </c>
      <c r="B1605" s="82">
        <v>99</v>
      </c>
      <c r="C1605" s="82">
        <v>825</v>
      </c>
      <c r="D1605" s="82">
        <v>25</v>
      </c>
      <c r="E1605" s="82">
        <v>2475</v>
      </c>
    </row>
    <row r="1606" spans="1:5" x14ac:dyDescent="0.15">
      <c r="A1606" s="81" t="s">
        <v>4310</v>
      </c>
      <c r="B1606" s="82">
        <v>46</v>
      </c>
      <c r="C1606" s="82">
        <v>96.181818181818187</v>
      </c>
      <c r="D1606" s="82">
        <v>23</v>
      </c>
      <c r="E1606" s="82">
        <v>1058</v>
      </c>
    </row>
    <row r="1607" spans="1:5" x14ac:dyDescent="0.15">
      <c r="A1607" s="81" t="s">
        <v>4311</v>
      </c>
      <c r="B1607" s="82">
        <v>25</v>
      </c>
      <c r="C1607" s="82">
        <v>30.914135514018692</v>
      </c>
      <c r="D1607" s="82">
        <v>2117</v>
      </c>
      <c r="E1607" s="82">
        <v>52925</v>
      </c>
    </row>
    <row r="1608" spans="1:5" x14ac:dyDescent="0.15">
      <c r="A1608" s="81" t="s">
        <v>4312</v>
      </c>
      <c r="B1608" s="82">
        <v>59.9</v>
      </c>
      <c r="C1608" s="82">
        <v>71.927165354330711</v>
      </c>
      <c r="D1608" s="82">
        <v>305</v>
      </c>
      <c r="E1608" s="82">
        <v>18269.5</v>
      </c>
    </row>
    <row r="1609" spans="1:5" x14ac:dyDescent="0.15">
      <c r="A1609" s="81" t="s">
        <v>4313</v>
      </c>
      <c r="B1609" s="82">
        <v>286</v>
      </c>
      <c r="C1609" s="82">
        <v>2998.7423739886426</v>
      </c>
      <c r="D1609" s="82">
        <v>2265</v>
      </c>
      <c r="E1609" s="82">
        <v>136917</v>
      </c>
    </row>
    <row r="1610" spans="1:5" x14ac:dyDescent="0.15">
      <c r="A1610" s="81" t="s">
        <v>4314</v>
      </c>
      <c r="B1610" s="82">
        <v>86</v>
      </c>
      <c r="C1610" s="82">
        <v>8385</v>
      </c>
      <c r="D1610" s="82">
        <v>195</v>
      </c>
      <c r="E1610" s="82">
        <v>16770</v>
      </c>
    </row>
    <row r="1611" spans="1:5" x14ac:dyDescent="0.15">
      <c r="A1611" s="81" t="s">
        <v>4315</v>
      </c>
      <c r="B1611" s="82">
        <v>596</v>
      </c>
      <c r="C1611" s="82">
        <v>3377.333333333333</v>
      </c>
      <c r="D1611" s="82">
        <v>29</v>
      </c>
      <c r="E1611" s="82">
        <v>8642</v>
      </c>
    </row>
    <row r="1612" spans="1:5" x14ac:dyDescent="0.15">
      <c r="A1612" s="81" t="s">
        <v>4316</v>
      </c>
      <c r="B1612" s="82">
        <v>756</v>
      </c>
      <c r="C1612" s="82">
        <v>912.68192014356214</v>
      </c>
      <c r="D1612" s="82">
        <v>2750</v>
      </c>
      <c r="E1612" s="82">
        <v>288680</v>
      </c>
    </row>
    <row r="1613" spans="1:5" x14ac:dyDescent="0.15">
      <c r="A1613" s="81" t="s">
        <v>4317</v>
      </c>
      <c r="B1613" s="82">
        <v>2785</v>
      </c>
      <c r="C1613" s="82">
        <v>4240.0600383943793</v>
      </c>
      <c r="D1613" s="82">
        <v>5663</v>
      </c>
      <c r="E1613" s="82">
        <v>2252376</v>
      </c>
    </row>
    <row r="1614" spans="1:5" x14ac:dyDescent="0.15">
      <c r="A1614" s="81" t="s">
        <v>4318</v>
      </c>
      <c r="B1614" s="82">
        <v>596</v>
      </c>
      <c r="C1614" s="82">
        <v>5707.8461538461543</v>
      </c>
      <c r="D1614" s="82">
        <v>474</v>
      </c>
      <c r="E1614" s="82">
        <v>141252</v>
      </c>
    </row>
    <row r="1615" spans="1:5" x14ac:dyDescent="0.15">
      <c r="A1615" s="81" t="s">
        <v>4319</v>
      </c>
      <c r="B1615" s="82">
        <v>428</v>
      </c>
      <c r="C1615" s="82">
        <v>713.33333333333337</v>
      </c>
      <c r="D1615" s="82">
        <v>40</v>
      </c>
      <c r="E1615" s="82">
        <v>17120</v>
      </c>
    </row>
    <row r="1616" spans="1:5" x14ac:dyDescent="0.15">
      <c r="A1616" s="81" t="s">
        <v>4320</v>
      </c>
      <c r="B1616" s="82">
        <v>3843</v>
      </c>
      <c r="C1616" s="82">
        <v>6071.953956807889</v>
      </c>
      <c r="D1616" s="82">
        <v>4257</v>
      </c>
      <c r="E1616" s="82">
        <v>1390448</v>
      </c>
    </row>
    <row r="1617" spans="1:5" x14ac:dyDescent="0.15">
      <c r="A1617" s="81" t="s">
        <v>4321</v>
      </c>
      <c r="B1617" s="82">
        <v>1660</v>
      </c>
      <c r="C1617" s="82">
        <v>2925.8251336898397</v>
      </c>
      <c r="D1617" s="82">
        <v>109</v>
      </c>
      <c r="E1617" s="82">
        <v>39155</v>
      </c>
    </row>
    <row r="1618" spans="1:5" x14ac:dyDescent="0.15">
      <c r="A1618" s="81" t="s">
        <v>4322</v>
      </c>
      <c r="B1618" s="82">
        <v>378</v>
      </c>
      <c r="C1618" s="82">
        <v>816.75</v>
      </c>
      <c r="D1618" s="82">
        <v>363</v>
      </c>
      <c r="E1618" s="82">
        <v>137214</v>
      </c>
    </row>
    <row r="1619" spans="1:5" x14ac:dyDescent="0.15">
      <c r="A1619" s="81" t="s">
        <v>4323</v>
      </c>
      <c r="B1619" s="82">
        <v>68</v>
      </c>
      <c r="C1619" s="82">
        <v>144.5</v>
      </c>
      <c r="D1619" s="82">
        <v>17</v>
      </c>
      <c r="E1619" s="82">
        <v>1156</v>
      </c>
    </row>
    <row r="1620" spans="1:5" x14ac:dyDescent="0.15">
      <c r="A1620" s="81" t="s">
        <v>4324</v>
      </c>
      <c r="B1620" s="82">
        <v>169</v>
      </c>
      <c r="C1620" s="82">
        <v>361.71929824561403</v>
      </c>
      <c r="D1620" s="82">
        <v>122</v>
      </c>
      <c r="E1620" s="82">
        <v>20618</v>
      </c>
    </row>
    <row r="1621" spans="1:5" x14ac:dyDescent="0.15">
      <c r="A1621" s="81" t="s">
        <v>4325</v>
      </c>
      <c r="B1621" s="82">
        <v>49</v>
      </c>
      <c r="C1621" s="82">
        <v>303.8</v>
      </c>
      <c r="D1621" s="82">
        <v>31</v>
      </c>
      <c r="E1621" s="82">
        <v>1519</v>
      </c>
    </row>
    <row r="1622" spans="1:5" x14ac:dyDescent="0.15">
      <c r="A1622" s="81" t="s">
        <v>4326</v>
      </c>
      <c r="B1622" s="82">
        <v>153</v>
      </c>
      <c r="C1622" s="82">
        <v>203.25</v>
      </c>
      <c r="D1622" s="82">
        <v>8</v>
      </c>
      <c r="E1622" s="82">
        <v>555</v>
      </c>
    </row>
    <row r="1623" spans="1:5" x14ac:dyDescent="0.15">
      <c r="A1623" s="81" t="s">
        <v>4327</v>
      </c>
      <c r="B1623" s="82">
        <v>687</v>
      </c>
      <c r="C1623" s="82">
        <v>1374.8499202970395</v>
      </c>
      <c r="D1623" s="82">
        <v>1916</v>
      </c>
      <c r="E1623" s="82">
        <v>369607</v>
      </c>
    </row>
    <row r="1624" spans="1:5" x14ac:dyDescent="0.15">
      <c r="A1624" s="81" t="s">
        <v>4328</v>
      </c>
      <c r="B1624" s="82">
        <v>4194</v>
      </c>
      <c r="C1624" s="82">
        <v>18250.365311077425</v>
      </c>
      <c r="D1624" s="82">
        <v>2060</v>
      </c>
      <c r="E1624" s="82">
        <v>862434</v>
      </c>
    </row>
    <row r="1625" spans="1:5" x14ac:dyDescent="0.15">
      <c r="A1625" s="81" t="s">
        <v>4329</v>
      </c>
      <c r="B1625" s="82">
        <v>252</v>
      </c>
      <c r="C1625" s="82">
        <v>635.11111111111109</v>
      </c>
      <c r="D1625" s="82">
        <v>66</v>
      </c>
      <c r="E1625" s="82">
        <v>3848</v>
      </c>
    </row>
    <row r="1626" spans="1:5" x14ac:dyDescent="0.15">
      <c r="A1626" s="81" t="s">
        <v>4330</v>
      </c>
      <c r="B1626" s="82">
        <v>444</v>
      </c>
      <c r="C1626" s="82">
        <v>692.96124031007753</v>
      </c>
      <c r="D1626" s="82">
        <v>208</v>
      </c>
      <c r="E1626" s="82">
        <v>30784</v>
      </c>
    </row>
    <row r="1627" spans="1:5" x14ac:dyDescent="0.15">
      <c r="A1627" s="81" t="s">
        <v>4331</v>
      </c>
      <c r="B1627" s="82">
        <v>600</v>
      </c>
      <c r="C1627" s="82">
        <v>842.42424242424238</v>
      </c>
      <c r="D1627" s="82">
        <v>182</v>
      </c>
      <c r="E1627" s="82">
        <v>54600</v>
      </c>
    </row>
    <row r="1628" spans="1:5" x14ac:dyDescent="0.15">
      <c r="A1628" s="81" t="s">
        <v>4332</v>
      </c>
      <c r="B1628" s="82">
        <v>98</v>
      </c>
      <c r="C1628" s="82">
        <v>310.33333333333331</v>
      </c>
      <c r="D1628" s="82">
        <v>19</v>
      </c>
      <c r="E1628" s="82">
        <v>1862</v>
      </c>
    </row>
    <row r="1629" spans="1:5" x14ac:dyDescent="0.15">
      <c r="A1629" s="81" t="s">
        <v>4333</v>
      </c>
      <c r="B1629" s="82">
        <v>178</v>
      </c>
      <c r="C1629" s="82">
        <v>363.12</v>
      </c>
      <c r="D1629" s="82">
        <v>51</v>
      </c>
      <c r="E1629" s="82">
        <v>9078</v>
      </c>
    </row>
    <row r="1630" spans="1:5" x14ac:dyDescent="0.15">
      <c r="A1630" s="81" t="s">
        <v>4334</v>
      </c>
      <c r="B1630" s="82">
        <v>158</v>
      </c>
      <c r="C1630" s="82">
        <v>406.28571428571428</v>
      </c>
      <c r="D1630" s="82">
        <v>18</v>
      </c>
      <c r="E1630" s="82">
        <v>2844</v>
      </c>
    </row>
    <row r="1631" spans="1:5" x14ac:dyDescent="0.15">
      <c r="A1631" s="81" t="s">
        <v>4335</v>
      </c>
      <c r="B1631" s="82">
        <v>322</v>
      </c>
      <c r="C1631" s="82">
        <v>791.75</v>
      </c>
      <c r="D1631" s="82">
        <v>37</v>
      </c>
      <c r="E1631" s="82">
        <v>4621</v>
      </c>
    </row>
    <row r="1632" spans="1:5" x14ac:dyDescent="0.15">
      <c r="A1632" s="81" t="s">
        <v>4336</v>
      </c>
      <c r="B1632" s="82">
        <v>45</v>
      </c>
      <c r="C1632" s="82">
        <v>198</v>
      </c>
      <c r="D1632" s="82">
        <v>22</v>
      </c>
      <c r="E1632" s="82">
        <v>990</v>
      </c>
    </row>
    <row r="1633" spans="1:5" x14ac:dyDescent="0.15">
      <c r="A1633" s="81" t="s">
        <v>4337</v>
      </c>
      <c r="B1633" s="82">
        <v>59</v>
      </c>
      <c r="C1633" s="82">
        <v>324.5</v>
      </c>
      <c r="D1633" s="82">
        <v>11</v>
      </c>
      <c r="E1633" s="82">
        <v>649</v>
      </c>
    </row>
    <row r="1634" spans="1:5" x14ac:dyDescent="0.15">
      <c r="A1634" s="81" t="s">
        <v>4338</v>
      </c>
      <c r="B1634" s="82">
        <v>212</v>
      </c>
      <c r="C1634" s="82">
        <v>633.49397590361446</v>
      </c>
      <c r="D1634" s="82">
        <v>245</v>
      </c>
      <c r="E1634" s="82">
        <v>11820</v>
      </c>
    </row>
    <row r="1635" spans="1:5" x14ac:dyDescent="0.15">
      <c r="A1635" s="81" t="s">
        <v>4339</v>
      </c>
      <c r="B1635" s="82">
        <v>96</v>
      </c>
      <c r="C1635" s="82">
        <v>320</v>
      </c>
      <c r="D1635" s="82">
        <v>10</v>
      </c>
      <c r="E1635" s="82">
        <v>960</v>
      </c>
    </row>
    <row r="1636" spans="1:5" x14ac:dyDescent="0.15">
      <c r="A1636" s="81" t="s">
        <v>4340</v>
      </c>
      <c r="B1636" s="82">
        <v>166</v>
      </c>
      <c r="C1636" s="82">
        <v>281.14999999999998</v>
      </c>
      <c r="D1636" s="82">
        <v>139</v>
      </c>
      <c r="E1636" s="82">
        <v>6868</v>
      </c>
    </row>
    <row r="1637" spans="1:5" x14ac:dyDescent="0.15">
      <c r="A1637" s="81" t="s">
        <v>4341</v>
      </c>
      <c r="B1637" s="82">
        <v>138</v>
      </c>
      <c r="C1637" s="82">
        <v>1065.2631578947369</v>
      </c>
      <c r="D1637" s="82">
        <v>440</v>
      </c>
      <c r="E1637" s="82">
        <v>60720</v>
      </c>
    </row>
    <row r="1638" spans="1:5" x14ac:dyDescent="0.15">
      <c r="A1638" s="81" t="s">
        <v>4342</v>
      </c>
      <c r="B1638" s="82">
        <v>39.6</v>
      </c>
      <c r="C1638" s="82">
        <v>166.32</v>
      </c>
      <c r="D1638" s="82">
        <v>21</v>
      </c>
      <c r="E1638" s="82">
        <v>831.6</v>
      </c>
    </row>
    <row r="1639" spans="1:5" x14ac:dyDescent="0.15">
      <c r="A1639" s="81" t="s">
        <v>4343</v>
      </c>
      <c r="B1639" s="82">
        <v>59</v>
      </c>
      <c r="C1639" s="82">
        <v>135.29310344827587</v>
      </c>
      <c r="D1639" s="82">
        <v>133</v>
      </c>
      <c r="E1639" s="82">
        <v>7847</v>
      </c>
    </row>
    <row r="1640" spans="1:5" x14ac:dyDescent="0.15">
      <c r="A1640" s="81" t="s">
        <v>4344</v>
      </c>
      <c r="B1640" s="82">
        <v>880</v>
      </c>
      <c r="C1640" s="82">
        <v>4400</v>
      </c>
      <c r="D1640" s="82">
        <v>10</v>
      </c>
      <c r="E1640" s="82">
        <v>8800</v>
      </c>
    </row>
    <row r="1641" spans="1:5" x14ac:dyDescent="0.15">
      <c r="A1641" s="81" t="s">
        <v>4345</v>
      </c>
      <c r="B1641" s="82">
        <v>159</v>
      </c>
      <c r="C1641" s="82">
        <v>390.27272727272725</v>
      </c>
      <c r="D1641" s="82">
        <v>54</v>
      </c>
      <c r="E1641" s="82">
        <v>8586</v>
      </c>
    </row>
    <row r="1642" spans="1:5" x14ac:dyDescent="0.15">
      <c r="A1642" s="81" t="s">
        <v>4346</v>
      </c>
      <c r="B1642" s="82">
        <v>598</v>
      </c>
      <c r="C1642" s="82">
        <v>598</v>
      </c>
      <c r="D1642" s="82">
        <v>6</v>
      </c>
      <c r="E1642" s="82">
        <v>3588</v>
      </c>
    </row>
    <row r="1643" spans="1:5" x14ac:dyDescent="0.15">
      <c r="A1643" s="81" t="s">
        <v>4347</v>
      </c>
      <c r="B1643" s="82">
        <v>198</v>
      </c>
      <c r="C1643" s="82">
        <v>528</v>
      </c>
      <c r="D1643" s="82">
        <v>16</v>
      </c>
      <c r="E1643" s="82">
        <v>3168</v>
      </c>
    </row>
    <row r="1644" spans="1:5" x14ac:dyDescent="0.15">
      <c r="A1644" s="81" t="s">
        <v>4348</v>
      </c>
      <c r="B1644" s="82">
        <v>218</v>
      </c>
      <c r="C1644" s="82">
        <v>553.23555555555561</v>
      </c>
      <c r="D1644" s="82">
        <v>571</v>
      </c>
      <c r="E1644" s="82">
        <v>124478</v>
      </c>
    </row>
    <row r="1645" spans="1:5" x14ac:dyDescent="0.15">
      <c r="A1645" s="81" t="s">
        <v>4349</v>
      </c>
      <c r="B1645" s="82">
        <v>177</v>
      </c>
      <c r="C1645" s="82">
        <v>532</v>
      </c>
      <c r="D1645" s="82">
        <v>12</v>
      </c>
      <c r="E1645" s="82">
        <v>1064</v>
      </c>
    </row>
    <row r="1646" spans="1:5" x14ac:dyDescent="0.15">
      <c r="A1646" s="81" t="s">
        <v>4350</v>
      </c>
      <c r="B1646" s="82">
        <v>212</v>
      </c>
      <c r="C1646" s="82">
        <v>3343.3265306122448</v>
      </c>
      <c r="D1646" s="82">
        <v>1475</v>
      </c>
      <c r="E1646" s="82">
        <v>156350</v>
      </c>
    </row>
    <row r="1647" spans="1:5" x14ac:dyDescent="0.15">
      <c r="A1647" s="81" t="s">
        <v>4351</v>
      </c>
      <c r="B1647" s="82">
        <v>423</v>
      </c>
      <c r="C1647" s="82">
        <v>524.75412293853071</v>
      </c>
      <c r="D1647" s="82">
        <v>82</v>
      </c>
      <c r="E1647" s="82">
        <v>8678</v>
      </c>
    </row>
    <row r="1648" spans="1:5" x14ac:dyDescent="0.15">
      <c r="A1648" s="81" t="s">
        <v>4352</v>
      </c>
      <c r="B1648" s="82">
        <v>1423.2</v>
      </c>
      <c r="C1648" s="82">
        <v>2710.4713920930694</v>
      </c>
      <c r="D1648" s="82">
        <v>812</v>
      </c>
      <c r="E1648" s="82">
        <v>85125.8</v>
      </c>
    </row>
    <row r="1649" spans="1:5" x14ac:dyDescent="0.15">
      <c r="A1649" s="81" t="s">
        <v>4353</v>
      </c>
      <c r="B1649" s="82">
        <v>1294.2</v>
      </c>
      <c r="C1649" s="82">
        <v>2257.3770129870127</v>
      </c>
      <c r="D1649" s="82">
        <v>311</v>
      </c>
      <c r="E1649" s="82">
        <v>61537.2</v>
      </c>
    </row>
    <row r="1650" spans="1:5" x14ac:dyDescent="0.15">
      <c r="A1650" s="81" t="s">
        <v>4354</v>
      </c>
      <c r="B1650" s="82">
        <v>298</v>
      </c>
      <c r="C1650" s="82">
        <v>517.63302752293578</v>
      </c>
      <c r="D1650" s="82">
        <v>171</v>
      </c>
      <c r="E1650" s="82">
        <v>32629</v>
      </c>
    </row>
    <row r="1651" spans="1:5" x14ac:dyDescent="0.15">
      <c r="A1651" s="81" t="s">
        <v>4355</v>
      </c>
      <c r="B1651" s="82">
        <v>218</v>
      </c>
      <c r="C1651" s="82">
        <v>566.41071428571422</v>
      </c>
      <c r="D1651" s="82">
        <v>38</v>
      </c>
      <c r="E1651" s="82">
        <v>4142</v>
      </c>
    </row>
    <row r="1652" spans="1:5" x14ac:dyDescent="0.15">
      <c r="A1652" s="81" t="s">
        <v>4356</v>
      </c>
      <c r="B1652" s="82">
        <v>115</v>
      </c>
      <c r="C1652" s="82">
        <v>197.14285714285714</v>
      </c>
      <c r="D1652" s="82">
        <v>12</v>
      </c>
      <c r="E1652" s="82">
        <v>1380</v>
      </c>
    </row>
    <row r="1653" spans="1:5" x14ac:dyDescent="0.15">
      <c r="A1653" s="81" t="s">
        <v>4357</v>
      </c>
      <c r="B1653" s="82">
        <v>122</v>
      </c>
      <c r="C1653" s="82">
        <v>152.5</v>
      </c>
      <c r="D1653" s="82">
        <v>5</v>
      </c>
      <c r="E1653" s="82">
        <v>610</v>
      </c>
    </row>
    <row r="1654" spans="1:5" x14ac:dyDescent="0.15">
      <c r="A1654" s="81" t="s">
        <v>4358</v>
      </c>
      <c r="B1654" s="82">
        <v>318</v>
      </c>
      <c r="C1654" s="82">
        <v>878.91666666666663</v>
      </c>
      <c r="D1654" s="82">
        <v>73</v>
      </c>
      <c r="E1654" s="82">
        <v>7738</v>
      </c>
    </row>
    <row r="1655" spans="1:5" x14ac:dyDescent="0.15">
      <c r="A1655" s="81" t="s">
        <v>4359</v>
      </c>
      <c r="B1655" s="82">
        <v>410</v>
      </c>
      <c r="C1655" s="82">
        <v>706.11111111111109</v>
      </c>
      <c r="D1655" s="82">
        <v>19</v>
      </c>
      <c r="E1655" s="82">
        <v>3895</v>
      </c>
    </row>
    <row r="1656" spans="1:5" x14ac:dyDescent="0.15">
      <c r="A1656" s="81" t="s">
        <v>4360</v>
      </c>
      <c r="B1656" s="82">
        <v>743</v>
      </c>
      <c r="C1656" s="82">
        <v>867</v>
      </c>
      <c r="D1656" s="82">
        <v>20</v>
      </c>
      <c r="E1656" s="82">
        <v>4946</v>
      </c>
    </row>
    <row r="1657" spans="1:5" x14ac:dyDescent="0.15">
      <c r="A1657" s="81" t="s">
        <v>4361</v>
      </c>
      <c r="B1657" s="82">
        <v>248</v>
      </c>
      <c r="C1657" s="82">
        <v>248</v>
      </c>
      <c r="D1657" s="82">
        <v>1</v>
      </c>
      <c r="E1657" s="82">
        <v>248</v>
      </c>
    </row>
    <row r="1658" spans="1:5" x14ac:dyDescent="0.15">
      <c r="A1658" s="81" t="s">
        <v>4362</v>
      </c>
      <c r="B1658" s="82">
        <v>784</v>
      </c>
      <c r="C1658" s="82">
        <v>2034.6666666666667</v>
      </c>
      <c r="D1658" s="82">
        <v>50</v>
      </c>
      <c r="E1658" s="82">
        <v>13360</v>
      </c>
    </row>
    <row r="1659" spans="1:5" x14ac:dyDescent="0.15">
      <c r="A1659" s="81" t="s">
        <v>4363</v>
      </c>
      <c r="B1659" s="82">
        <v>2144</v>
      </c>
      <c r="C1659" s="82">
        <v>2616.0774314284117</v>
      </c>
      <c r="D1659" s="82">
        <v>539</v>
      </c>
      <c r="E1659" s="82">
        <v>144372</v>
      </c>
    </row>
    <row r="1660" spans="1:5" x14ac:dyDescent="0.15">
      <c r="A1660" s="81" t="s">
        <v>4364</v>
      </c>
      <c r="B1660" s="82">
        <v>268</v>
      </c>
      <c r="C1660" s="82">
        <v>871</v>
      </c>
      <c r="D1660" s="82">
        <v>13</v>
      </c>
      <c r="E1660" s="82">
        <v>3484</v>
      </c>
    </row>
    <row r="1661" spans="1:5" x14ac:dyDescent="0.15">
      <c r="A1661" s="81" t="s">
        <v>4365</v>
      </c>
      <c r="B1661" s="82">
        <v>425</v>
      </c>
      <c r="C1661" s="82">
        <v>960.8</v>
      </c>
      <c r="D1661" s="82">
        <v>28</v>
      </c>
      <c r="E1661" s="82">
        <v>4003</v>
      </c>
    </row>
    <row r="1662" spans="1:5" x14ac:dyDescent="0.15">
      <c r="A1662" s="81" t="s">
        <v>4366</v>
      </c>
      <c r="B1662" s="82">
        <v>168</v>
      </c>
      <c r="C1662" s="82">
        <v>600</v>
      </c>
      <c r="D1662" s="82">
        <v>25</v>
      </c>
      <c r="E1662" s="82">
        <v>4200</v>
      </c>
    </row>
    <row r="1663" spans="1:5" x14ac:dyDescent="0.15">
      <c r="A1663" s="81" t="s">
        <v>4367</v>
      </c>
      <c r="B1663" s="82">
        <v>747</v>
      </c>
      <c r="C1663" s="82">
        <v>747</v>
      </c>
      <c r="D1663" s="82">
        <v>4</v>
      </c>
      <c r="E1663" s="82">
        <v>1006</v>
      </c>
    </row>
    <row r="1664" spans="1:5" x14ac:dyDescent="0.15">
      <c r="A1664" s="81" t="s">
        <v>4368</v>
      </c>
      <c r="B1664" s="82">
        <v>115</v>
      </c>
      <c r="C1664" s="82">
        <v>153.33333333333334</v>
      </c>
      <c r="D1664" s="82">
        <v>4</v>
      </c>
      <c r="E1664" s="82">
        <v>460</v>
      </c>
    </row>
    <row r="1665" spans="1:5" x14ac:dyDescent="0.15">
      <c r="A1665" s="81" t="s">
        <v>4369</v>
      </c>
      <c r="B1665" s="82">
        <v>424.2</v>
      </c>
      <c r="C1665" s="82">
        <v>833.61111111111109</v>
      </c>
      <c r="D1665" s="82">
        <v>38</v>
      </c>
      <c r="E1665" s="82">
        <v>4029</v>
      </c>
    </row>
    <row r="1666" spans="1:5" x14ac:dyDescent="0.15">
      <c r="A1666" s="81" t="s">
        <v>4370</v>
      </c>
      <c r="B1666" s="82">
        <v>133</v>
      </c>
      <c r="C1666" s="82">
        <v>290.18181818181819</v>
      </c>
      <c r="D1666" s="82">
        <v>24</v>
      </c>
      <c r="E1666" s="82">
        <v>3192</v>
      </c>
    </row>
    <row r="1667" spans="1:5" x14ac:dyDescent="0.15">
      <c r="A1667" s="81" t="s">
        <v>4371</v>
      </c>
      <c r="B1667" s="82">
        <v>356</v>
      </c>
      <c r="C1667" s="82">
        <v>801</v>
      </c>
      <c r="D1667" s="82">
        <v>12</v>
      </c>
      <c r="E1667" s="82">
        <v>2136</v>
      </c>
    </row>
    <row r="1668" spans="1:5" x14ac:dyDescent="0.15">
      <c r="A1668" s="81" t="s">
        <v>4372</v>
      </c>
      <c r="B1668" s="82">
        <v>168</v>
      </c>
      <c r="C1668" s="82">
        <v>320.72727272727275</v>
      </c>
      <c r="D1668" s="82">
        <v>21</v>
      </c>
      <c r="E1668" s="82">
        <v>3528</v>
      </c>
    </row>
    <row r="1669" spans="1:5" x14ac:dyDescent="0.15">
      <c r="A1669" s="81" t="s">
        <v>4373</v>
      </c>
      <c r="B1669" s="82">
        <v>411</v>
      </c>
      <c r="C1669" s="82">
        <v>895.73809523809518</v>
      </c>
      <c r="D1669" s="82">
        <v>37</v>
      </c>
      <c r="E1669" s="82">
        <v>3134</v>
      </c>
    </row>
    <row r="1670" spans="1:5" x14ac:dyDescent="0.15">
      <c r="A1670" s="81" t="s">
        <v>4374</v>
      </c>
      <c r="B1670" s="82">
        <v>88</v>
      </c>
      <c r="C1670" s="82">
        <v>184.8</v>
      </c>
      <c r="D1670" s="82">
        <v>21</v>
      </c>
      <c r="E1670" s="82">
        <v>1848</v>
      </c>
    </row>
    <row r="1671" spans="1:5" x14ac:dyDescent="0.15">
      <c r="A1671" s="81" t="s">
        <v>4375</v>
      </c>
      <c r="B1671" s="82">
        <v>258</v>
      </c>
      <c r="C1671" s="82">
        <v>3041.2727272727275</v>
      </c>
      <c r="D1671" s="82">
        <v>1428</v>
      </c>
      <c r="E1671" s="82">
        <v>184212</v>
      </c>
    </row>
    <row r="1672" spans="1:5" x14ac:dyDescent="0.15">
      <c r="A1672" s="81" t="s">
        <v>4376</v>
      </c>
      <c r="B1672" s="82">
        <v>464.2</v>
      </c>
      <c r="C1672" s="82">
        <v>1160.5999999999999</v>
      </c>
      <c r="D1672" s="82">
        <v>16</v>
      </c>
      <c r="E1672" s="82">
        <v>3713.2</v>
      </c>
    </row>
    <row r="1673" spans="1:5" x14ac:dyDescent="0.15">
      <c r="A1673" s="81" t="s">
        <v>4377</v>
      </c>
      <c r="B1673" s="82">
        <v>88</v>
      </c>
      <c r="C1673" s="82">
        <v>220</v>
      </c>
      <c r="D1673" s="82">
        <v>5</v>
      </c>
      <c r="E1673" s="82">
        <v>440</v>
      </c>
    </row>
    <row r="1674" spans="1:5" x14ac:dyDescent="0.15">
      <c r="A1674" s="81" t="s">
        <v>4378</v>
      </c>
      <c r="B1674" s="82">
        <v>58</v>
      </c>
      <c r="C1674" s="82">
        <v>261</v>
      </c>
      <c r="D1674" s="82">
        <v>9</v>
      </c>
      <c r="E1674" s="82">
        <v>522</v>
      </c>
    </row>
    <row r="1675" spans="1:5" x14ac:dyDescent="0.15">
      <c r="A1675" s="81" t="s">
        <v>4379</v>
      </c>
      <c r="B1675" s="82">
        <v>45</v>
      </c>
      <c r="C1675" s="82">
        <v>276.92307692307691</v>
      </c>
      <c r="D1675" s="82">
        <v>80</v>
      </c>
      <c r="E1675" s="82">
        <v>3600</v>
      </c>
    </row>
    <row r="1676" spans="1:5" x14ac:dyDescent="0.15">
      <c r="A1676" s="81" t="s">
        <v>4380</v>
      </c>
      <c r="B1676" s="82">
        <v>89</v>
      </c>
      <c r="C1676" s="82">
        <v>267</v>
      </c>
      <c r="D1676" s="82">
        <v>6</v>
      </c>
      <c r="E1676" s="82">
        <v>534</v>
      </c>
    </row>
    <row r="1677" spans="1:5" x14ac:dyDescent="0.15">
      <c r="A1677" s="81" t="s">
        <v>4381</v>
      </c>
      <c r="B1677" s="82">
        <v>58</v>
      </c>
      <c r="C1677" s="82">
        <v>150.80000000000001</v>
      </c>
      <c r="D1677" s="82">
        <v>13</v>
      </c>
      <c r="E1677" s="82">
        <v>754</v>
      </c>
    </row>
    <row r="1678" spans="1:5" x14ac:dyDescent="0.15">
      <c r="A1678" s="81" t="s">
        <v>4382</v>
      </c>
      <c r="B1678" s="82">
        <v>38</v>
      </c>
      <c r="C1678" s="82">
        <v>275.17241379310343</v>
      </c>
      <c r="D1678" s="82">
        <v>210</v>
      </c>
      <c r="E1678" s="82">
        <v>7980</v>
      </c>
    </row>
    <row r="1679" spans="1:5" x14ac:dyDescent="0.15">
      <c r="A1679" s="81" t="s">
        <v>4383</v>
      </c>
      <c r="B1679" s="82">
        <v>69</v>
      </c>
      <c r="C1679" s="82">
        <v>345</v>
      </c>
      <c r="D1679" s="82">
        <v>10</v>
      </c>
      <c r="E1679" s="82">
        <v>690</v>
      </c>
    </row>
    <row r="1680" spans="1:5" x14ac:dyDescent="0.15">
      <c r="A1680" s="81" t="s">
        <v>4384</v>
      </c>
      <c r="B1680" s="82">
        <v>78</v>
      </c>
      <c r="C1680" s="82">
        <v>368</v>
      </c>
      <c r="D1680" s="82">
        <v>184</v>
      </c>
      <c r="E1680" s="82">
        <v>14352</v>
      </c>
    </row>
    <row r="1681" spans="1:5" x14ac:dyDescent="0.15">
      <c r="A1681" s="81" t="s">
        <v>4385</v>
      </c>
      <c r="B1681" s="82">
        <v>47</v>
      </c>
      <c r="C1681" s="82">
        <v>359.33333333333337</v>
      </c>
      <c r="D1681" s="82">
        <v>46</v>
      </c>
      <c r="E1681" s="82">
        <v>1078</v>
      </c>
    </row>
    <row r="1682" spans="1:5" x14ac:dyDescent="0.15">
      <c r="A1682" s="81" t="s">
        <v>4386</v>
      </c>
      <c r="B1682" s="82">
        <v>385</v>
      </c>
      <c r="C1682" s="82">
        <v>955.93181818181813</v>
      </c>
      <c r="D1682" s="82">
        <v>83</v>
      </c>
      <c r="E1682" s="82">
        <v>13519</v>
      </c>
    </row>
    <row r="1683" spans="1:5" x14ac:dyDescent="0.15">
      <c r="A1683" s="81" t="s">
        <v>4387</v>
      </c>
      <c r="B1683" s="82">
        <v>58</v>
      </c>
      <c r="C1683" s="82">
        <v>128.60869565217391</v>
      </c>
      <c r="D1683" s="82">
        <v>51</v>
      </c>
      <c r="E1683" s="82">
        <v>2958</v>
      </c>
    </row>
    <row r="1684" spans="1:5" x14ac:dyDescent="0.15">
      <c r="A1684" s="81" t="s">
        <v>4388</v>
      </c>
      <c r="B1684" s="82">
        <v>88</v>
      </c>
      <c r="C1684" s="82">
        <v>223.14285714285714</v>
      </c>
      <c r="D1684" s="82">
        <v>71</v>
      </c>
      <c r="E1684" s="82">
        <v>6248</v>
      </c>
    </row>
    <row r="1685" spans="1:5" x14ac:dyDescent="0.15">
      <c r="A1685" s="81" t="s">
        <v>4389</v>
      </c>
      <c r="B1685" s="82">
        <v>325</v>
      </c>
      <c r="C1685" s="82">
        <v>742.12293033427045</v>
      </c>
      <c r="D1685" s="82">
        <v>637</v>
      </c>
      <c r="E1685" s="82">
        <v>55223</v>
      </c>
    </row>
    <row r="1686" spans="1:5" x14ac:dyDescent="0.15">
      <c r="A1686" s="81" t="s">
        <v>4390</v>
      </c>
      <c r="B1686" s="82">
        <v>496</v>
      </c>
      <c r="C1686" s="82">
        <v>496</v>
      </c>
      <c r="D1686" s="82">
        <v>2</v>
      </c>
      <c r="E1686" s="82">
        <v>992</v>
      </c>
    </row>
    <row r="1687" spans="1:5" x14ac:dyDescent="0.15">
      <c r="A1687" s="81" t="s">
        <v>4391</v>
      </c>
      <c r="B1687" s="82">
        <v>538</v>
      </c>
      <c r="C1687" s="82">
        <v>701.99277108433739</v>
      </c>
      <c r="D1687" s="82">
        <v>474</v>
      </c>
      <c r="E1687" s="82">
        <v>127506</v>
      </c>
    </row>
    <row r="1688" spans="1:5" x14ac:dyDescent="0.15">
      <c r="A1688" s="81" t="s">
        <v>4392</v>
      </c>
      <c r="B1688" s="82">
        <v>328</v>
      </c>
      <c r="C1688" s="82">
        <v>555.07692307692309</v>
      </c>
      <c r="D1688" s="82">
        <v>22</v>
      </c>
      <c r="E1688" s="82">
        <v>7216</v>
      </c>
    </row>
    <row r="1689" spans="1:5" x14ac:dyDescent="0.15">
      <c r="A1689" s="81" t="s">
        <v>4393</v>
      </c>
      <c r="B1689" s="82">
        <v>128</v>
      </c>
      <c r="C1689" s="82">
        <v>179.2</v>
      </c>
      <c r="D1689" s="82">
        <v>7</v>
      </c>
      <c r="E1689" s="82">
        <v>896</v>
      </c>
    </row>
    <row r="1690" spans="1:5" x14ac:dyDescent="0.15">
      <c r="A1690" s="81" t="s">
        <v>4394</v>
      </c>
      <c r="B1690" s="82">
        <v>298</v>
      </c>
      <c r="C1690" s="82">
        <v>310.41666666666669</v>
      </c>
      <c r="D1690" s="82">
        <v>25</v>
      </c>
      <c r="E1690" s="82">
        <v>7450</v>
      </c>
    </row>
    <row r="1691" spans="1:5" x14ac:dyDescent="0.15">
      <c r="A1691" s="81" t="s">
        <v>4395</v>
      </c>
      <c r="B1691" s="82">
        <v>574</v>
      </c>
      <c r="C1691" s="82">
        <v>2132</v>
      </c>
      <c r="D1691" s="82">
        <v>21</v>
      </c>
      <c r="E1691" s="82">
        <v>6396</v>
      </c>
    </row>
    <row r="1692" spans="1:5" x14ac:dyDescent="0.15">
      <c r="A1692" s="81" t="s">
        <v>4396</v>
      </c>
      <c r="B1692" s="82">
        <v>199</v>
      </c>
      <c r="C1692" s="82">
        <v>331.66666666666669</v>
      </c>
      <c r="D1692" s="82">
        <v>25</v>
      </c>
      <c r="E1692" s="82">
        <v>4975</v>
      </c>
    </row>
    <row r="1693" spans="1:5" x14ac:dyDescent="0.15">
      <c r="A1693" s="81" t="s">
        <v>4397</v>
      </c>
      <c r="B1693" s="82">
        <v>656</v>
      </c>
      <c r="C1693" s="82">
        <v>809.38129496402871</v>
      </c>
      <c r="D1693" s="82">
        <v>206</v>
      </c>
      <c r="E1693" s="82">
        <v>67568</v>
      </c>
    </row>
    <row r="1694" spans="1:5" x14ac:dyDescent="0.15">
      <c r="A1694" s="81" t="s">
        <v>4398</v>
      </c>
      <c r="B1694" s="82">
        <v>198</v>
      </c>
      <c r="C1694" s="82">
        <v>528</v>
      </c>
      <c r="D1694" s="82">
        <v>24</v>
      </c>
      <c r="E1694" s="82">
        <v>4752</v>
      </c>
    </row>
    <row r="1695" spans="1:5" x14ac:dyDescent="0.15">
      <c r="A1695" s="81" t="s">
        <v>4399</v>
      </c>
      <c r="B1695" s="82">
        <v>56</v>
      </c>
      <c r="C1695" s="82">
        <v>128.96969696969697</v>
      </c>
      <c r="D1695" s="82">
        <v>40</v>
      </c>
      <c r="E1695" s="82">
        <v>1120</v>
      </c>
    </row>
    <row r="1696" spans="1:5" x14ac:dyDescent="0.15">
      <c r="A1696" s="81" t="s">
        <v>4400</v>
      </c>
      <c r="B1696" s="82">
        <v>100</v>
      </c>
      <c r="C1696" s="82">
        <v>148.27586206896552</v>
      </c>
      <c r="D1696" s="82">
        <v>215</v>
      </c>
      <c r="E1696" s="82">
        <v>21500</v>
      </c>
    </row>
    <row r="1697" spans="1:5" x14ac:dyDescent="0.15">
      <c r="A1697" s="81" t="s">
        <v>4401</v>
      </c>
      <c r="B1697" s="82">
        <v>158</v>
      </c>
      <c r="C1697" s="82">
        <v>420.96503496503499</v>
      </c>
      <c r="D1697" s="82">
        <v>381</v>
      </c>
      <c r="E1697" s="82">
        <v>60198</v>
      </c>
    </row>
    <row r="1698" spans="1:5" x14ac:dyDescent="0.15">
      <c r="A1698" s="81" t="s">
        <v>4402</v>
      </c>
      <c r="B1698" s="82">
        <v>148</v>
      </c>
      <c r="C1698" s="82">
        <v>148</v>
      </c>
      <c r="D1698" s="82">
        <v>4</v>
      </c>
      <c r="E1698" s="82">
        <v>592</v>
      </c>
    </row>
    <row r="1699" spans="1:5" x14ac:dyDescent="0.15">
      <c r="A1699" s="81" t="s">
        <v>4403</v>
      </c>
      <c r="B1699" s="82">
        <v>13</v>
      </c>
      <c r="C1699" s="82">
        <v>16.421052631578949</v>
      </c>
      <c r="D1699" s="82">
        <v>24</v>
      </c>
      <c r="E1699" s="82">
        <v>312</v>
      </c>
    </row>
    <row r="1700" spans="1:5" x14ac:dyDescent="0.15">
      <c r="A1700" s="81" t="s">
        <v>4404</v>
      </c>
      <c r="B1700" s="82">
        <v>190.8</v>
      </c>
      <c r="C1700" s="82">
        <v>625.25812273919337</v>
      </c>
      <c r="D1700" s="82">
        <v>4646</v>
      </c>
      <c r="E1700" s="82">
        <v>220579.20000000001</v>
      </c>
    </row>
    <row r="1701" spans="1:5" x14ac:dyDescent="0.15">
      <c r="A1701" s="81" t="s">
        <v>4405</v>
      </c>
      <c r="B1701" s="82">
        <v>339</v>
      </c>
      <c r="C1701" s="82">
        <v>537.13698630136992</v>
      </c>
      <c r="D1701" s="82">
        <v>694</v>
      </c>
      <c r="E1701" s="82">
        <v>235266</v>
      </c>
    </row>
    <row r="1702" spans="1:5" x14ac:dyDescent="0.15">
      <c r="A1702" s="81" t="s">
        <v>4406</v>
      </c>
      <c r="B1702" s="82">
        <v>339</v>
      </c>
      <c r="C1702" s="82">
        <v>352.42574257425741</v>
      </c>
      <c r="D1702" s="82">
        <v>210</v>
      </c>
      <c r="E1702" s="82">
        <v>71190</v>
      </c>
    </row>
    <row r="1703" spans="1:5" x14ac:dyDescent="0.15">
      <c r="A1703" s="81" t="s">
        <v>4407</v>
      </c>
      <c r="B1703" s="82">
        <v>514.98</v>
      </c>
      <c r="C1703" s="82">
        <v>910.97</v>
      </c>
      <c r="D1703" s="82">
        <v>23</v>
      </c>
      <c r="E1703" s="82">
        <v>2664.84</v>
      </c>
    </row>
    <row r="1704" spans="1:5" x14ac:dyDescent="0.15">
      <c r="A1704" s="81" t="s">
        <v>4408</v>
      </c>
      <c r="B1704" s="82">
        <v>127</v>
      </c>
      <c r="C1704" s="82">
        <v>482.875</v>
      </c>
      <c r="D1704" s="82">
        <v>71</v>
      </c>
      <c r="E1704" s="82">
        <v>2789</v>
      </c>
    </row>
    <row r="1705" spans="1:5" x14ac:dyDescent="0.15">
      <c r="A1705" s="81" t="s">
        <v>4409</v>
      </c>
      <c r="B1705" s="82">
        <v>1678</v>
      </c>
      <c r="C1705" s="82">
        <v>5955.7303082191775</v>
      </c>
      <c r="D1705" s="82">
        <v>423</v>
      </c>
      <c r="E1705" s="82">
        <v>64584</v>
      </c>
    </row>
    <row r="1706" spans="1:5" x14ac:dyDescent="0.15">
      <c r="A1706" s="81" t="s">
        <v>4410</v>
      </c>
      <c r="B1706" s="82">
        <v>198</v>
      </c>
      <c r="C1706" s="82">
        <v>606.375</v>
      </c>
      <c r="D1706" s="82">
        <v>25</v>
      </c>
      <c r="E1706" s="82">
        <v>2475</v>
      </c>
    </row>
    <row r="1707" spans="1:5" x14ac:dyDescent="0.15">
      <c r="A1707" s="81" t="s">
        <v>4411</v>
      </c>
      <c r="B1707" s="82">
        <v>1574</v>
      </c>
      <c r="C1707" s="82">
        <v>3170.8989366805245</v>
      </c>
      <c r="D1707" s="82">
        <v>589</v>
      </c>
      <c r="E1707" s="82">
        <v>115952</v>
      </c>
    </row>
    <row r="1708" spans="1:5" x14ac:dyDescent="0.15">
      <c r="A1708" s="81" t="s">
        <v>4412</v>
      </c>
      <c r="B1708" s="82">
        <v>39</v>
      </c>
      <c r="C1708" s="82">
        <v>97.5</v>
      </c>
      <c r="D1708" s="82">
        <v>10</v>
      </c>
      <c r="E1708" s="82">
        <v>390</v>
      </c>
    </row>
    <row r="1709" spans="1:5" x14ac:dyDescent="0.15">
      <c r="A1709" s="81" t="s">
        <v>4413</v>
      </c>
      <c r="B1709" s="82">
        <v>149</v>
      </c>
      <c r="C1709" s="82">
        <v>1436</v>
      </c>
      <c r="D1709" s="82">
        <v>70</v>
      </c>
      <c r="E1709" s="82">
        <v>3262</v>
      </c>
    </row>
    <row r="1710" spans="1:5" x14ac:dyDescent="0.15">
      <c r="A1710" s="81" t="s">
        <v>4414</v>
      </c>
      <c r="B1710" s="82">
        <v>301</v>
      </c>
      <c r="C1710" s="82">
        <v>896.88888888888891</v>
      </c>
      <c r="D1710" s="82">
        <v>48</v>
      </c>
      <c r="E1710" s="82">
        <v>5310</v>
      </c>
    </row>
    <row r="1711" spans="1:5" x14ac:dyDescent="0.15">
      <c r="A1711" s="81" t="s">
        <v>4415</v>
      </c>
      <c r="B1711" s="82">
        <v>39</v>
      </c>
      <c r="C1711" s="82">
        <v>70.2</v>
      </c>
      <c r="D1711" s="82">
        <v>9</v>
      </c>
      <c r="E1711" s="82">
        <v>351</v>
      </c>
    </row>
    <row r="1712" spans="1:5" x14ac:dyDescent="0.15">
      <c r="A1712" s="81" t="s">
        <v>4416</v>
      </c>
      <c r="B1712" s="82">
        <v>75</v>
      </c>
      <c r="C1712" s="82">
        <v>93.75</v>
      </c>
      <c r="D1712" s="82">
        <v>5</v>
      </c>
      <c r="E1712" s="82">
        <v>375</v>
      </c>
    </row>
    <row r="1713" spans="1:5" x14ac:dyDescent="0.15">
      <c r="A1713" s="81" t="s">
        <v>4417</v>
      </c>
      <c r="B1713" s="82">
        <v>39</v>
      </c>
      <c r="C1713" s="82">
        <v>85.090909090909093</v>
      </c>
      <c r="D1713" s="82">
        <v>24</v>
      </c>
      <c r="E1713" s="82">
        <v>936</v>
      </c>
    </row>
    <row r="1714" spans="1:5" x14ac:dyDescent="0.15">
      <c r="A1714" s="81" t="s">
        <v>4418</v>
      </c>
      <c r="B1714" s="82">
        <v>148</v>
      </c>
      <c r="C1714" s="82">
        <v>224.3235294117647</v>
      </c>
      <c r="D1714" s="82">
        <v>29</v>
      </c>
      <c r="E1714" s="82">
        <v>2261</v>
      </c>
    </row>
    <row r="1715" spans="1:5" x14ac:dyDescent="0.15">
      <c r="A1715" s="81" t="s">
        <v>4419</v>
      </c>
      <c r="B1715" s="82">
        <v>138</v>
      </c>
      <c r="C1715" s="82">
        <v>184</v>
      </c>
      <c r="D1715" s="82">
        <v>4</v>
      </c>
      <c r="E1715" s="82">
        <v>552</v>
      </c>
    </row>
    <row r="1716" spans="1:5" x14ac:dyDescent="0.15">
      <c r="A1716" s="81" t="s">
        <v>4420</v>
      </c>
      <c r="B1716" s="82">
        <v>92</v>
      </c>
      <c r="C1716" s="82">
        <v>377.2</v>
      </c>
      <c r="D1716" s="82">
        <v>41</v>
      </c>
      <c r="E1716" s="82">
        <v>3772</v>
      </c>
    </row>
    <row r="1717" spans="1:5" x14ac:dyDescent="0.15">
      <c r="A1717" s="81" t="s">
        <v>4421</v>
      </c>
      <c r="B1717" s="82">
        <v>89</v>
      </c>
      <c r="C1717" s="82">
        <v>178</v>
      </c>
      <c r="D1717" s="82">
        <v>8</v>
      </c>
      <c r="E1717" s="82">
        <v>712</v>
      </c>
    </row>
    <row r="1718" spans="1:5" x14ac:dyDescent="0.15">
      <c r="A1718" s="81" t="s">
        <v>4422</v>
      </c>
      <c r="B1718" s="82">
        <v>65</v>
      </c>
      <c r="C1718" s="82">
        <v>89.761904761904759</v>
      </c>
      <c r="D1718" s="82">
        <v>29</v>
      </c>
      <c r="E1718" s="82">
        <v>1885</v>
      </c>
    </row>
    <row r="1719" spans="1:5" x14ac:dyDescent="0.15">
      <c r="A1719" s="81" t="s">
        <v>4423</v>
      </c>
      <c r="B1719" s="82">
        <v>115.8</v>
      </c>
      <c r="C1719" s="82">
        <v>167.26666666666665</v>
      </c>
      <c r="D1719" s="82">
        <v>13</v>
      </c>
      <c r="E1719" s="82">
        <v>1505.3999999999999</v>
      </c>
    </row>
    <row r="1720" spans="1:5" x14ac:dyDescent="0.15">
      <c r="A1720" s="81" t="s">
        <v>4424</v>
      </c>
      <c r="B1720" s="82">
        <v>39</v>
      </c>
      <c r="C1720" s="82">
        <v>87.75</v>
      </c>
      <c r="D1720" s="82">
        <v>18</v>
      </c>
      <c r="E1720" s="82">
        <v>702</v>
      </c>
    </row>
    <row r="1721" spans="1:5" x14ac:dyDescent="0.15">
      <c r="A1721" s="81" t="s">
        <v>4425</v>
      </c>
      <c r="B1721" s="82">
        <v>59</v>
      </c>
      <c r="C1721" s="82">
        <v>114.06666666666666</v>
      </c>
      <c r="D1721" s="82">
        <v>29</v>
      </c>
      <c r="E1721" s="82">
        <v>1711</v>
      </c>
    </row>
    <row r="1722" spans="1:5" x14ac:dyDescent="0.15">
      <c r="A1722" s="81" t="s">
        <v>4426</v>
      </c>
      <c r="B1722" s="82">
        <v>333</v>
      </c>
      <c r="C1722" s="82">
        <v>428.4</v>
      </c>
      <c r="D1722" s="82">
        <v>39</v>
      </c>
      <c r="E1722" s="82">
        <v>4454</v>
      </c>
    </row>
    <row r="1723" spans="1:5" x14ac:dyDescent="0.15">
      <c r="A1723" s="81" t="s">
        <v>4427</v>
      </c>
      <c r="B1723" s="82">
        <v>88.2</v>
      </c>
      <c r="C1723" s="82">
        <v>242.2</v>
      </c>
      <c r="D1723" s="82">
        <v>31</v>
      </c>
      <c r="E1723" s="82">
        <v>1499.4</v>
      </c>
    </row>
    <row r="1724" spans="1:5" x14ac:dyDescent="0.15">
      <c r="A1724" s="81" t="s">
        <v>4428</v>
      </c>
      <c r="B1724" s="82">
        <v>362</v>
      </c>
      <c r="C1724" s="82">
        <v>2118.2058823529414</v>
      </c>
      <c r="D1724" s="82">
        <v>136</v>
      </c>
      <c r="E1724" s="82">
        <v>16736</v>
      </c>
    </row>
    <row r="1725" spans="1:5" x14ac:dyDescent="0.15">
      <c r="A1725" s="81" t="s">
        <v>4429</v>
      </c>
      <c r="B1725" s="82">
        <v>188</v>
      </c>
      <c r="C1725" s="82">
        <v>188</v>
      </c>
      <c r="D1725" s="82">
        <v>3</v>
      </c>
      <c r="E1725" s="82">
        <v>564</v>
      </c>
    </row>
    <row r="1726" spans="1:5" x14ac:dyDescent="0.15">
      <c r="A1726" s="81" t="s">
        <v>4430</v>
      </c>
      <c r="B1726" s="82">
        <v>694</v>
      </c>
      <c r="C1726" s="82">
        <v>1752</v>
      </c>
      <c r="D1726" s="82">
        <v>32</v>
      </c>
      <c r="E1726" s="82">
        <v>7236</v>
      </c>
    </row>
    <row r="1727" spans="1:5" x14ac:dyDescent="0.15">
      <c r="A1727" s="81" t="s">
        <v>4431</v>
      </c>
      <c r="B1727" s="82">
        <v>134</v>
      </c>
      <c r="C1727" s="82">
        <v>2654.4</v>
      </c>
      <c r="D1727" s="82">
        <v>136</v>
      </c>
      <c r="E1727" s="82">
        <v>12894</v>
      </c>
    </row>
    <row r="1728" spans="1:5" x14ac:dyDescent="0.15">
      <c r="A1728" s="81" t="s">
        <v>4432</v>
      </c>
      <c r="B1728" s="82">
        <v>258</v>
      </c>
      <c r="C1728" s="82">
        <v>1204</v>
      </c>
      <c r="D1728" s="82">
        <v>28</v>
      </c>
      <c r="E1728" s="82">
        <v>7224</v>
      </c>
    </row>
    <row r="1729" spans="1:5" x14ac:dyDescent="0.15">
      <c r="A1729" s="81" t="s">
        <v>4433</v>
      </c>
      <c r="B1729" s="82">
        <v>299</v>
      </c>
      <c r="C1729" s="82">
        <v>1037.7058823529412</v>
      </c>
      <c r="D1729" s="82">
        <v>59</v>
      </c>
      <c r="E1729" s="82">
        <v>17641</v>
      </c>
    </row>
    <row r="1730" spans="1:5" x14ac:dyDescent="0.15">
      <c r="A1730" s="81" t="s">
        <v>4434</v>
      </c>
      <c r="B1730" s="82">
        <v>38</v>
      </c>
      <c r="C1730" s="82">
        <v>76</v>
      </c>
      <c r="D1730" s="82">
        <v>6</v>
      </c>
      <c r="E1730" s="82">
        <v>228</v>
      </c>
    </row>
    <row r="1731" spans="1:5" x14ac:dyDescent="0.15">
      <c r="A1731" s="81" t="s">
        <v>4435</v>
      </c>
      <c r="B1731" s="82">
        <v>329</v>
      </c>
      <c r="C1731" s="82">
        <v>767.54905145050554</v>
      </c>
      <c r="D1731" s="82">
        <v>571</v>
      </c>
      <c r="E1731" s="82">
        <v>36198</v>
      </c>
    </row>
    <row r="1732" spans="1:5" x14ac:dyDescent="0.15">
      <c r="A1732" s="81" t="s">
        <v>4436</v>
      </c>
      <c r="B1732" s="82">
        <v>834</v>
      </c>
      <c r="C1732" s="82">
        <v>1899.9538400196295</v>
      </c>
      <c r="D1732" s="82">
        <v>702</v>
      </c>
      <c r="E1732" s="82">
        <v>54259</v>
      </c>
    </row>
    <row r="1733" spans="1:5" x14ac:dyDescent="0.15">
      <c r="A1733" s="81" t="s">
        <v>4437</v>
      </c>
      <c r="B1733" s="82">
        <v>52</v>
      </c>
      <c r="C1733" s="82">
        <v>53.9484412470024</v>
      </c>
      <c r="D1733" s="82">
        <v>13844</v>
      </c>
      <c r="E1733" s="82">
        <v>719888</v>
      </c>
    </row>
    <row r="1734" spans="1:5" x14ac:dyDescent="0.15">
      <c r="A1734" s="81" t="s">
        <v>4438</v>
      </c>
      <c r="B1734" s="82">
        <v>239</v>
      </c>
      <c r="C1734" s="82">
        <v>451.44444444444446</v>
      </c>
      <c r="D1734" s="82">
        <v>34</v>
      </c>
      <c r="E1734" s="82">
        <v>8126</v>
      </c>
    </row>
    <row r="1735" spans="1:5" x14ac:dyDescent="0.15">
      <c r="A1735" s="81" t="s">
        <v>4439</v>
      </c>
      <c r="B1735" s="82">
        <v>79</v>
      </c>
      <c r="C1735" s="82">
        <v>1027</v>
      </c>
      <c r="D1735" s="82">
        <v>39</v>
      </c>
      <c r="E1735" s="82">
        <v>3081</v>
      </c>
    </row>
    <row r="1736" spans="1:5" x14ac:dyDescent="0.15">
      <c r="A1736" s="81" t="s">
        <v>4440</v>
      </c>
      <c r="B1736" s="82">
        <v>778</v>
      </c>
      <c r="C1736" s="82">
        <v>2496.5333333333333</v>
      </c>
      <c r="D1736" s="82">
        <v>205</v>
      </c>
      <c r="E1736" s="82">
        <v>53942</v>
      </c>
    </row>
    <row r="1737" spans="1:5" x14ac:dyDescent="0.15">
      <c r="A1737" s="81" t="s">
        <v>4441</v>
      </c>
      <c r="B1737" s="82">
        <v>68</v>
      </c>
      <c r="C1737" s="82">
        <v>184.57142857142858</v>
      </c>
      <c r="D1737" s="82">
        <v>76</v>
      </c>
      <c r="E1737" s="82">
        <v>5168</v>
      </c>
    </row>
    <row r="1738" spans="1:5" x14ac:dyDescent="0.15">
      <c r="A1738" s="81" t="s">
        <v>4442</v>
      </c>
      <c r="B1738" s="82">
        <v>383</v>
      </c>
      <c r="C1738" s="82">
        <v>866.85762711864413</v>
      </c>
      <c r="D1738" s="82">
        <v>495</v>
      </c>
      <c r="E1738" s="82">
        <v>100530</v>
      </c>
    </row>
    <row r="1739" spans="1:5" x14ac:dyDescent="0.15">
      <c r="A1739" s="81" t="s">
        <v>4443</v>
      </c>
      <c r="B1739" s="82">
        <v>908.39999999999986</v>
      </c>
      <c r="C1739" s="82">
        <v>3524.6958206943041</v>
      </c>
      <c r="D1739" s="82">
        <v>1493</v>
      </c>
      <c r="E1739" s="82">
        <v>199761.8</v>
      </c>
    </row>
    <row r="1740" spans="1:5" x14ac:dyDescent="0.15">
      <c r="A1740" s="81" t="s">
        <v>4444</v>
      </c>
      <c r="B1740" s="82">
        <v>196</v>
      </c>
      <c r="C1740" s="82">
        <v>882</v>
      </c>
      <c r="D1740" s="82">
        <v>9</v>
      </c>
      <c r="E1740" s="82">
        <v>1764</v>
      </c>
    </row>
    <row r="1741" spans="1:5" x14ac:dyDescent="0.15">
      <c r="A1741" s="81" t="s">
        <v>4445</v>
      </c>
      <c r="B1741" s="82">
        <v>96</v>
      </c>
      <c r="C1741" s="82">
        <v>1080</v>
      </c>
      <c r="D1741" s="82">
        <v>45</v>
      </c>
      <c r="E1741" s="82">
        <v>4320</v>
      </c>
    </row>
    <row r="1742" spans="1:5" x14ac:dyDescent="0.15">
      <c r="A1742" s="81" t="s">
        <v>4446</v>
      </c>
      <c r="B1742" s="82">
        <v>29</v>
      </c>
      <c r="C1742" s="82">
        <v>87</v>
      </c>
      <c r="D1742" s="82">
        <v>6</v>
      </c>
      <c r="E1742" s="82">
        <v>174</v>
      </c>
    </row>
    <row r="1743" spans="1:5" x14ac:dyDescent="0.15">
      <c r="A1743" s="81" t="s">
        <v>4447</v>
      </c>
      <c r="B1743" s="82">
        <v>204</v>
      </c>
      <c r="C1743" s="82">
        <v>762.26666666666665</v>
      </c>
      <c r="D1743" s="82">
        <v>72</v>
      </c>
      <c r="E1743" s="82">
        <v>3850</v>
      </c>
    </row>
    <row r="1744" spans="1:5" x14ac:dyDescent="0.15">
      <c r="A1744" s="81" t="s">
        <v>4448</v>
      </c>
      <c r="B1744" s="82">
        <v>537</v>
      </c>
      <c r="C1744" s="82">
        <v>1011.6333333333334</v>
      </c>
      <c r="D1744" s="82">
        <v>21</v>
      </c>
      <c r="E1744" s="82">
        <v>5641</v>
      </c>
    </row>
    <row r="1745" spans="1:5" x14ac:dyDescent="0.15">
      <c r="A1745" s="81" t="s">
        <v>4449</v>
      </c>
      <c r="B1745" s="82">
        <v>585</v>
      </c>
      <c r="C1745" s="82">
        <v>1817.7177753249473</v>
      </c>
      <c r="D1745" s="82">
        <v>1627</v>
      </c>
      <c r="E1745" s="82">
        <v>106811</v>
      </c>
    </row>
    <row r="1746" spans="1:5" x14ac:dyDescent="0.15">
      <c r="A1746" s="81" t="s">
        <v>4450</v>
      </c>
      <c r="B1746" s="82">
        <v>38</v>
      </c>
      <c r="C1746" s="82">
        <v>137.52380952380952</v>
      </c>
      <c r="D1746" s="82">
        <v>456</v>
      </c>
      <c r="E1746" s="82">
        <v>17328</v>
      </c>
    </row>
    <row r="1747" spans="1:5" x14ac:dyDescent="0.15">
      <c r="A1747" s="81" t="s">
        <v>4451</v>
      </c>
      <c r="B1747" s="82">
        <v>42</v>
      </c>
      <c r="C1747" s="82">
        <v>42</v>
      </c>
      <c r="D1747" s="82">
        <v>2</v>
      </c>
      <c r="E1747" s="82">
        <v>84</v>
      </c>
    </row>
    <row r="1748" spans="1:5" x14ac:dyDescent="0.15">
      <c r="A1748" s="81" t="s">
        <v>4452</v>
      </c>
      <c r="B1748" s="82">
        <v>128</v>
      </c>
      <c r="C1748" s="82">
        <v>544</v>
      </c>
      <c r="D1748" s="82">
        <v>17</v>
      </c>
      <c r="E1748" s="82">
        <v>2176</v>
      </c>
    </row>
    <row r="1749" spans="1:5" x14ac:dyDescent="0.15">
      <c r="A1749" s="81" t="s">
        <v>4453</v>
      </c>
      <c r="B1749" s="82">
        <v>45</v>
      </c>
      <c r="C1749" s="82">
        <v>108.75</v>
      </c>
      <c r="D1749" s="82">
        <v>29</v>
      </c>
      <c r="E1749" s="82">
        <v>1305</v>
      </c>
    </row>
    <row r="1750" spans="1:5" x14ac:dyDescent="0.15">
      <c r="A1750" s="81" t="s">
        <v>4454</v>
      </c>
      <c r="B1750" s="82">
        <v>66</v>
      </c>
      <c r="C1750" s="82">
        <v>237.6</v>
      </c>
      <c r="D1750" s="82">
        <v>36</v>
      </c>
      <c r="E1750" s="82">
        <v>2376</v>
      </c>
    </row>
    <row r="1751" spans="1:5" x14ac:dyDescent="0.15">
      <c r="A1751" s="81" t="s">
        <v>4455</v>
      </c>
      <c r="B1751" s="82">
        <v>836.88</v>
      </c>
      <c r="C1751" s="82">
        <v>2308.3707665423526</v>
      </c>
      <c r="D1751" s="82">
        <v>4616</v>
      </c>
      <c r="E1751" s="82">
        <v>297022.53999999998</v>
      </c>
    </row>
    <row r="1752" spans="1:5" x14ac:dyDescent="0.15">
      <c r="A1752" s="81" t="s">
        <v>4456</v>
      </c>
      <c r="B1752" s="82">
        <v>299</v>
      </c>
      <c r="C1752" s="82">
        <v>598</v>
      </c>
      <c r="D1752" s="82">
        <v>6</v>
      </c>
      <c r="E1752" s="82">
        <v>1794</v>
      </c>
    </row>
    <row r="1753" spans="1:5" x14ac:dyDescent="0.15">
      <c r="A1753" s="81" t="s">
        <v>4457</v>
      </c>
      <c r="B1753" s="82">
        <v>95</v>
      </c>
      <c r="C1753" s="82">
        <v>158.33333333333334</v>
      </c>
      <c r="D1753" s="82">
        <v>15</v>
      </c>
      <c r="E1753" s="82">
        <v>1425</v>
      </c>
    </row>
    <row r="1754" spans="1:5" x14ac:dyDescent="0.15">
      <c r="A1754" s="81" t="s">
        <v>4458</v>
      </c>
      <c r="B1754" s="82">
        <v>28</v>
      </c>
      <c r="C1754" s="82">
        <v>87.5</v>
      </c>
      <c r="D1754" s="82">
        <v>25</v>
      </c>
      <c r="E1754" s="82">
        <v>700</v>
      </c>
    </row>
    <row r="1755" spans="1:5" x14ac:dyDescent="0.15">
      <c r="A1755" s="81" t="s">
        <v>4459</v>
      </c>
      <c r="B1755" s="82">
        <v>237.90000000000003</v>
      </c>
      <c r="C1755" s="82">
        <v>1489.6237397842019</v>
      </c>
      <c r="D1755" s="82">
        <v>3145</v>
      </c>
      <c r="E1755" s="82">
        <v>62419</v>
      </c>
    </row>
    <row r="1756" spans="1:5" x14ac:dyDescent="0.15">
      <c r="A1756" s="81" t="s">
        <v>4460</v>
      </c>
      <c r="B1756" s="82">
        <v>48</v>
      </c>
      <c r="C1756" s="82">
        <v>164.57142857142858</v>
      </c>
      <c r="D1756" s="82">
        <v>24</v>
      </c>
      <c r="E1756" s="82">
        <v>1152</v>
      </c>
    </row>
    <row r="1757" spans="1:5" x14ac:dyDescent="0.15">
      <c r="A1757" s="81" t="s">
        <v>4461</v>
      </c>
      <c r="B1757" s="82">
        <v>56</v>
      </c>
      <c r="C1757" s="82">
        <v>56</v>
      </c>
      <c r="D1757" s="82">
        <v>2</v>
      </c>
      <c r="E1757" s="82">
        <v>112</v>
      </c>
    </row>
    <row r="1758" spans="1:5" x14ac:dyDescent="0.15">
      <c r="A1758" s="81" t="s">
        <v>4462</v>
      </c>
      <c r="B1758" s="82">
        <v>42</v>
      </c>
      <c r="C1758" s="82">
        <v>42</v>
      </c>
      <c r="D1758" s="82">
        <v>2</v>
      </c>
      <c r="E1758" s="82">
        <v>84</v>
      </c>
    </row>
    <row r="1759" spans="1:5" x14ac:dyDescent="0.15">
      <c r="A1759" s="81" t="s">
        <v>4463</v>
      </c>
      <c r="B1759" s="82">
        <v>28</v>
      </c>
      <c r="C1759" s="82">
        <v>28</v>
      </c>
      <c r="D1759" s="82">
        <v>2</v>
      </c>
      <c r="E1759" s="82">
        <v>56</v>
      </c>
    </row>
    <row r="1760" spans="1:5" x14ac:dyDescent="0.15">
      <c r="A1760" s="81" t="s">
        <v>4464</v>
      </c>
      <c r="B1760" s="82">
        <v>75</v>
      </c>
      <c r="C1760" s="82">
        <v>200</v>
      </c>
      <c r="D1760" s="82">
        <v>8</v>
      </c>
      <c r="E1760" s="82">
        <v>600</v>
      </c>
    </row>
    <row r="1761" spans="1:5" x14ac:dyDescent="0.15">
      <c r="A1761" s="81" t="s">
        <v>4465</v>
      </c>
      <c r="B1761" s="82">
        <v>76</v>
      </c>
      <c r="C1761" s="82">
        <v>334</v>
      </c>
      <c r="D1761" s="82">
        <v>38</v>
      </c>
      <c r="E1761" s="82">
        <v>1144</v>
      </c>
    </row>
    <row r="1762" spans="1:5" x14ac:dyDescent="0.15">
      <c r="A1762" s="81" t="s">
        <v>4466</v>
      </c>
      <c r="B1762" s="82">
        <v>38</v>
      </c>
      <c r="C1762" s="82">
        <v>38</v>
      </c>
      <c r="D1762" s="82">
        <v>2</v>
      </c>
      <c r="E1762" s="82">
        <v>76</v>
      </c>
    </row>
    <row r="1763" spans="1:5" x14ac:dyDescent="0.15">
      <c r="A1763" s="81" t="s">
        <v>4467</v>
      </c>
      <c r="B1763" s="82">
        <v>113</v>
      </c>
      <c r="C1763" s="82">
        <v>337</v>
      </c>
      <c r="D1763" s="82">
        <v>23</v>
      </c>
      <c r="E1763" s="82">
        <v>1206</v>
      </c>
    </row>
    <row r="1764" spans="1:5" x14ac:dyDescent="0.15">
      <c r="A1764" s="81" t="s">
        <v>4468</v>
      </c>
      <c r="B1764" s="82">
        <v>32</v>
      </c>
      <c r="C1764" s="82">
        <v>80</v>
      </c>
      <c r="D1764" s="82">
        <v>5</v>
      </c>
      <c r="E1764" s="82">
        <v>160</v>
      </c>
    </row>
    <row r="1765" spans="1:5" x14ac:dyDescent="0.15">
      <c r="A1765" s="81" t="s">
        <v>4469</v>
      </c>
      <c r="B1765" s="82">
        <v>66</v>
      </c>
      <c r="C1765" s="82">
        <v>82.5</v>
      </c>
      <c r="D1765" s="82">
        <v>5</v>
      </c>
      <c r="E1765" s="82">
        <v>330</v>
      </c>
    </row>
    <row r="1766" spans="1:5" x14ac:dyDescent="0.15">
      <c r="A1766" s="81" t="s">
        <v>4470</v>
      </c>
      <c r="B1766" s="82">
        <v>75</v>
      </c>
      <c r="C1766" s="82">
        <v>450</v>
      </c>
      <c r="D1766" s="82">
        <v>18</v>
      </c>
      <c r="E1766" s="82">
        <v>1350</v>
      </c>
    </row>
    <row r="1767" spans="1:5" x14ac:dyDescent="0.15">
      <c r="A1767" s="81" t="s">
        <v>4471</v>
      </c>
      <c r="B1767" s="82">
        <v>1340</v>
      </c>
      <c r="C1767" s="82">
        <v>1838.7</v>
      </c>
      <c r="D1767" s="82">
        <v>21</v>
      </c>
      <c r="E1767" s="82">
        <v>3912</v>
      </c>
    </row>
    <row r="1768" spans="1:5" x14ac:dyDescent="0.15">
      <c r="A1768" s="81" t="s">
        <v>4472</v>
      </c>
      <c r="B1768" s="82">
        <v>1010</v>
      </c>
      <c r="C1768" s="82">
        <v>1256</v>
      </c>
      <c r="D1768" s="82">
        <v>8</v>
      </c>
      <c r="E1768" s="82">
        <v>1990</v>
      </c>
    </row>
    <row r="1769" spans="1:5" x14ac:dyDescent="0.15">
      <c r="A1769" s="81" t="s">
        <v>4473</v>
      </c>
      <c r="B1769" s="82">
        <v>997</v>
      </c>
      <c r="C1769" s="82">
        <v>13138</v>
      </c>
      <c r="D1769" s="82">
        <v>97</v>
      </c>
      <c r="E1769" s="82">
        <v>48354</v>
      </c>
    </row>
    <row r="1770" spans="1:5" x14ac:dyDescent="0.15">
      <c r="A1770" s="81" t="s">
        <v>4474</v>
      </c>
      <c r="B1770" s="82">
        <v>590</v>
      </c>
      <c r="C1770" s="82">
        <v>3431.4</v>
      </c>
      <c r="D1770" s="82">
        <v>51</v>
      </c>
      <c r="E1770" s="82">
        <v>14922</v>
      </c>
    </row>
    <row r="1771" spans="1:5" x14ac:dyDescent="0.15">
      <c r="A1771" s="81" t="s">
        <v>4475</v>
      </c>
      <c r="B1771" s="82">
        <v>1523.95</v>
      </c>
      <c r="C1771" s="82">
        <v>4154.0749999999998</v>
      </c>
      <c r="D1771" s="82">
        <v>27</v>
      </c>
      <c r="E1771" s="82">
        <v>8164.15</v>
      </c>
    </row>
    <row r="1772" spans="1:5" x14ac:dyDescent="0.15">
      <c r="A1772" s="81" t="s">
        <v>4476</v>
      </c>
      <c r="B1772" s="82">
        <v>158</v>
      </c>
      <c r="C1772" s="82">
        <v>1053.3333333333333</v>
      </c>
      <c r="D1772" s="82">
        <v>20</v>
      </c>
      <c r="E1772" s="82">
        <v>3160</v>
      </c>
    </row>
    <row r="1773" spans="1:5" x14ac:dyDescent="0.15">
      <c r="A1773" s="81" t="s">
        <v>4477</v>
      </c>
      <c r="B1773" s="82">
        <v>203</v>
      </c>
      <c r="C1773" s="82">
        <v>842.33333333333337</v>
      </c>
      <c r="D1773" s="82">
        <v>50</v>
      </c>
      <c r="E1773" s="82">
        <v>6627</v>
      </c>
    </row>
    <row r="1774" spans="1:5" x14ac:dyDescent="0.15">
      <c r="A1774" s="81" t="s">
        <v>4478</v>
      </c>
      <c r="B1774" s="82">
        <v>174</v>
      </c>
      <c r="C1774" s="82">
        <v>1479</v>
      </c>
      <c r="D1774" s="82">
        <v>17</v>
      </c>
      <c r="E1774" s="82">
        <v>2958</v>
      </c>
    </row>
    <row r="1775" spans="1:5" x14ac:dyDescent="0.15">
      <c r="A1775" s="81" t="s">
        <v>4479</v>
      </c>
      <c r="B1775" s="82">
        <v>456</v>
      </c>
      <c r="C1775" s="82">
        <v>684</v>
      </c>
      <c r="D1775" s="82">
        <v>6</v>
      </c>
      <c r="E1775" s="82">
        <v>1368</v>
      </c>
    </row>
    <row r="1776" spans="1:5" x14ac:dyDescent="0.15">
      <c r="A1776" s="81" t="s">
        <v>4480</v>
      </c>
      <c r="B1776" s="82">
        <v>476</v>
      </c>
      <c r="C1776" s="82">
        <v>714</v>
      </c>
      <c r="D1776" s="82">
        <v>3</v>
      </c>
      <c r="E1776" s="82">
        <v>1428</v>
      </c>
    </row>
    <row r="1777" spans="1:5" x14ac:dyDescent="0.15">
      <c r="A1777" s="81" t="s">
        <v>4481</v>
      </c>
      <c r="B1777" s="82">
        <v>142</v>
      </c>
      <c r="C1777" s="82">
        <v>378.66666666666669</v>
      </c>
      <c r="D1777" s="82">
        <v>8</v>
      </c>
      <c r="E1777" s="82">
        <v>1136</v>
      </c>
    </row>
    <row r="1778" spans="1:5" x14ac:dyDescent="0.15">
      <c r="A1778" s="81" t="s">
        <v>4482</v>
      </c>
      <c r="B1778" s="82">
        <v>134</v>
      </c>
      <c r="C1778" s="82">
        <v>1340</v>
      </c>
      <c r="D1778" s="82">
        <v>30</v>
      </c>
      <c r="E1778" s="82">
        <v>4020</v>
      </c>
    </row>
    <row r="1779" spans="1:5" x14ac:dyDescent="0.15">
      <c r="A1779" s="81" t="s">
        <v>4483</v>
      </c>
      <c r="B1779" s="82">
        <v>158</v>
      </c>
      <c r="C1779" s="82">
        <v>221.2</v>
      </c>
      <c r="D1779" s="82">
        <v>7</v>
      </c>
      <c r="E1779" s="82">
        <v>1106</v>
      </c>
    </row>
    <row r="1780" spans="1:5" x14ac:dyDescent="0.15">
      <c r="A1780" s="81" t="s">
        <v>4484</v>
      </c>
      <c r="B1780" s="82">
        <v>134</v>
      </c>
      <c r="C1780" s="82">
        <v>536</v>
      </c>
      <c r="D1780" s="82">
        <v>12</v>
      </c>
      <c r="E1780" s="82">
        <v>1608</v>
      </c>
    </row>
    <row r="1781" spans="1:5" x14ac:dyDescent="0.15">
      <c r="A1781" s="81" t="s">
        <v>4485</v>
      </c>
      <c r="B1781" s="82">
        <v>268</v>
      </c>
      <c r="C1781" s="82">
        <v>446.66666666666669</v>
      </c>
      <c r="D1781" s="82">
        <v>10</v>
      </c>
      <c r="E1781" s="82">
        <v>2680</v>
      </c>
    </row>
    <row r="1782" spans="1:5" x14ac:dyDescent="0.15">
      <c r="A1782" s="81" t="s">
        <v>4486</v>
      </c>
      <c r="B1782" s="82">
        <v>158</v>
      </c>
      <c r="C1782" s="82">
        <v>263.33333333333331</v>
      </c>
      <c r="D1782" s="82">
        <v>15</v>
      </c>
      <c r="E1782" s="82">
        <v>2370</v>
      </c>
    </row>
    <row r="1783" spans="1:5" x14ac:dyDescent="0.15">
      <c r="A1783" s="81" t="s">
        <v>4487</v>
      </c>
      <c r="B1783" s="82">
        <v>62</v>
      </c>
      <c r="C1783" s="82">
        <v>155</v>
      </c>
      <c r="D1783" s="82">
        <v>5</v>
      </c>
      <c r="E1783" s="82">
        <v>310</v>
      </c>
    </row>
    <row r="1784" spans="1:5" x14ac:dyDescent="0.15">
      <c r="A1784" s="81" t="s">
        <v>4488</v>
      </c>
      <c r="B1784" s="82">
        <v>158</v>
      </c>
      <c r="C1784" s="82">
        <v>421.33333333333331</v>
      </c>
      <c r="D1784" s="82">
        <v>48</v>
      </c>
      <c r="E1784" s="82">
        <v>7584</v>
      </c>
    </row>
    <row r="1785" spans="1:5" x14ac:dyDescent="0.15">
      <c r="A1785" s="81" t="s">
        <v>4489</v>
      </c>
      <c r="B1785" s="82">
        <v>99</v>
      </c>
      <c r="C1785" s="82">
        <v>138.07894736842104</v>
      </c>
      <c r="D1785" s="82">
        <v>53</v>
      </c>
      <c r="E1785" s="82">
        <v>5247</v>
      </c>
    </row>
    <row r="1786" spans="1:5" x14ac:dyDescent="0.15">
      <c r="A1786" s="81" t="s">
        <v>4490</v>
      </c>
      <c r="B1786" s="82">
        <v>236</v>
      </c>
      <c r="C1786" s="82">
        <v>516.25</v>
      </c>
      <c r="D1786" s="82">
        <v>40</v>
      </c>
      <c r="E1786" s="82">
        <v>4720</v>
      </c>
    </row>
    <row r="1787" spans="1:5" x14ac:dyDescent="0.15">
      <c r="A1787" s="81" t="s">
        <v>4491</v>
      </c>
      <c r="B1787" s="82">
        <v>414</v>
      </c>
      <c r="C1787" s="82">
        <v>8326.92</v>
      </c>
      <c r="D1787" s="82">
        <v>163</v>
      </c>
      <c r="E1787" s="82">
        <v>22494</v>
      </c>
    </row>
    <row r="1788" spans="1:5" x14ac:dyDescent="0.15">
      <c r="A1788" s="81" t="s">
        <v>4492</v>
      </c>
      <c r="B1788" s="82">
        <v>315.89999999999998</v>
      </c>
      <c r="C1788" s="82">
        <v>473.85</v>
      </c>
      <c r="D1788" s="82">
        <v>6</v>
      </c>
      <c r="E1788" s="82">
        <v>947.7</v>
      </c>
    </row>
    <row r="1789" spans="1:5" x14ac:dyDescent="0.15">
      <c r="A1789" s="81" t="s">
        <v>4493</v>
      </c>
      <c r="B1789" s="82">
        <v>26.5</v>
      </c>
      <c r="C1789" s="82">
        <v>59.625</v>
      </c>
      <c r="D1789" s="82">
        <v>9</v>
      </c>
      <c r="E1789" s="82">
        <v>238.5</v>
      </c>
    </row>
    <row r="1790" spans="1:5" x14ac:dyDescent="0.15">
      <c r="A1790" s="81" t="s">
        <v>4494</v>
      </c>
      <c r="B1790" s="82">
        <v>168</v>
      </c>
      <c r="C1790" s="82">
        <v>672</v>
      </c>
      <c r="D1790" s="82">
        <v>8</v>
      </c>
      <c r="E1790" s="82">
        <v>1344</v>
      </c>
    </row>
    <row r="1791" spans="1:5" x14ac:dyDescent="0.15">
      <c r="A1791" s="81" t="s">
        <v>4495</v>
      </c>
      <c r="B1791" s="82">
        <v>34</v>
      </c>
      <c r="C1791" s="82">
        <v>42.5</v>
      </c>
      <c r="D1791" s="82">
        <v>5</v>
      </c>
      <c r="E1791" s="82">
        <v>170</v>
      </c>
    </row>
    <row r="1792" spans="1:5" x14ac:dyDescent="0.15">
      <c r="A1792" s="81" t="s">
        <v>4496</v>
      </c>
      <c r="B1792" s="82">
        <v>88</v>
      </c>
      <c r="C1792" s="82">
        <v>88</v>
      </c>
      <c r="D1792" s="82">
        <v>3</v>
      </c>
      <c r="E1792" s="82">
        <v>264</v>
      </c>
    </row>
    <row r="1793" spans="1:5" x14ac:dyDescent="0.15">
      <c r="A1793" s="81" t="s">
        <v>4497</v>
      </c>
      <c r="B1793" s="82">
        <v>336</v>
      </c>
      <c r="C1793" s="82">
        <v>1428</v>
      </c>
      <c r="D1793" s="82">
        <v>10</v>
      </c>
      <c r="E1793" s="82">
        <v>1680</v>
      </c>
    </row>
    <row r="1794" spans="1:5" x14ac:dyDescent="0.15">
      <c r="A1794" s="81" t="s">
        <v>4498</v>
      </c>
      <c r="B1794" s="82">
        <v>508</v>
      </c>
      <c r="C1794" s="82">
        <v>945.45833333333337</v>
      </c>
      <c r="D1794" s="82">
        <v>86</v>
      </c>
      <c r="E1794" s="82">
        <v>9534</v>
      </c>
    </row>
    <row r="1795" spans="1:5" x14ac:dyDescent="0.15">
      <c r="A1795" s="81" t="s">
        <v>4499</v>
      </c>
      <c r="B1795" s="82">
        <v>536</v>
      </c>
      <c r="C1795" s="82">
        <v>923</v>
      </c>
      <c r="D1795" s="82">
        <v>13</v>
      </c>
      <c r="E1795" s="82">
        <v>3274</v>
      </c>
    </row>
    <row r="1796" spans="1:5" x14ac:dyDescent="0.15">
      <c r="A1796" s="81" t="s">
        <v>4500</v>
      </c>
      <c r="B1796" s="82">
        <v>1068</v>
      </c>
      <c r="C1796" s="82">
        <v>2394.4</v>
      </c>
      <c r="D1796" s="82">
        <v>26</v>
      </c>
      <c r="E1796" s="82">
        <v>5004</v>
      </c>
    </row>
    <row r="1797" spans="1:5" x14ac:dyDescent="0.15">
      <c r="A1797" s="81" t="s">
        <v>4501</v>
      </c>
      <c r="B1797" s="82">
        <v>396</v>
      </c>
      <c r="C1797" s="82">
        <v>1551</v>
      </c>
      <c r="D1797" s="82">
        <v>20</v>
      </c>
      <c r="E1797" s="82">
        <v>3960</v>
      </c>
    </row>
    <row r="1798" spans="1:5" x14ac:dyDescent="0.15">
      <c r="A1798" s="81" t="s">
        <v>4502</v>
      </c>
      <c r="B1798" s="82">
        <v>37</v>
      </c>
      <c r="C1798" s="82">
        <v>37</v>
      </c>
      <c r="D1798" s="82">
        <v>2</v>
      </c>
      <c r="E1798" s="82">
        <v>74</v>
      </c>
    </row>
    <row r="1799" spans="1:5" x14ac:dyDescent="0.15">
      <c r="A1799" s="81" t="s">
        <v>4503</v>
      </c>
      <c r="B1799" s="82">
        <v>658</v>
      </c>
      <c r="C1799" s="82">
        <v>1094.378947368421</v>
      </c>
      <c r="D1799" s="82">
        <v>69</v>
      </c>
      <c r="E1799" s="82">
        <v>6910</v>
      </c>
    </row>
    <row r="1800" spans="1:5" x14ac:dyDescent="0.15">
      <c r="A1800" s="81" t="s">
        <v>4504</v>
      </c>
      <c r="B1800" s="82">
        <v>369.4</v>
      </c>
      <c r="C1800" s="82">
        <v>569.13750000000005</v>
      </c>
      <c r="D1800" s="82">
        <v>40</v>
      </c>
      <c r="E1800" s="82">
        <v>2597.6</v>
      </c>
    </row>
    <row r="1801" spans="1:5" x14ac:dyDescent="0.15">
      <c r="A1801" s="81" t="s">
        <v>4505</v>
      </c>
      <c r="B1801" s="82">
        <v>62</v>
      </c>
      <c r="C1801" s="82">
        <v>179</v>
      </c>
      <c r="D1801" s="82">
        <v>12</v>
      </c>
      <c r="E1801" s="82">
        <v>358</v>
      </c>
    </row>
    <row r="1802" spans="1:5" x14ac:dyDescent="0.15">
      <c r="A1802" s="81" t="s">
        <v>4506</v>
      </c>
      <c r="B1802" s="82">
        <v>146.9</v>
      </c>
      <c r="C1802" s="82">
        <v>214.39000000000001</v>
      </c>
      <c r="D1802" s="82">
        <v>13</v>
      </c>
      <c r="E1802" s="82">
        <v>998.2</v>
      </c>
    </row>
    <row r="1803" spans="1:5" x14ac:dyDescent="0.15">
      <c r="A1803" s="81" t="s">
        <v>4507</v>
      </c>
      <c r="B1803" s="82">
        <v>266</v>
      </c>
      <c r="C1803" s="82">
        <v>298.66666666666663</v>
      </c>
      <c r="D1803" s="82">
        <v>6</v>
      </c>
      <c r="E1803" s="82">
        <v>728</v>
      </c>
    </row>
    <row r="1804" spans="1:5" x14ac:dyDescent="0.15">
      <c r="A1804" s="81" t="s">
        <v>4508</v>
      </c>
      <c r="B1804" s="82">
        <v>839</v>
      </c>
      <c r="C1804" s="82">
        <v>4215.3523809523813</v>
      </c>
      <c r="D1804" s="82">
        <v>152</v>
      </c>
      <c r="E1804" s="82">
        <v>24514</v>
      </c>
    </row>
    <row r="1805" spans="1:5" x14ac:dyDescent="0.15">
      <c r="A1805" s="81" t="s">
        <v>4509</v>
      </c>
      <c r="B1805" s="82">
        <v>75</v>
      </c>
      <c r="C1805" s="82">
        <v>172.5</v>
      </c>
      <c r="D1805" s="82">
        <v>23</v>
      </c>
      <c r="E1805" s="82">
        <v>1725</v>
      </c>
    </row>
    <row r="1806" spans="1:5" x14ac:dyDescent="0.15">
      <c r="A1806" s="81" t="s">
        <v>4510</v>
      </c>
      <c r="B1806" s="82">
        <v>128</v>
      </c>
      <c r="C1806" s="82">
        <v>320</v>
      </c>
      <c r="D1806" s="82">
        <v>5</v>
      </c>
      <c r="E1806" s="82">
        <v>640</v>
      </c>
    </row>
    <row r="1807" spans="1:5" x14ac:dyDescent="0.15">
      <c r="A1807" s="81" t="s">
        <v>4511</v>
      </c>
      <c r="B1807" s="82">
        <v>78</v>
      </c>
      <c r="C1807" s="82">
        <v>234</v>
      </c>
      <c r="D1807" s="82">
        <v>15</v>
      </c>
      <c r="E1807" s="82">
        <v>1170</v>
      </c>
    </row>
    <row r="1808" spans="1:5" x14ac:dyDescent="0.15">
      <c r="A1808" s="81" t="s">
        <v>4512</v>
      </c>
      <c r="B1808" s="82">
        <v>78</v>
      </c>
      <c r="C1808" s="82">
        <v>156</v>
      </c>
      <c r="D1808" s="82">
        <v>8</v>
      </c>
      <c r="E1808" s="82">
        <v>624</v>
      </c>
    </row>
    <row r="1809" spans="1:5" x14ac:dyDescent="0.15">
      <c r="A1809" s="81" t="s">
        <v>4513</v>
      </c>
      <c r="B1809" s="82">
        <v>70</v>
      </c>
      <c r="C1809" s="82">
        <v>140</v>
      </c>
      <c r="D1809" s="82">
        <v>4</v>
      </c>
      <c r="E1809" s="82">
        <v>280</v>
      </c>
    </row>
    <row r="1810" spans="1:5" x14ac:dyDescent="0.15">
      <c r="A1810" s="81" t="s">
        <v>4514</v>
      </c>
      <c r="B1810" s="82">
        <v>753</v>
      </c>
      <c r="C1810" s="82">
        <v>1535.3370260392874</v>
      </c>
      <c r="D1810" s="82">
        <v>701</v>
      </c>
      <c r="E1810" s="82">
        <v>102547</v>
      </c>
    </row>
    <row r="1811" spans="1:5" x14ac:dyDescent="0.15">
      <c r="A1811" s="81" t="s">
        <v>4515</v>
      </c>
      <c r="B1811" s="82">
        <v>88</v>
      </c>
      <c r="C1811" s="82">
        <v>146.66666666666666</v>
      </c>
      <c r="D1811" s="82">
        <v>10</v>
      </c>
      <c r="E1811" s="82">
        <v>880</v>
      </c>
    </row>
    <row r="1812" spans="1:5" x14ac:dyDescent="0.15">
      <c r="A1812" s="81" t="s">
        <v>4516</v>
      </c>
      <c r="B1812" s="82">
        <v>755</v>
      </c>
      <c r="C1812" s="82">
        <v>1499.9617421314808</v>
      </c>
      <c r="D1812" s="82">
        <v>2299</v>
      </c>
      <c r="E1812" s="82">
        <v>202987</v>
      </c>
    </row>
    <row r="1813" spans="1:5" x14ac:dyDescent="0.15">
      <c r="A1813" s="81" t="s">
        <v>4517</v>
      </c>
      <c r="B1813" s="82">
        <v>205</v>
      </c>
      <c r="C1813" s="82">
        <v>1495.0023942944474</v>
      </c>
      <c r="D1813" s="82">
        <v>620</v>
      </c>
      <c r="E1813" s="82">
        <v>21536</v>
      </c>
    </row>
    <row r="1814" spans="1:5" x14ac:dyDescent="0.15">
      <c r="A1814" s="81" t="s">
        <v>4518</v>
      </c>
      <c r="B1814" s="82">
        <v>637</v>
      </c>
      <c r="C1814" s="82">
        <v>615225.03912863391</v>
      </c>
      <c r="D1814" s="82">
        <v>63399</v>
      </c>
      <c r="E1814" s="82">
        <v>5164631</v>
      </c>
    </row>
    <row r="1815" spans="1:5" x14ac:dyDescent="0.15">
      <c r="A1815" s="81" t="s">
        <v>4519</v>
      </c>
      <c r="B1815" s="82">
        <v>342</v>
      </c>
      <c r="C1815" s="82">
        <v>111437.75</v>
      </c>
      <c r="D1815" s="82">
        <v>2128</v>
      </c>
      <c r="E1815" s="82">
        <v>226714</v>
      </c>
    </row>
    <row r="1816" spans="1:5" x14ac:dyDescent="0.15">
      <c r="A1816" s="81" t="s">
        <v>4520</v>
      </c>
      <c r="B1816" s="82">
        <v>12</v>
      </c>
      <c r="C1816" s="82">
        <v>27</v>
      </c>
      <c r="D1816" s="82">
        <v>9</v>
      </c>
      <c r="E1816" s="82">
        <v>108</v>
      </c>
    </row>
    <row r="1817" spans="1:5" x14ac:dyDescent="0.15">
      <c r="A1817" s="81" t="s">
        <v>4521</v>
      </c>
      <c r="B1817" s="82">
        <v>38</v>
      </c>
      <c r="C1817" s="82">
        <v>83.6</v>
      </c>
      <c r="D1817" s="82">
        <v>22</v>
      </c>
      <c r="E1817" s="82">
        <v>836</v>
      </c>
    </row>
    <row r="1818" spans="1:5" x14ac:dyDescent="0.15">
      <c r="A1818" s="81" t="s">
        <v>4522</v>
      </c>
      <c r="B1818" s="82">
        <v>132</v>
      </c>
      <c r="C1818" s="82">
        <v>6337.3666666666668</v>
      </c>
      <c r="D1818" s="82">
        <v>3710</v>
      </c>
      <c r="E1818" s="82">
        <v>166896</v>
      </c>
    </row>
    <row r="1819" spans="1:5" x14ac:dyDescent="0.15">
      <c r="A1819" s="81" t="s">
        <v>4523</v>
      </c>
      <c r="B1819" s="82">
        <v>59</v>
      </c>
      <c r="C1819" s="82">
        <v>78.666666666666671</v>
      </c>
      <c r="D1819" s="82">
        <v>4</v>
      </c>
      <c r="E1819" s="82">
        <v>236</v>
      </c>
    </row>
    <row r="1820" spans="1:5" x14ac:dyDescent="0.15">
      <c r="A1820" s="81" t="s">
        <v>4524</v>
      </c>
      <c r="B1820" s="82">
        <v>1188</v>
      </c>
      <c r="C1820" s="82">
        <v>1188</v>
      </c>
      <c r="D1820" s="82">
        <v>3</v>
      </c>
      <c r="E1820" s="82">
        <v>3564</v>
      </c>
    </row>
    <row r="1821" spans="1:5" x14ac:dyDescent="0.15">
      <c r="A1821" s="81" t="s">
        <v>4525</v>
      </c>
      <c r="B1821" s="82">
        <v>208</v>
      </c>
      <c r="C1821" s="82">
        <v>736.26923076923072</v>
      </c>
      <c r="D1821" s="82">
        <v>51</v>
      </c>
      <c r="E1821" s="82">
        <v>5382</v>
      </c>
    </row>
    <row r="1822" spans="1:5" x14ac:dyDescent="0.15">
      <c r="A1822" s="81" t="s">
        <v>4526</v>
      </c>
      <c r="B1822" s="82">
        <v>199</v>
      </c>
      <c r="C1822" s="82">
        <v>232.16666666666666</v>
      </c>
      <c r="D1822" s="82">
        <v>7</v>
      </c>
      <c r="E1822" s="82">
        <v>1393</v>
      </c>
    </row>
    <row r="1823" spans="1:5" x14ac:dyDescent="0.15">
      <c r="A1823" s="81" t="s">
        <v>4527</v>
      </c>
      <c r="B1823" s="82">
        <v>11</v>
      </c>
      <c r="C1823" s="82">
        <v>31.777777777777779</v>
      </c>
      <c r="D1823" s="82">
        <v>26</v>
      </c>
      <c r="E1823" s="82">
        <v>286</v>
      </c>
    </row>
    <row r="1824" spans="1:5" x14ac:dyDescent="0.15">
      <c r="A1824" s="81" t="s">
        <v>4528</v>
      </c>
      <c r="B1824" s="82">
        <v>1198</v>
      </c>
      <c r="C1824" s="82">
        <v>2695.5</v>
      </c>
      <c r="D1824" s="82">
        <v>9</v>
      </c>
      <c r="E1824" s="82">
        <v>10782</v>
      </c>
    </row>
    <row r="1825" spans="1:5" x14ac:dyDescent="0.15">
      <c r="A1825" s="81" t="s">
        <v>4529</v>
      </c>
      <c r="B1825" s="82">
        <v>208</v>
      </c>
      <c r="C1825" s="82">
        <v>416</v>
      </c>
      <c r="D1825" s="82">
        <v>52</v>
      </c>
      <c r="E1825" s="82">
        <v>6112</v>
      </c>
    </row>
    <row r="1826" spans="1:5" x14ac:dyDescent="0.15">
      <c r="A1826" s="81" t="s">
        <v>4530</v>
      </c>
      <c r="B1826" s="82">
        <v>79</v>
      </c>
      <c r="C1826" s="82">
        <v>197.5</v>
      </c>
      <c r="D1826" s="82">
        <v>5</v>
      </c>
      <c r="E1826" s="82">
        <v>395</v>
      </c>
    </row>
    <row r="1827" spans="1:5" x14ac:dyDescent="0.15">
      <c r="A1827" s="81" t="s">
        <v>4531</v>
      </c>
      <c r="B1827" s="82">
        <v>119</v>
      </c>
      <c r="C1827" s="82">
        <v>227.65217391304347</v>
      </c>
      <c r="D1827" s="82">
        <v>44</v>
      </c>
      <c r="E1827" s="82">
        <v>5236</v>
      </c>
    </row>
    <row r="1828" spans="1:5" x14ac:dyDescent="0.15">
      <c r="A1828" s="81" t="s">
        <v>4532</v>
      </c>
      <c r="B1828" s="82">
        <v>139</v>
      </c>
      <c r="C1828" s="82">
        <v>219.47368421052633</v>
      </c>
      <c r="D1828" s="82">
        <v>30</v>
      </c>
      <c r="E1828" s="82">
        <v>4170</v>
      </c>
    </row>
    <row r="1829" spans="1:5" x14ac:dyDescent="0.15">
      <c r="A1829" s="81" t="s">
        <v>4533</v>
      </c>
      <c r="B1829" s="82">
        <v>59</v>
      </c>
      <c r="C1829" s="82">
        <v>167.16666666666666</v>
      </c>
      <c r="D1829" s="82">
        <v>170</v>
      </c>
      <c r="E1829" s="82">
        <v>10030</v>
      </c>
    </row>
    <row r="1830" spans="1:5" x14ac:dyDescent="0.15">
      <c r="A1830" s="81" t="s">
        <v>4534</v>
      </c>
      <c r="B1830" s="82">
        <v>119</v>
      </c>
      <c r="C1830" s="82">
        <v>119</v>
      </c>
      <c r="D1830" s="82">
        <v>2</v>
      </c>
      <c r="E1830" s="82">
        <v>238</v>
      </c>
    </row>
    <row r="1831" spans="1:5" x14ac:dyDescent="0.15">
      <c r="A1831" s="81" t="s">
        <v>4535</v>
      </c>
      <c r="B1831" s="82">
        <v>69</v>
      </c>
      <c r="C1831" s="82">
        <v>165.6</v>
      </c>
      <c r="D1831" s="82">
        <v>12</v>
      </c>
      <c r="E1831" s="82">
        <v>828</v>
      </c>
    </row>
    <row r="1832" spans="1:5" x14ac:dyDescent="0.15">
      <c r="A1832" s="81" t="s">
        <v>4536</v>
      </c>
      <c r="B1832" s="82">
        <v>169</v>
      </c>
      <c r="C1832" s="82">
        <v>572.72222222222217</v>
      </c>
      <c r="D1832" s="82">
        <v>61</v>
      </c>
      <c r="E1832" s="82">
        <v>10309</v>
      </c>
    </row>
    <row r="1833" spans="1:5" x14ac:dyDescent="0.15">
      <c r="A1833" s="81" t="s">
        <v>4537</v>
      </c>
      <c r="B1833" s="82">
        <v>159</v>
      </c>
      <c r="C1833" s="82">
        <v>409.42500000000001</v>
      </c>
      <c r="D1833" s="82">
        <v>103</v>
      </c>
      <c r="E1833" s="82">
        <v>16377</v>
      </c>
    </row>
    <row r="1834" spans="1:5" x14ac:dyDescent="0.15">
      <c r="A1834" s="81" t="s">
        <v>4538</v>
      </c>
      <c r="B1834" s="82">
        <v>238</v>
      </c>
      <c r="C1834" s="82">
        <v>408</v>
      </c>
      <c r="D1834" s="82">
        <v>48</v>
      </c>
      <c r="E1834" s="82">
        <v>11424</v>
      </c>
    </row>
    <row r="1835" spans="1:5" x14ac:dyDescent="0.15">
      <c r="A1835" s="81" t="s">
        <v>4539</v>
      </c>
      <c r="B1835" s="82">
        <v>69</v>
      </c>
      <c r="C1835" s="82">
        <v>172.5</v>
      </c>
      <c r="D1835" s="82">
        <v>5</v>
      </c>
      <c r="E1835" s="82">
        <v>345</v>
      </c>
    </row>
    <row r="1836" spans="1:5" x14ac:dyDescent="0.15">
      <c r="A1836" s="81" t="s">
        <v>4540</v>
      </c>
      <c r="B1836" s="82">
        <v>59</v>
      </c>
      <c r="C1836" s="82">
        <v>314.66666666666669</v>
      </c>
      <c r="D1836" s="82">
        <v>16</v>
      </c>
      <c r="E1836" s="82">
        <v>944</v>
      </c>
    </row>
    <row r="1837" spans="1:5" x14ac:dyDescent="0.15">
      <c r="A1837" s="81" t="s">
        <v>4541</v>
      </c>
      <c r="B1837" s="82">
        <v>440</v>
      </c>
      <c r="C1837" s="82">
        <v>910</v>
      </c>
      <c r="D1837" s="82">
        <v>18</v>
      </c>
      <c r="E1837" s="82">
        <v>3640</v>
      </c>
    </row>
    <row r="1838" spans="1:5" x14ac:dyDescent="0.15">
      <c r="A1838" s="81" t="s">
        <v>4542</v>
      </c>
      <c r="B1838" s="82">
        <v>428</v>
      </c>
      <c r="C1838" s="82">
        <v>1915.3142857142857</v>
      </c>
      <c r="D1838" s="82">
        <v>59</v>
      </c>
      <c r="E1838" s="82">
        <v>12908</v>
      </c>
    </row>
    <row r="1839" spans="1:5" x14ac:dyDescent="0.15">
      <c r="A1839" s="81" t="s">
        <v>4543</v>
      </c>
      <c r="B1839" s="82">
        <v>585</v>
      </c>
      <c r="C1839" s="82">
        <v>877.5</v>
      </c>
      <c r="D1839" s="82">
        <v>15</v>
      </c>
      <c r="E1839" s="82">
        <v>8775</v>
      </c>
    </row>
    <row r="1840" spans="1:5" x14ac:dyDescent="0.15">
      <c r="A1840" s="81" t="s">
        <v>4544</v>
      </c>
      <c r="B1840" s="82">
        <v>1105</v>
      </c>
      <c r="C1840" s="82">
        <v>2123.8420784869058</v>
      </c>
      <c r="D1840" s="82">
        <v>1356</v>
      </c>
      <c r="E1840" s="82">
        <v>132367</v>
      </c>
    </row>
    <row r="1841" spans="1:5" x14ac:dyDescent="0.15">
      <c r="A1841" s="81" t="s">
        <v>4545</v>
      </c>
      <c r="B1841" s="82">
        <v>168</v>
      </c>
      <c r="C1841" s="82">
        <v>270.26086956521738</v>
      </c>
      <c r="D1841" s="82">
        <v>74</v>
      </c>
      <c r="E1841" s="82">
        <v>12432</v>
      </c>
    </row>
    <row r="1842" spans="1:5" x14ac:dyDescent="0.15">
      <c r="A1842" s="81" t="s">
        <v>4546</v>
      </c>
      <c r="B1842" s="82">
        <v>238</v>
      </c>
      <c r="C1842" s="82">
        <v>470.33333333333331</v>
      </c>
      <c r="D1842" s="82">
        <v>83</v>
      </c>
      <c r="E1842" s="82">
        <v>19754</v>
      </c>
    </row>
    <row r="1843" spans="1:5" x14ac:dyDescent="0.15">
      <c r="A1843" s="81" t="s">
        <v>4547</v>
      </c>
      <c r="B1843" s="82">
        <v>238</v>
      </c>
      <c r="C1843" s="82">
        <v>238</v>
      </c>
      <c r="D1843" s="82">
        <v>1</v>
      </c>
      <c r="E1843" s="82">
        <v>238</v>
      </c>
    </row>
    <row r="1844" spans="1:5" x14ac:dyDescent="0.15">
      <c r="A1844" s="81" t="s">
        <v>4548</v>
      </c>
      <c r="B1844" s="82">
        <v>15</v>
      </c>
      <c r="C1844" s="82">
        <v>131.25</v>
      </c>
      <c r="D1844" s="82">
        <v>35</v>
      </c>
      <c r="E1844" s="82">
        <v>525</v>
      </c>
    </row>
    <row r="1845" spans="1:5" x14ac:dyDescent="0.15">
      <c r="A1845" s="81" t="s">
        <v>4549</v>
      </c>
      <c r="B1845" s="82">
        <v>228</v>
      </c>
      <c r="C1845" s="82">
        <v>341.41337907375646</v>
      </c>
      <c r="D1845" s="82">
        <v>873</v>
      </c>
      <c r="E1845" s="82">
        <v>199044</v>
      </c>
    </row>
    <row r="1846" spans="1:5" x14ac:dyDescent="0.15">
      <c r="A1846" s="81" t="s">
        <v>4550</v>
      </c>
      <c r="B1846" s="82">
        <v>138</v>
      </c>
      <c r="C1846" s="82">
        <v>455.4</v>
      </c>
      <c r="D1846" s="82">
        <v>132</v>
      </c>
      <c r="E1846" s="82">
        <v>18216</v>
      </c>
    </row>
    <row r="1847" spans="1:5" x14ac:dyDescent="0.15">
      <c r="A1847" s="81" t="s">
        <v>4551</v>
      </c>
      <c r="B1847" s="82">
        <v>238</v>
      </c>
      <c r="C1847" s="82">
        <v>714</v>
      </c>
      <c r="D1847" s="82">
        <v>6</v>
      </c>
      <c r="E1847" s="82">
        <v>1428</v>
      </c>
    </row>
    <row r="1848" spans="1:5" x14ac:dyDescent="0.15">
      <c r="A1848" s="81" t="s">
        <v>4552</v>
      </c>
      <c r="B1848" s="82">
        <v>65</v>
      </c>
      <c r="C1848" s="82">
        <v>190</v>
      </c>
      <c r="D1848" s="82">
        <v>38</v>
      </c>
      <c r="E1848" s="82">
        <v>2470</v>
      </c>
    </row>
    <row r="1849" spans="1:5" x14ac:dyDescent="0.15">
      <c r="A1849" s="81" t="s">
        <v>4553</v>
      </c>
      <c r="B1849" s="82">
        <v>795</v>
      </c>
      <c r="C1849" s="82">
        <v>1408</v>
      </c>
      <c r="D1849" s="82">
        <v>18</v>
      </c>
      <c r="E1849" s="82">
        <v>4708</v>
      </c>
    </row>
    <row r="1850" spans="1:5" x14ac:dyDescent="0.15">
      <c r="A1850" s="81" t="s">
        <v>4554</v>
      </c>
      <c r="B1850" s="82">
        <v>545</v>
      </c>
      <c r="C1850" s="82">
        <v>2195.5</v>
      </c>
      <c r="D1850" s="82">
        <v>74</v>
      </c>
      <c r="E1850" s="82">
        <v>8015</v>
      </c>
    </row>
    <row r="1851" spans="1:5" x14ac:dyDescent="0.15">
      <c r="A1851" s="81" t="s">
        <v>4555</v>
      </c>
      <c r="B1851" s="82">
        <v>218</v>
      </c>
      <c r="C1851" s="82">
        <v>581.33333333333337</v>
      </c>
      <c r="D1851" s="82">
        <v>8</v>
      </c>
      <c r="E1851" s="82">
        <v>1744</v>
      </c>
    </row>
    <row r="1852" spans="1:5" x14ac:dyDescent="0.15">
      <c r="A1852" s="81" t="s">
        <v>4556</v>
      </c>
      <c r="B1852" s="82">
        <v>790</v>
      </c>
      <c r="C1852" s="82">
        <v>2222.5333333333333</v>
      </c>
      <c r="D1852" s="82">
        <v>49</v>
      </c>
      <c r="E1852" s="82">
        <v>7742</v>
      </c>
    </row>
    <row r="1853" spans="1:5" x14ac:dyDescent="0.15">
      <c r="A1853" s="81" t="s">
        <v>4557</v>
      </c>
      <c r="B1853" s="82">
        <v>168</v>
      </c>
      <c r="C1853" s="82">
        <v>504</v>
      </c>
      <c r="D1853" s="82">
        <v>78</v>
      </c>
      <c r="E1853" s="82">
        <v>13104</v>
      </c>
    </row>
    <row r="1854" spans="1:5" x14ac:dyDescent="0.15">
      <c r="A1854" s="81" t="s">
        <v>4558</v>
      </c>
      <c r="B1854" s="82">
        <v>148</v>
      </c>
      <c r="C1854" s="82">
        <v>246.66666666666666</v>
      </c>
      <c r="D1854" s="82">
        <v>5</v>
      </c>
      <c r="E1854" s="82">
        <v>740</v>
      </c>
    </row>
    <row r="1855" spans="1:5" x14ac:dyDescent="0.15">
      <c r="A1855" s="81" t="s">
        <v>4559</v>
      </c>
      <c r="B1855" s="82">
        <v>1053.2</v>
      </c>
      <c r="C1855" s="82">
        <v>3107.3249999999998</v>
      </c>
      <c r="D1855" s="82">
        <v>78</v>
      </c>
      <c r="E1855" s="82">
        <v>12249.4</v>
      </c>
    </row>
    <row r="1856" spans="1:5" x14ac:dyDescent="0.15">
      <c r="A1856" s="81" t="s">
        <v>4560</v>
      </c>
      <c r="B1856" s="82">
        <v>198</v>
      </c>
      <c r="C1856" s="82">
        <v>233.66459627329192</v>
      </c>
      <c r="D1856" s="82">
        <v>950</v>
      </c>
      <c r="E1856" s="82">
        <v>188100</v>
      </c>
    </row>
    <row r="1857" spans="1:5" x14ac:dyDescent="0.15">
      <c r="A1857" s="81" t="s">
        <v>4561</v>
      </c>
      <c r="B1857" s="82">
        <v>299</v>
      </c>
      <c r="C1857" s="82">
        <v>448.5</v>
      </c>
      <c r="D1857" s="82">
        <v>9</v>
      </c>
      <c r="E1857" s="82">
        <v>2691</v>
      </c>
    </row>
    <row r="1858" spans="1:5" x14ac:dyDescent="0.15">
      <c r="A1858" s="81" t="s">
        <v>4562</v>
      </c>
      <c r="B1858" s="82">
        <v>179</v>
      </c>
      <c r="C1858" s="82">
        <v>15782.292307692307</v>
      </c>
      <c r="D1858" s="82">
        <v>5731</v>
      </c>
      <c r="E1858" s="82">
        <v>1025849</v>
      </c>
    </row>
    <row r="1859" spans="1:5" x14ac:dyDescent="0.15">
      <c r="A1859" s="81" t="s">
        <v>4563</v>
      </c>
      <c r="B1859" s="82">
        <v>298</v>
      </c>
      <c r="C1859" s="82">
        <v>354.51724137931035</v>
      </c>
      <c r="D1859" s="82">
        <v>69</v>
      </c>
      <c r="E1859" s="82">
        <v>20562</v>
      </c>
    </row>
    <row r="1860" spans="1:5" x14ac:dyDescent="0.15">
      <c r="A1860" s="81" t="s">
        <v>4564</v>
      </c>
      <c r="B1860" s="82">
        <v>50</v>
      </c>
      <c r="C1860" s="82">
        <v>295.45454545454544</v>
      </c>
      <c r="D1860" s="82">
        <v>65</v>
      </c>
      <c r="E1860" s="82">
        <v>3250</v>
      </c>
    </row>
    <row r="1861" spans="1:5" x14ac:dyDescent="0.15">
      <c r="A1861" s="81" t="s">
        <v>4565</v>
      </c>
      <c r="B1861" s="82">
        <v>149</v>
      </c>
      <c r="C1861" s="82">
        <v>276.71428571428572</v>
      </c>
      <c r="D1861" s="82">
        <v>26</v>
      </c>
      <c r="E1861" s="82">
        <v>3874</v>
      </c>
    </row>
    <row r="1862" spans="1:5" x14ac:dyDescent="0.15">
      <c r="A1862" s="81" t="s">
        <v>4566</v>
      </c>
      <c r="B1862" s="82">
        <v>159</v>
      </c>
      <c r="C1862" s="82">
        <v>371</v>
      </c>
      <c r="D1862" s="82">
        <v>7</v>
      </c>
      <c r="E1862" s="82">
        <v>1113</v>
      </c>
    </row>
    <row r="1863" spans="1:5" x14ac:dyDescent="0.15">
      <c r="A1863" s="81" t="s">
        <v>4567</v>
      </c>
      <c r="B1863" s="82">
        <v>118</v>
      </c>
      <c r="C1863" s="82">
        <v>200.6</v>
      </c>
      <c r="D1863" s="82">
        <v>17</v>
      </c>
      <c r="E1863" s="82">
        <v>2006</v>
      </c>
    </row>
    <row r="1864" spans="1:5" x14ac:dyDescent="0.15">
      <c r="A1864" s="81" t="s">
        <v>4568</v>
      </c>
      <c r="B1864" s="82">
        <v>228</v>
      </c>
      <c r="C1864" s="82">
        <v>924.66666666666663</v>
      </c>
      <c r="D1864" s="82">
        <v>219</v>
      </c>
      <c r="E1864" s="82">
        <v>49932</v>
      </c>
    </row>
    <row r="1865" spans="1:5" x14ac:dyDescent="0.15">
      <c r="A1865" s="81" t="s">
        <v>4569</v>
      </c>
      <c r="B1865" s="82">
        <v>25.2</v>
      </c>
      <c r="C1865" s="82">
        <v>149.625</v>
      </c>
      <c r="D1865" s="82">
        <v>95</v>
      </c>
      <c r="E1865" s="82">
        <v>2394</v>
      </c>
    </row>
    <row r="1866" spans="1:5" x14ac:dyDescent="0.15">
      <c r="A1866" s="81" t="s">
        <v>4570</v>
      </c>
      <c r="B1866" s="82">
        <v>82</v>
      </c>
      <c r="C1866" s="82">
        <v>173.64705882352942</v>
      </c>
      <c r="D1866" s="82">
        <v>36</v>
      </c>
      <c r="E1866" s="82">
        <v>2952</v>
      </c>
    </row>
    <row r="1867" spans="1:5" x14ac:dyDescent="0.15">
      <c r="A1867" s="81" t="s">
        <v>4571</v>
      </c>
      <c r="B1867" s="82">
        <v>831</v>
      </c>
      <c r="C1867" s="82">
        <v>1754.847619047619</v>
      </c>
      <c r="D1867" s="82">
        <v>54</v>
      </c>
      <c r="E1867" s="82">
        <v>8959</v>
      </c>
    </row>
    <row r="1868" spans="1:5" x14ac:dyDescent="0.15">
      <c r="A1868" s="81" t="s">
        <v>4572</v>
      </c>
      <c r="B1868" s="82">
        <v>199.5</v>
      </c>
      <c r="C1868" s="82">
        <v>545.87777777777774</v>
      </c>
      <c r="D1868" s="82">
        <v>173</v>
      </c>
      <c r="E1868" s="82">
        <v>11279</v>
      </c>
    </row>
    <row r="1869" spans="1:5" x14ac:dyDescent="0.15">
      <c r="A1869" s="81" t="s">
        <v>4573</v>
      </c>
      <c r="B1869" s="82">
        <v>241</v>
      </c>
      <c r="C1869" s="82">
        <v>470.80952380952385</v>
      </c>
      <c r="D1869" s="82">
        <v>30</v>
      </c>
      <c r="E1869" s="82">
        <v>1765</v>
      </c>
    </row>
    <row r="1870" spans="1:5" x14ac:dyDescent="0.15">
      <c r="A1870" s="81" t="s">
        <v>4574</v>
      </c>
      <c r="B1870" s="82">
        <v>275</v>
      </c>
      <c r="C1870" s="82">
        <v>1283.8296650717703</v>
      </c>
      <c r="D1870" s="82">
        <v>662</v>
      </c>
      <c r="E1870" s="82">
        <v>31836</v>
      </c>
    </row>
    <row r="1871" spans="1:5" x14ac:dyDescent="0.15">
      <c r="A1871" s="81" t="s">
        <v>4575</v>
      </c>
      <c r="B1871" s="82">
        <v>218</v>
      </c>
      <c r="C1871" s="82">
        <v>363.33333333333331</v>
      </c>
      <c r="D1871" s="82">
        <v>5</v>
      </c>
      <c r="E1871" s="82">
        <v>1090</v>
      </c>
    </row>
    <row r="1872" spans="1:5" x14ac:dyDescent="0.15">
      <c r="A1872" s="81" t="s">
        <v>4576</v>
      </c>
      <c r="B1872" s="82">
        <v>589</v>
      </c>
      <c r="C1872" s="82">
        <v>1846.7298850574712</v>
      </c>
      <c r="D1872" s="82">
        <v>232</v>
      </c>
      <c r="E1872" s="82">
        <v>43463</v>
      </c>
    </row>
    <row r="1873" spans="1:5" x14ac:dyDescent="0.15">
      <c r="A1873" s="81" t="s">
        <v>4577</v>
      </c>
      <c r="B1873" s="82">
        <v>210</v>
      </c>
      <c r="C1873" s="82">
        <v>273</v>
      </c>
      <c r="D1873" s="82">
        <v>13</v>
      </c>
      <c r="E1873" s="82">
        <v>2730</v>
      </c>
    </row>
    <row r="1874" spans="1:5" x14ac:dyDescent="0.15">
      <c r="A1874" s="81" t="s">
        <v>4578</v>
      </c>
      <c r="B1874" s="82">
        <v>750</v>
      </c>
      <c r="C1874" s="82">
        <v>2435</v>
      </c>
      <c r="D1874" s="82">
        <v>36</v>
      </c>
      <c r="E1874" s="82">
        <v>6735</v>
      </c>
    </row>
    <row r="1875" spans="1:5" x14ac:dyDescent="0.15">
      <c r="A1875" s="81" t="s">
        <v>4579</v>
      </c>
      <c r="B1875" s="82">
        <v>937</v>
      </c>
      <c r="C1875" s="82">
        <v>15194.56052631579</v>
      </c>
      <c r="D1875" s="82">
        <v>1366</v>
      </c>
      <c r="E1875" s="82">
        <v>113024</v>
      </c>
    </row>
    <row r="1876" spans="1:5" x14ac:dyDescent="0.15">
      <c r="A1876" s="81" t="s">
        <v>4580</v>
      </c>
      <c r="B1876" s="82">
        <v>99</v>
      </c>
      <c r="C1876" s="82">
        <v>240.42857142857142</v>
      </c>
      <c r="D1876" s="82">
        <v>17</v>
      </c>
      <c r="E1876" s="82">
        <v>1683</v>
      </c>
    </row>
    <row r="1877" spans="1:5" x14ac:dyDescent="0.15">
      <c r="A1877" s="81" t="s">
        <v>4581</v>
      </c>
      <c r="B1877" s="82">
        <v>168</v>
      </c>
      <c r="C1877" s="82">
        <v>462</v>
      </c>
      <c r="D1877" s="82">
        <v>11</v>
      </c>
      <c r="E1877" s="82">
        <v>1848</v>
      </c>
    </row>
    <row r="1878" spans="1:5" x14ac:dyDescent="0.15">
      <c r="A1878" s="81" t="s">
        <v>4582</v>
      </c>
      <c r="B1878" s="82">
        <v>295</v>
      </c>
      <c r="C1878" s="82">
        <v>1377.3268478090906</v>
      </c>
      <c r="D1878" s="82">
        <v>1227</v>
      </c>
      <c r="E1878" s="82">
        <v>50813</v>
      </c>
    </row>
    <row r="1879" spans="1:5" x14ac:dyDescent="0.15">
      <c r="A1879" s="81" t="s">
        <v>4583</v>
      </c>
      <c r="B1879" s="82">
        <v>220</v>
      </c>
      <c r="C1879" s="82">
        <v>447.33333333333337</v>
      </c>
      <c r="D1879" s="82">
        <v>17</v>
      </c>
      <c r="E1879" s="82">
        <v>1870</v>
      </c>
    </row>
    <row r="1880" spans="1:5" x14ac:dyDescent="0.15">
      <c r="A1880" s="81" t="s">
        <v>4584</v>
      </c>
      <c r="B1880" s="82">
        <v>198</v>
      </c>
      <c r="C1880" s="82">
        <v>712.8</v>
      </c>
      <c r="D1880" s="82">
        <v>18</v>
      </c>
      <c r="E1880" s="82">
        <v>3564</v>
      </c>
    </row>
    <row r="1881" spans="1:5" x14ac:dyDescent="0.15">
      <c r="A1881" s="81" t="s">
        <v>4585</v>
      </c>
      <c r="B1881" s="82">
        <v>556</v>
      </c>
      <c r="C1881" s="82">
        <v>1471.3940653548111</v>
      </c>
      <c r="D1881" s="82">
        <v>1169</v>
      </c>
      <c r="E1881" s="82">
        <v>162491</v>
      </c>
    </row>
    <row r="1882" spans="1:5" x14ac:dyDescent="0.15">
      <c r="A1882" s="81" t="s">
        <v>4586</v>
      </c>
      <c r="B1882" s="82">
        <v>256</v>
      </c>
      <c r="C1882" s="82">
        <v>571.63636363636363</v>
      </c>
      <c r="D1882" s="82">
        <v>178</v>
      </c>
      <c r="E1882" s="82">
        <v>22784</v>
      </c>
    </row>
    <row r="1883" spans="1:5" x14ac:dyDescent="0.15">
      <c r="A1883" s="81" t="s">
        <v>4587</v>
      </c>
      <c r="B1883" s="82">
        <v>198</v>
      </c>
      <c r="C1883" s="82">
        <v>217.8</v>
      </c>
      <c r="D1883" s="82">
        <v>22</v>
      </c>
      <c r="E1883" s="82">
        <v>4356</v>
      </c>
    </row>
    <row r="1884" spans="1:5" x14ac:dyDescent="0.15">
      <c r="A1884" s="81" t="s">
        <v>4588</v>
      </c>
      <c r="B1884" s="82">
        <v>128</v>
      </c>
      <c r="C1884" s="82">
        <v>256</v>
      </c>
      <c r="D1884" s="82">
        <v>6</v>
      </c>
      <c r="E1884" s="82">
        <v>768</v>
      </c>
    </row>
    <row r="1885" spans="1:5" x14ac:dyDescent="0.15">
      <c r="A1885" s="81" t="s">
        <v>4589</v>
      </c>
      <c r="B1885" s="82">
        <v>79</v>
      </c>
      <c r="C1885" s="82">
        <v>135.05175292153589</v>
      </c>
      <c r="D1885" s="82">
        <v>1024</v>
      </c>
      <c r="E1885" s="82">
        <v>80896</v>
      </c>
    </row>
    <row r="1886" spans="1:5" x14ac:dyDescent="0.15">
      <c r="A1886" s="81" t="s">
        <v>4590</v>
      </c>
      <c r="B1886" s="82">
        <v>99</v>
      </c>
      <c r="C1886" s="82">
        <v>174.42464612822647</v>
      </c>
      <c r="D1886" s="82">
        <v>2116</v>
      </c>
      <c r="E1886" s="82">
        <v>209484</v>
      </c>
    </row>
    <row r="1887" spans="1:5" x14ac:dyDescent="0.15">
      <c r="A1887" s="81" t="s">
        <v>4591</v>
      </c>
      <c r="B1887" s="82">
        <v>156</v>
      </c>
      <c r="C1887" s="82">
        <v>234</v>
      </c>
      <c r="D1887" s="82">
        <v>15</v>
      </c>
      <c r="E1887" s="82">
        <v>1170</v>
      </c>
    </row>
    <row r="1888" spans="1:5" x14ac:dyDescent="0.15">
      <c r="A1888" s="81" t="s">
        <v>4592</v>
      </c>
      <c r="B1888" s="82">
        <v>99</v>
      </c>
      <c r="C1888" s="82">
        <v>233.35714285714286</v>
      </c>
      <c r="D1888" s="82">
        <v>33</v>
      </c>
      <c r="E1888" s="82">
        <v>3267</v>
      </c>
    </row>
    <row r="1889" spans="1:5" x14ac:dyDescent="0.15">
      <c r="A1889" s="81" t="s">
        <v>4593</v>
      </c>
      <c r="B1889" s="82">
        <v>1096</v>
      </c>
      <c r="C1889" s="82">
        <v>3061.5161915355311</v>
      </c>
      <c r="D1889" s="82">
        <v>1318</v>
      </c>
      <c r="E1889" s="82">
        <v>151924</v>
      </c>
    </row>
    <row r="1890" spans="1:5" x14ac:dyDescent="0.15">
      <c r="A1890" s="81" t="s">
        <v>4594</v>
      </c>
      <c r="B1890" s="82">
        <v>228</v>
      </c>
      <c r="C1890" s="82">
        <v>380</v>
      </c>
      <c r="D1890" s="82">
        <v>5</v>
      </c>
      <c r="E1890" s="82">
        <v>1140</v>
      </c>
    </row>
    <row r="1891" spans="1:5" x14ac:dyDescent="0.15">
      <c r="A1891" s="81" t="s">
        <v>4595</v>
      </c>
      <c r="B1891" s="82">
        <v>85</v>
      </c>
      <c r="C1891" s="82">
        <v>85</v>
      </c>
      <c r="D1891" s="82">
        <v>4</v>
      </c>
      <c r="E1891" s="82">
        <v>340</v>
      </c>
    </row>
    <row r="1892" spans="1:5" x14ac:dyDescent="0.15">
      <c r="A1892" s="81" t="s">
        <v>4596</v>
      </c>
      <c r="B1892" s="82">
        <v>107.9</v>
      </c>
      <c r="C1892" s="82">
        <v>701.90842222222227</v>
      </c>
      <c r="D1892" s="82">
        <v>718</v>
      </c>
      <c r="E1892" s="82">
        <v>11861.599999999999</v>
      </c>
    </row>
    <row r="1893" spans="1:5" x14ac:dyDescent="0.15">
      <c r="A1893" s="81" t="s">
        <v>4597</v>
      </c>
      <c r="B1893" s="82">
        <v>166.6</v>
      </c>
      <c r="C1893" s="82">
        <v>563.2867244423046</v>
      </c>
      <c r="D1893" s="82">
        <v>1181</v>
      </c>
      <c r="E1893" s="82">
        <v>26070.7</v>
      </c>
    </row>
    <row r="1894" spans="1:5" x14ac:dyDescent="0.15">
      <c r="A1894" s="81" t="s">
        <v>4598</v>
      </c>
      <c r="B1894" s="82">
        <v>630</v>
      </c>
      <c r="C1894" s="82">
        <v>810</v>
      </c>
      <c r="D1894" s="82">
        <v>5</v>
      </c>
      <c r="E1894" s="82">
        <v>1170</v>
      </c>
    </row>
    <row r="1895" spans="1:5" x14ac:dyDescent="0.15">
      <c r="A1895" s="81" t="s">
        <v>4599</v>
      </c>
      <c r="B1895" s="82">
        <v>230</v>
      </c>
      <c r="C1895" s="82">
        <v>460</v>
      </c>
      <c r="D1895" s="82">
        <v>4</v>
      </c>
      <c r="E1895" s="82">
        <v>920</v>
      </c>
    </row>
    <row r="1896" spans="1:5" x14ac:dyDescent="0.15">
      <c r="A1896" s="81" t="s">
        <v>4600</v>
      </c>
      <c r="B1896" s="82">
        <v>248</v>
      </c>
      <c r="C1896" s="82">
        <v>248</v>
      </c>
      <c r="D1896" s="82">
        <v>2</v>
      </c>
      <c r="E1896" s="82">
        <v>496</v>
      </c>
    </row>
    <row r="1897" spans="1:5" x14ac:dyDescent="0.15">
      <c r="A1897" s="81" t="s">
        <v>4601</v>
      </c>
      <c r="B1897" s="82">
        <v>687</v>
      </c>
      <c r="C1897" s="82">
        <v>687</v>
      </c>
      <c r="D1897" s="82">
        <v>2</v>
      </c>
      <c r="E1897" s="82">
        <v>687</v>
      </c>
    </row>
    <row r="1898" spans="1:5" x14ac:dyDescent="0.15">
      <c r="A1898" s="81" t="s">
        <v>4602</v>
      </c>
      <c r="B1898" s="82">
        <v>140</v>
      </c>
      <c r="C1898" s="82">
        <v>490</v>
      </c>
      <c r="D1898" s="82">
        <v>7</v>
      </c>
      <c r="E1898" s="82">
        <v>980</v>
      </c>
    </row>
    <row r="1899" spans="1:5" x14ac:dyDescent="0.15">
      <c r="A1899" s="81" t="s">
        <v>4603</v>
      </c>
      <c r="B1899" s="82">
        <v>100</v>
      </c>
      <c r="C1899" s="82">
        <v>200</v>
      </c>
      <c r="D1899" s="82">
        <v>4</v>
      </c>
      <c r="E1899" s="82">
        <v>400</v>
      </c>
    </row>
    <row r="1900" spans="1:5" x14ac:dyDescent="0.15">
      <c r="A1900" s="81" t="s">
        <v>4604</v>
      </c>
      <c r="B1900" s="82">
        <v>833</v>
      </c>
      <c r="C1900" s="82">
        <v>3283</v>
      </c>
      <c r="D1900" s="82">
        <v>40</v>
      </c>
      <c r="E1900" s="82">
        <v>8096</v>
      </c>
    </row>
    <row r="1901" spans="1:5" x14ac:dyDescent="0.15">
      <c r="A1901" s="81" t="s">
        <v>4605</v>
      </c>
      <c r="B1901" s="82">
        <v>950</v>
      </c>
      <c r="C1901" s="82">
        <v>950</v>
      </c>
      <c r="D1901" s="82">
        <v>4</v>
      </c>
      <c r="E1901" s="82">
        <v>1900</v>
      </c>
    </row>
    <row r="1902" spans="1:5" x14ac:dyDescent="0.15">
      <c r="A1902" s="81" t="s">
        <v>4606</v>
      </c>
      <c r="B1902" s="82">
        <v>560</v>
      </c>
      <c r="C1902" s="82">
        <v>560</v>
      </c>
      <c r="D1902" s="82">
        <v>1</v>
      </c>
      <c r="E1902" s="82">
        <v>560</v>
      </c>
    </row>
    <row r="1903" spans="1:5" x14ac:dyDescent="0.15">
      <c r="A1903" s="81" t="s">
        <v>4607</v>
      </c>
      <c r="B1903" s="82">
        <v>400</v>
      </c>
      <c r="C1903" s="82">
        <v>400</v>
      </c>
      <c r="D1903" s="82">
        <v>3</v>
      </c>
      <c r="E1903" s="82">
        <v>1200</v>
      </c>
    </row>
    <row r="1904" spans="1:5" x14ac:dyDescent="0.15">
      <c r="A1904" s="81" t="s">
        <v>4608</v>
      </c>
      <c r="B1904" s="82">
        <v>1013.99</v>
      </c>
      <c r="C1904" s="82">
        <v>1723.4099999999999</v>
      </c>
      <c r="D1904" s="82">
        <v>35</v>
      </c>
      <c r="E1904" s="82">
        <v>6870.87</v>
      </c>
    </row>
    <row r="1905" spans="1:5" x14ac:dyDescent="0.15">
      <c r="A1905" s="81" t="s">
        <v>4609</v>
      </c>
      <c r="B1905" s="82">
        <v>715</v>
      </c>
      <c r="C1905" s="82">
        <v>894.14285714285711</v>
      </c>
      <c r="D1905" s="82">
        <v>16</v>
      </c>
      <c r="E1905" s="82">
        <v>3454</v>
      </c>
    </row>
    <row r="1906" spans="1:5" x14ac:dyDescent="0.15">
      <c r="A1906" s="81" t="s">
        <v>4610</v>
      </c>
      <c r="B1906" s="82">
        <v>270</v>
      </c>
      <c r="C1906" s="82">
        <v>1620</v>
      </c>
      <c r="D1906" s="82">
        <v>36</v>
      </c>
      <c r="E1906" s="82">
        <v>9720</v>
      </c>
    </row>
    <row r="1907" spans="1:5" x14ac:dyDescent="0.15">
      <c r="A1907" s="81" t="s">
        <v>4611</v>
      </c>
      <c r="B1907" s="82">
        <v>1225</v>
      </c>
      <c r="C1907" s="82">
        <v>2786.6666666666665</v>
      </c>
      <c r="D1907" s="82">
        <v>27</v>
      </c>
      <c r="E1907" s="82">
        <v>10000</v>
      </c>
    </row>
    <row r="1908" spans="1:5" x14ac:dyDescent="0.15">
      <c r="A1908" s="81" t="s">
        <v>4612</v>
      </c>
      <c r="B1908" s="82">
        <v>415.5</v>
      </c>
      <c r="C1908" s="82">
        <v>687.33333333333326</v>
      </c>
      <c r="D1908" s="82">
        <v>25</v>
      </c>
      <c r="E1908" s="82">
        <v>3412</v>
      </c>
    </row>
    <row r="1909" spans="1:5" x14ac:dyDescent="0.15">
      <c r="A1909" s="81" t="s">
        <v>4613</v>
      </c>
      <c r="B1909" s="82">
        <v>270</v>
      </c>
      <c r="C1909" s="82">
        <v>423.33333333333337</v>
      </c>
      <c r="D1909" s="82">
        <v>8</v>
      </c>
      <c r="E1909" s="82">
        <v>1030</v>
      </c>
    </row>
    <row r="1910" spans="1:5" x14ac:dyDescent="0.15">
      <c r="A1910" s="81" t="s">
        <v>4614</v>
      </c>
      <c r="B1910" s="82">
        <v>76.990000000000009</v>
      </c>
      <c r="C1910" s="82">
        <v>2100.4828622433452</v>
      </c>
      <c r="D1910" s="82">
        <v>9498</v>
      </c>
      <c r="E1910" s="82">
        <v>98193.63</v>
      </c>
    </row>
    <row r="1911" spans="1:5" x14ac:dyDescent="0.15">
      <c r="A1911" s="81" t="s">
        <v>4615</v>
      </c>
      <c r="B1911" s="82">
        <v>594</v>
      </c>
      <c r="C1911" s="82">
        <v>5005.565217391304</v>
      </c>
      <c r="D1911" s="82">
        <v>904</v>
      </c>
      <c r="E1911" s="82">
        <v>178992</v>
      </c>
    </row>
    <row r="1912" spans="1:5" x14ac:dyDescent="0.15">
      <c r="A1912" s="81" t="s">
        <v>4616</v>
      </c>
      <c r="B1912" s="82">
        <v>386</v>
      </c>
      <c r="C1912" s="82">
        <v>965</v>
      </c>
      <c r="D1912" s="82">
        <v>30</v>
      </c>
      <c r="E1912" s="82">
        <v>11580</v>
      </c>
    </row>
    <row r="1913" spans="1:5" x14ac:dyDescent="0.15">
      <c r="A1913" s="81" t="s">
        <v>4617</v>
      </c>
      <c r="B1913" s="82">
        <v>45</v>
      </c>
      <c r="C1913" s="82">
        <v>308.57142857142856</v>
      </c>
      <c r="D1913" s="82">
        <v>48</v>
      </c>
      <c r="E1913" s="82">
        <v>2160</v>
      </c>
    </row>
    <row r="1914" spans="1:5" x14ac:dyDescent="0.15">
      <c r="A1914" s="81" t="s">
        <v>4618</v>
      </c>
      <c r="B1914" s="82">
        <v>62</v>
      </c>
      <c r="C1914" s="82">
        <v>319.78947368421052</v>
      </c>
      <c r="D1914" s="82">
        <v>98</v>
      </c>
      <c r="E1914" s="82">
        <v>6076</v>
      </c>
    </row>
    <row r="1915" spans="1:5" x14ac:dyDescent="0.15">
      <c r="A1915" s="81" t="s">
        <v>4619</v>
      </c>
      <c r="B1915" s="82">
        <v>62</v>
      </c>
      <c r="C1915" s="82">
        <v>227.33333333333334</v>
      </c>
      <c r="D1915" s="82">
        <v>33</v>
      </c>
      <c r="E1915" s="82">
        <v>2046</v>
      </c>
    </row>
    <row r="1916" spans="1:5" x14ac:dyDescent="0.15">
      <c r="A1916" s="81" t="s">
        <v>4620</v>
      </c>
      <c r="B1916" s="82">
        <v>49</v>
      </c>
      <c r="C1916" s="82">
        <v>289.54545454545456</v>
      </c>
      <c r="D1916" s="82">
        <v>65</v>
      </c>
      <c r="E1916" s="82">
        <v>3185</v>
      </c>
    </row>
    <row r="1917" spans="1:5" x14ac:dyDescent="0.15">
      <c r="A1917" s="81" t="s">
        <v>4621</v>
      </c>
      <c r="B1917" s="82">
        <v>76</v>
      </c>
      <c r="C1917" s="82">
        <v>240.66666666666666</v>
      </c>
      <c r="D1917" s="82">
        <v>19</v>
      </c>
      <c r="E1917" s="82">
        <v>1444</v>
      </c>
    </row>
    <row r="1918" spans="1:5" x14ac:dyDescent="0.15">
      <c r="A1918" s="81" t="s">
        <v>4622</v>
      </c>
      <c r="B1918" s="82">
        <v>128</v>
      </c>
      <c r="C1918" s="82">
        <v>192</v>
      </c>
      <c r="D1918" s="82">
        <v>3</v>
      </c>
      <c r="E1918" s="82">
        <v>384</v>
      </c>
    </row>
    <row r="1919" spans="1:5" x14ac:dyDescent="0.15">
      <c r="A1919" s="81" t="s">
        <v>4623</v>
      </c>
      <c r="B1919" s="82">
        <v>330</v>
      </c>
      <c r="C1919" s="82">
        <v>990</v>
      </c>
      <c r="D1919" s="82">
        <v>3</v>
      </c>
      <c r="E1919" s="82">
        <v>990</v>
      </c>
    </row>
    <row r="1920" spans="1:5" x14ac:dyDescent="0.15">
      <c r="A1920" s="81" t="s">
        <v>4624</v>
      </c>
      <c r="B1920" s="82">
        <v>489</v>
      </c>
      <c r="C1920" s="82">
        <v>1551.8461404763925</v>
      </c>
      <c r="D1920" s="82">
        <v>350</v>
      </c>
      <c r="E1920" s="82">
        <v>35079</v>
      </c>
    </row>
    <row r="1921" spans="1:5" x14ac:dyDescent="0.15">
      <c r="A1921" s="81" t="s">
        <v>4625</v>
      </c>
      <c r="B1921" s="82">
        <v>200</v>
      </c>
      <c r="C1921" s="82">
        <v>379.31034482758622</v>
      </c>
      <c r="D1921" s="82">
        <v>55</v>
      </c>
      <c r="E1921" s="82">
        <v>11000</v>
      </c>
    </row>
    <row r="1922" spans="1:5" x14ac:dyDescent="0.15">
      <c r="A1922" s="81" t="s">
        <v>4626</v>
      </c>
      <c r="B1922" s="82">
        <v>63</v>
      </c>
      <c r="C1922" s="82">
        <v>294</v>
      </c>
      <c r="D1922" s="82">
        <v>42</v>
      </c>
      <c r="E1922" s="82">
        <v>2646</v>
      </c>
    </row>
    <row r="1923" spans="1:5" x14ac:dyDescent="0.15">
      <c r="A1923" s="81" t="s">
        <v>4627</v>
      </c>
      <c r="B1923" s="82">
        <v>118</v>
      </c>
      <c r="C1923" s="82">
        <v>223.57894736842104</v>
      </c>
      <c r="D1923" s="82">
        <v>36</v>
      </c>
      <c r="E1923" s="82">
        <v>4248</v>
      </c>
    </row>
    <row r="1924" spans="1:5" x14ac:dyDescent="0.15">
      <c r="A1924" s="81" t="s">
        <v>4628</v>
      </c>
      <c r="B1924" s="82">
        <v>488</v>
      </c>
      <c r="C1924" s="82">
        <v>786.62686567164178</v>
      </c>
      <c r="D1924" s="82">
        <v>108</v>
      </c>
      <c r="E1924" s="82">
        <v>52704</v>
      </c>
    </row>
    <row r="1925" spans="1:5" x14ac:dyDescent="0.15">
      <c r="A1925" s="81" t="s">
        <v>4629</v>
      </c>
      <c r="B1925" s="82">
        <v>1017</v>
      </c>
      <c r="C1925" s="82">
        <v>5987.6790236460711</v>
      </c>
      <c r="D1925" s="82">
        <v>608</v>
      </c>
      <c r="E1925" s="82">
        <v>47909.5</v>
      </c>
    </row>
    <row r="1926" spans="1:5" x14ac:dyDescent="0.15">
      <c r="A1926" s="81" t="s">
        <v>4630</v>
      </c>
      <c r="B1926" s="82">
        <v>586</v>
      </c>
      <c r="C1926" s="82">
        <v>10412</v>
      </c>
      <c r="D1926" s="82">
        <v>34</v>
      </c>
      <c r="E1926" s="82">
        <v>10924</v>
      </c>
    </row>
    <row r="1927" spans="1:5" x14ac:dyDescent="0.15">
      <c r="A1927" s="81" t="s">
        <v>4631</v>
      </c>
      <c r="B1927" s="82">
        <v>195.5</v>
      </c>
      <c r="C1927" s="82">
        <v>1769.25</v>
      </c>
      <c r="D1927" s="82">
        <v>76</v>
      </c>
      <c r="E1927" s="82">
        <v>4831.5</v>
      </c>
    </row>
    <row r="1928" spans="1:5" x14ac:dyDescent="0.15">
      <c r="A1928" s="81" t="s">
        <v>4632</v>
      </c>
      <c r="B1928" s="82">
        <v>183</v>
      </c>
      <c r="C1928" s="82">
        <v>774.11538461538464</v>
      </c>
      <c r="D1928" s="82">
        <v>533</v>
      </c>
      <c r="E1928" s="82">
        <v>30418</v>
      </c>
    </row>
    <row r="1929" spans="1:5" x14ac:dyDescent="0.15">
      <c r="A1929" s="81" t="s">
        <v>4633</v>
      </c>
      <c r="B1929" s="82">
        <v>128.5</v>
      </c>
      <c r="C1929" s="82">
        <v>903.25</v>
      </c>
      <c r="D1929" s="82">
        <v>28</v>
      </c>
      <c r="E1929" s="82">
        <v>1806.5</v>
      </c>
    </row>
    <row r="1930" spans="1:5" x14ac:dyDescent="0.15">
      <c r="A1930" s="81" t="s">
        <v>4634</v>
      </c>
      <c r="B1930" s="82">
        <v>317</v>
      </c>
      <c r="C1930" s="82">
        <v>893.32136752136762</v>
      </c>
      <c r="D1930" s="82">
        <v>92</v>
      </c>
      <c r="E1930" s="82">
        <v>8657</v>
      </c>
    </row>
    <row r="1931" spans="1:5" x14ac:dyDescent="0.15">
      <c r="A1931" s="81" t="s">
        <v>4635</v>
      </c>
      <c r="B1931" s="82">
        <v>70</v>
      </c>
      <c r="C1931" s="82">
        <v>105</v>
      </c>
      <c r="D1931" s="82">
        <v>3</v>
      </c>
      <c r="E1931" s="82">
        <v>210</v>
      </c>
    </row>
    <row r="1932" spans="1:5" x14ac:dyDescent="0.15">
      <c r="A1932" s="81" t="s">
        <v>4636</v>
      </c>
      <c r="B1932" s="82">
        <v>89</v>
      </c>
      <c r="C1932" s="82">
        <v>1157</v>
      </c>
      <c r="D1932" s="82">
        <v>39</v>
      </c>
      <c r="E1932" s="82">
        <v>3471</v>
      </c>
    </row>
    <row r="1933" spans="1:5" x14ac:dyDescent="0.15">
      <c r="A1933" s="81" t="s">
        <v>4637</v>
      </c>
      <c r="B1933" s="82">
        <v>89</v>
      </c>
      <c r="C1933" s="82">
        <v>270.70833333333331</v>
      </c>
      <c r="D1933" s="82">
        <v>73</v>
      </c>
      <c r="E1933" s="82">
        <v>6497</v>
      </c>
    </row>
    <row r="1934" spans="1:5" x14ac:dyDescent="0.15">
      <c r="A1934" s="81" t="s">
        <v>4638</v>
      </c>
      <c r="B1934" s="82">
        <v>6.5</v>
      </c>
      <c r="C1934" s="82">
        <v>129.1875</v>
      </c>
      <c r="D1934" s="82">
        <v>159</v>
      </c>
      <c r="E1934" s="82">
        <v>1033.5</v>
      </c>
    </row>
    <row r="1935" spans="1:5" x14ac:dyDescent="0.15">
      <c r="A1935" s="81" t="s">
        <v>4639</v>
      </c>
      <c r="B1935" s="82">
        <v>55</v>
      </c>
      <c r="C1935" s="82">
        <v>205.80645161290323</v>
      </c>
      <c r="D1935" s="82">
        <v>116</v>
      </c>
      <c r="E1935" s="82">
        <v>6380</v>
      </c>
    </row>
    <row r="1936" spans="1:5" x14ac:dyDescent="0.15">
      <c r="A1936" s="81" t="s">
        <v>4640</v>
      </c>
      <c r="B1936" s="82">
        <v>168</v>
      </c>
      <c r="C1936" s="82">
        <v>504</v>
      </c>
      <c r="D1936" s="82">
        <v>6</v>
      </c>
      <c r="E1936" s="82">
        <v>1008</v>
      </c>
    </row>
    <row r="1937" spans="1:5" x14ac:dyDescent="0.15">
      <c r="A1937" s="81" t="s">
        <v>4641</v>
      </c>
      <c r="B1937" s="82">
        <v>25</v>
      </c>
      <c r="C1937" s="82">
        <v>36.111111111111114</v>
      </c>
      <c r="D1937" s="82">
        <v>26</v>
      </c>
      <c r="E1937" s="82">
        <v>650</v>
      </c>
    </row>
    <row r="1938" spans="1:5" x14ac:dyDescent="0.15">
      <c r="A1938" s="81" t="s">
        <v>4642</v>
      </c>
      <c r="B1938" s="82">
        <v>1340</v>
      </c>
      <c r="C1938" s="82">
        <v>2067.4367906066536</v>
      </c>
      <c r="D1938" s="82">
        <v>180</v>
      </c>
      <c r="E1938" s="82">
        <v>50370</v>
      </c>
    </row>
    <row r="1939" spans="1:5" x14ac:dyDescent="0.15">
      <c r="A1939" s="81" t="s">
        <v>4643</v>
      </c>
      <c r="B1939" s="82">
        <v>852</v>
      </c>
      <c r="C1939" s="82">
        <v>1041.3333333333333</v>
      </c>
      <c r="D1939" s="82">
        <v>22</v>
      </c>
      <c r="E1939" s="82">
        <v>18744</v>
      </c>
    </row>
    <row r="1940" spans="1:5" x14ac:dyDescent="0.15">
      <c r="A1940" s="81" t="s">
        <v>4644</v>
      </c>
      <c r="B1940" s="82">
        <v>422.8</v>
      </c>
      <c r="C1940" s="82">
        <v>987.89567099567091</v>
      </c>
      <c r="D1940" s="82">
        <v>149</v>
      </c>
      <c r="E1940" s="82">
        <v>8161.4</v>
      </c>
    </row>
    <row r="1941" spans="1:5" x14ac:dyDescent="0.15">
      <c r="A1941" s="81" t="s">
        <v>4645</v>
      </c>
      <c r="B1941" s="82">
        <v>130</v>
      </c>
      <c r="C1941" s="82">
        <v>260</v>
      </c>
      <c r="D1941" s="82">
        <v>20</v>
      </c>
      <c r="E1941" s="82">
        <v>2600</v>
      </c>
    </row>
    <row r="1942" spans="1:5" x14ac:dyDescent="0.15">
      <c r="A1942" s="81" t="s">
        <v>4646</v>
      </c>
      <c r="B1942" s="82">
        <v>345</v>
      </c>
      <c r="C1942" s="82">
        <v>575</v>
      </c>
      <c r="D1942" s="82">
        <v>5</v>
      </c>
      <c r="E1942" s="82">
        <v>1725</v>
      </c>
    </row>
    <row r="1943" spans="1:5" x14ac:dyDescent="0.15">
      <c r="A1943" s="81" t="s">
        <v>4647</v>
      </c>
      <c r="B1943" s="82">
        <v>65</v>
      </c>
      <c r="C1943" s="82">
        <v>86.666666666666671</v>
      </c>
      <c r="D1943" s="82">
        <v>12</v>
      </c>
      <c r="E1943" s="82">
        <v>780</v>
      </c>
    </row>
    <row r="1944" spans="1:5" x14ac:dyDescent="0.15">
      <c r="A1944" s="81" t="s">
        <v>4648</v>
      </c>
      <c r="B1944" s="82">
        <v>375</v>
      </c>
      <c r="C1944" s="82">
        <v>583.82352941176464</v>
      </c>
      <c r="D1944" s="82">
        <v>55</v>
      </c>
      <c r="E1944" s="82">
        <v>11325</v>
      </c>
    </row>
    <row r="1945" spans="1:5" x14ac:dyDescent="0.15">
      <c r="A1945" s="81" t="s">
        <v>4649</v>
      </c>
      <c r="B1945" s="82">
        <v>565</v>
      </c>
      <c r="C1945" s="82">
        <v>741.5625</v>
      </c>
      <c r="D1945" s="82">
        <v>21</v>
      </c>
      <c r="E1945" s="82">
        <v>11865</v>
      </c>
    </row>
    <row r="1946" spans="1:5" x14ac:dyDescent="0.15">
      <c r="A1946" s="81" t="s">
        <v>4650</v>
      </c>
      <c r="B1946" s="82">
        <v>120</v>
      </c>
      <c r="C1946" s="82">
        <v>300</v>
      </c>
      <c r="D1946" s="82">
        <v>5</v>
      </c>
      <c r="E1946" s="82">
        <v>600</v>
      </c>
    </row>
    <row r="1947" spans="1:5" x14ac:dyDescent="0.15">
      <c r="A1947" s="81" t="s">
        <v>4651</v>
      </c>
      <c r="B1947" s="82">
        <v>1418</v>
      </c>
      <c r="C1947" s="82">
        <v>3656.1945787545787</v>
      </c>
      <c r="D1947" s="82">
        <v>402</v>
      </c>
      <c r="E1947" s="82">
        <v>121780</v>
      </c>
    </row>
    <row r="1948" spans="1:5" x14ac:dyDescent="0.15">
      <c r="A1948" s="81" t="s">
        <v>4652</v>
      </c>
      <c r="B1948" s="82">
        <v>78</v>
      </c>
      <c r="C1948" s="82">
        <v>174</v>
      </c>
      <c r="D1948" s="82">
        <v>29</v>
      </c>
      <c r="E1948" s="82">
        <v>2262</v>
      </c>
    </row>
    <row r="1949" spans="1:5" x14ac:dyDescent="0.15">
      <c r="A1949" s="81" t="s">
        <v>4653</v>
      </c>
      <c r="B1949" s="82">
        <v>310</v>
      </c>
      <c r="C1949" s="82">
        <v>697.5</v>
      </c>
      <c r="D1949" s="82">
        <v>9</v>
      </c>
      <c r="E1949" s="82">
        <v>2790</v>
      </c>
    </row>
    <row r="1950" spans="1:5" x14ac:dyDescent="0.15">
      <c r="A1950" s="81" t="s">
        <v>4654</v>
      </c>
      <c r="B1950" s="82">
        <v>298</v>
      </c>
      <c r="C1950" s="82">
        <v>1430.4</v>
      </c>
      <c r="D1950" s="82">
        <v>24</v>
      </c>
      <c r="E1950" s="82">
        <v>7152</v>
      </c>
    </row>
    <row r="1951" spans="1:5" x14ac:dyDescent="0.15">
      <c r="A1951" s="81" t="s">
        <v>4655</v>
      </c>
      <c r="B1951" s="82">
        <v>148</v>
      </c>
      <c r="C1951" s="82">
        <v>156</v>
      </c>
      <c r="D1951" s="82">
        <v>39</v>
      </c>
      <c r="E1951" s="82">
        <v>5772</v>
      </c>
    </row>
    <row r="1952" spans="1:5" x14ac:dyDescent="0.15">
      <c r="A1952" s="81" t="s">
        <v>4656</v>
      </c>
      <c r="B1952" s="82">
        <v>108</v>
      </c>
      <c r="C1952" s="82">
        <v>108</v>
      </c>
      <c r="D1952" s="82">
        <v>2</v>
      </c>
      <c r="E1952" s="82">
        <v>216</v>
      </c>
    </row>
    <row r="1953" spans="1:5" x14ac:dyDescent="0.15">
      <c r="A1953" s="81" t="s">
        <v>4657</v>
      </c>
      <c r="B1953" s="82">
        <v>138</v>
      </c>
      <c r="C1953" s="82">
        <v>138</v>
      </c>
      <c r="D1953" s="82">
        <v>42</v>
      </c>
      <c r="E1953" s="82">
        <v>5796</v>
      </c>
    </row>
    <row r="1954" spans="1:5" x14ac:dyDescent="0.15">
      <c r="A1954" s="81" t="s">
        <v>4658</v>
      </c>
      <c r="B1954" s="82">
        <v>276</v>
      </c>
      <c r="C1954" s="82">
        <v>361.9473684210526</v>
      </c>
      <c r="D1954" s="82">
        <v>67</v>
      </c>
      <c r="E1954" s="82">
        <v>9246</v>
      </c>
    </row>
    <row r="1955" spans="1:5" x14ac:dyDescent="0.15">
      <c r="A1955" s="81" t="s">
        <v>4659</v>
      </c>
      <c r="B1955" s="82">
        <v>167</v>
      </c>
      <c r="C1955" s="82">
        <v>607.17857142857144</v>
      </c>
      <c r="D1955" s="82">
        <v>111</v>
      </c>
      <c r="E1955" s="82">
        <v>8199</v>
      </c>
    </row>
    <row r="1956" spans="1:5" x14ac:dyDescent="0.15">
      <c r="A1956" s="81" t="s">
        <v>4660</v>
      </c>
      <c r="B1956" s="82">
        <v>9.9</v>
      </c>
      <c r="C1956" s="82">
        <v>116.5</v>
      </c>
      <c r="D1956" s="82">
        <v>87</v>
      </c>
      <c r="E1956" s="82">
        <v>343.5</v>
      </c>
    </row>
    <row r="1957" spans="1:5" x14ac:dyDescent="0.15">
      <c r="A1957" s="81" t="s">
        <v>4661</v>
      </c>
      <c r="B1957" s="82">
        <v>296</v>
      </c>
      <c r="C1957" s="82">
        <v>725.69230769230762</v>
      </c>
      <c r="D1957" s="82">
        <v>51</v>
      </c>
      <c r="E1957" s="82">
        <v>7778</v>
      </c>
    </row>
    <row r="1958" spans="1:5" x14ac:dyDescent="0.15">
      <c r="A1958" s="81" t="s">
        <v>4662</v>
      </c>
      <c r="B1958" s="82">
        <v>58</v>
      </c>
      <c r="C1958" s="82">
        <v>58</v>
      </c>
      <c r="D1958" s="82">
        <v>2</v>
      </c>
      <c r="E1958" s="82">
        <v>116</v>
      </c>
    </row>
    <row r="1959" spans="1:5" x14ac:dyDescent="0.15">
      <c r="A1959" s="81" t="s">
        <v>4663</v>
      </c>
      <c r="B1959" s="82">
        <v>288</v>
      </c>
      <c r="C1959" s="82">
        <v>367.5</v>
      </c>
      <c r="D1959" s="82">
        <v>5</v>
      </c>
      <c r="E1959" s="82">
        <v>735</v>
      </c>
    </row>
    <row r="1960" spans="1:5" x14ac:dyDescent="0.15">
      <c r="A1960" s="81" t="s">
        <v>4664</v>
      </c>
      <c r="B1960" s="82">
        <v>279</v>
      </c>
      <c r="C1960" s="82">
        <v>515.07692307692309</v>
      </c>
      <c r="D1960" s="82">
        <v>24</v>
      </c>
      <c r="E1960" s="82">
        <v>6696</v>
      </c>
    </row>
    <row r="1961" spans="1:5" x14ac:dyDescent="0.15">
      <c r="A1961" s="81" t="s">
        <v>4665</v>
      </c>
      <c r="B1961" s="82">
        <v>139</v>
      </c>
      <c r="C1961" s="82">
        <v>222.4</v>
      </c>
      <c r="D1961" s="82">
        <v>40</v>
      </c>
      <c r="E1961" s="82">
        <v>5560</v>
      </c>
    </row>
    <row r="1962" spans="1:5" x14ac:dyDescent="0.15">
      <c r="A1962" s="81" t="s">
        <v>4666</v>
      </c>
      <c r="B1962" s="82">
        <v>259</v>
      </c>
      <c r="C1962" s="82">
        <v>414.4</v>
      </c>
      <c r="D1962" s="82">
        <v>24</v>
      </c>
      <c r="E1962" s="82">
        <v>6216</v>
      </c>
    </row>
    <row r="1963" spans="1:5" x14ac:dyDescent="0.15">
      <c r="A1963" s="81" t="s">
        <v>4667</v>
      </c>
      <c r="B1963" s="82">
        <v>494</v>
      </c>
      <c r="C1963" s="82">
        <v>494</v>
      </c>
      <c r="D1963" s="82">
        <v>2</v>
      </c>
      <c r="E1963" s="82">
        <v>988</v>
      </c>
    </row>
    <row r="1964" spans="1:5" x14ac:dyDescent="0.15">
      <c r="A1964" s="81" t="s">
        <v>4668</v>
      </c>
      <c r="B1964" s="82">
        <v>115</v>
      </c>
      <c r="C1964" s="82">
        <v>1495</v>
      </c>
      <c r="D1964" s="82">
        <v>26</v>
      </c>
      <c r="E1964" s="82">
        <v>2990</v>
      </c>
    </row>
    <row r="1965" spans="1:5" x14ac:dyDescent="0.15">
      <c r="A1965" s="81" t="s">
        <v>4669</v>
      </c>
      <c r="B1965" s="82">
        <v>633</v>
      </c>
      <c r="C1965" s="82">
        <v>1732</v>
      </c>
      <c r="D1965" s="82">
        <v>39</v>
      </c>
      <c r="E1965" s="82">
        <v>5616</v>
      </c>
    </row>
    <row r="1966" spans="1:5" x14ac:dyDescent="0.15">
      <c r="A1966" s="81" t="s">
        <v>4670</v>
      </c>
      <c r="B1966" s="82">
        <v>1008</v>
      </c>
      <c r="C1966" s="82">
        <v>3203.4871794871797</v>
      </c>
      <c r="D1966" s="82">
        <v>75</v>
      </c>
      <c r="E1966" s="82">
        <v>25200</v>
      </c>
    </row>
    <row r="1967" spans="1:5" x14ac:dyDescent="0.15">
      <c r="A1967" s="81" t="s">
        <v>4671</v>
      </c>
      <c r="B1967" s="82">
        <v>403.2</v>
      </c>
      <c r="C1967" s="82">
        <v>10708.645161290322</v>
      </c>
      <c r="D1967" s="82">
        <v>4720</v>
      </c>
      <c r="E1967" s="82">
        <v>951552</v>
      </c>
    </row>
    <row r="1968" spans="1:5" x14ac:dyDescent="0.15">
      <c r="A1968" s="81" t="s">
        <v>4672</v>
      </c>
      <c r="B1968" s="82">
        <v>212.4</v>
      </c>
      <c r="C1968" s="82">
        <v>2355.7090909090912</v>
      </c>
      <c r="D1968" s="82">
        <v>366</v>
      </c>
      <c r="E1968" s="82">
        <v>77738.400000000009</v>
      </c>
    </row>
    <row r="1969" spans="1:5" x14ac:dyDescent="0.15">
      <c r="A1969" s="81" t="s">
        <v>4673</v>
      </c>
      <c r="B1969" s="82">
        <v>1512</v>
      </c>
      <c r="C1969" s="82">
        <v>4247.3454545454542</v>
      </c>
      <c r="D1969" s="82">
        <v>179</v>
      </c>
      <c r="E1969" s="82">
        <v>135324</v>
      </c>
    </row>
    <row r="1970" spans="1:5" x14ac:dyDescent="0.15">
      <c r="A1970" s="81" t="s">
        <v>4674</v>
      </c>
      <c r="B1970" s="82">
        <v>1523</v>
      </c>
      <c r="C1970" s="82">
        <v>7232.5714285714284</v>
      </c>
      <c r="D1970" s="82">
        <v>146</v>
      </c>
      <c r="E1970" s="82">
        <v>46540</v>
      </c>
    </row>
    <row r="1971" spans="1:5" x14ac:dyDescent="0.15">
      <c r="A1971" s="81" t="s">
        <v>4675</v>
      </c>
      <c r="B1971" s="82">
        <v>2138</v>
      </c>
      <c r="C1971" s="82">
        <v>9557.8888888888887</v>
      </c>
      <c r="D1971" s="82">
        <v>131</v>
      </c>
      <c r="E1971" s="82">
        <v>76102</v>
      </c>
    </row>
    <row r="1972" spans="1:5" x14ac:dyDescent="0.15">
      <c r="A1972" s="81" t="s">
        <v>4676</v>
      </c>
      <c r="B1972" s="82">
        <v>2481</v>
      </c>
      <c r="C1972" s="82">
        <v>11494.419047619047</v>
      </c>
      <c r="D1972" s="82">
        <v>101</v>
      </c>
      <c r="E1972" s="82">
        <v>36806</v>
      </c>
    </row>
    <row r="1973" spans="1:5" x14ac:dyDescent="0.15">
      <c r="A1973" s="81" t="s">
        <v>4677</v>
      </c>
      <c r="B1973" s="82">
        <v>138</v>
      </c>
      <c r="C1973" s="82">
        <v>1863</v>
      </c>
      <c r="D1973" s="82">
        <v>54</v>
      </c>
      <c r="E1973" s="82">
        <v>7452</v>
      </c>
    </row>
    <row r="1974" spans="1:5" x14ac:dyDescent="0.15">
      <c r="A1974" s="81" t="s">
        <v>4678</v>
      </c>
      <c r="B1974" s="82">
        <v>682.1</v>
      </c>
      <c r="C1974" s="82">
        <v>11334.916666666668</v>
      </c>
      <c r="D1974" s="82">
        <v>217</v>
      </c>
      <c r="E1974" s="82">
        <v>28855.5</v>
      </c>
    </row>
    <row r="1975" spans="1:5" x14ac:dyDescent="0.15">
      <c r="A1975" s="81" t="s">
        <v>4679</v>
      </c>
      <c r="B1975" s="82">
        <v>1491.82</v>
      </c>
      <c r="C1975" s="82">
        <v>7988.1738095238088</v>
      </c>
      <c r="D1975" s="82">
        <v>228</v>
      </c>
      <c r="E1975" s="82">
        <v>53789.1</v>
      </c>
    </row>
    <row r="1976" spans="1:5" x14ac:dyDescent="0.15">
      <c r="A1976" s="81" t="s">
        <v>4680</v>
      </c>
      <c r="B1976" s="82">
        <v>572.4</v>
      </c>
      <c r="C1976" s="82">
        <v>2806.6040721649483</v>
      </c>
      <c r="D1976" s="82">
        <v>699</v>
      </c>
      <c r="E1976" s="82">
        <v>200053.8</v>
      </c>
    </row>
    <row r="1977" spans="1:5" x14ac:dyDescent="0.15">
      <c r="A1977" s="81" t="s">
        <v>4681</v>
      </c>
      <c r="B1977" s="82">
        <v>796</v>
      </c>
      <c r="C1977" s="82">
        <v>3714.6666666666665</v>
      </c>
      <c r="D1977" s="82">
        <v>14</v>
      </c>
      <c r="E1977" s="82">
        <v>11144</v>
      </c>
    </row>
    <row r="1978" spans="1:5" x14ac:dyDescent="0.15">
      <c r="A1978" s="81" t="s">
        <v>4682</v>
      </c>
      <c r="B1978" s="82">
        <v>99</v>
      </c>
      <c r="C1978" s="82">
        <v>30085</v>
      </c>
      <c r="D1978" s="82">
        <v>2735</v>
      </c>
      <c r="E1978" s="82">
        <v>270765</v>
      </c>
    </row>
    <row r="1979" spans="1:5" x14ac:dyDescent="0.15">
      <c r="A1979" s="81" t="s">
        <v>4683</v>
      </c>
      <c r="B1979" s="82">
        <v>268</v>
      </c>
      <c r="C1979" s="82">
        <v>410.47688564476886</v>
      </c>
      <c r="D1979" s="82">
        <v>1259</v>
      </c>
      <c r="E1979" s="82">
        <v>337412</v>
      </c>
    </row>
    <row r="1980" spans="1:5" x14ac:dyDescent="0.15">
      <c r="A1980" s="81" t="s">
        <v>4684</v>
      </c>
      <c r="B1980" s="82">
        <v>598</v>
      </c>
      <c r="C1980" s="82">
        <v>797.33333333333337</v>
      </c>
      <c r="D1980" s="82">
        <v>4</v>
      </c>
      <c r="E1980" s="82">
        <v>2392</v>
      </c>
    </row>
    <row r="1981" spans="1:5" x14ac:dyDescent="0.15">
      <c r="A1981" s="81" t="s">
        <v>4685</v>
      </c>
      <c r="B1981" s="82">
        <v>88</v>
      </c>
      <c r="C1981" s="82">
        <v>158.4</v>
      </c>
      <c r="D1981" s="82">
        <v>9</v>
      </c>
      <c r="E1981" s="82">
        <v>792</v>
      </c>
    </row>
    <row r="1982" spans="1:5" x14ac:dyDescent="0.15">
      <c r="A1982" s="81" t="s">
        <v>4686</v>
      </c>
      <c r="B1982" s="82">
        <v>89</v>
      </c>
      <c r="C1982" s="82">
        <v>237.33333333333334</v>
      </c>
      <c r="D1982" s="82">
        <v>8</v>
      </c>
      <c r="E1982" s="82">
        <v>712</v>
      </c>
    </row>
    <row r="1983" spans="1:5" x14ac:dyDescent="0.15">
      <c r="A1983" s="81" t="s">
        <v>4687</v>
      </c>
      <c r="B1983" s="82">
        <v>313</v>
      </c>
      <c r="C1983" s="82">
        <v>1093.3333333333335</v>
      </c>
      <c r="D1983" s="82">
        <v>48</v>
      </c>
      <c r="E1983" s="82">
        <v>4130</v>
      </c>
    </row>
    <row r="1984" spans="1:5" x14ac:dyDescent="0.15">
      <c r="A1984" s="81" t="s">
        <v>4688</v>
      </c>
      <c r="B1984" s="82">
        <v>148</v>
      </c>
      <c r="C1984" s="82">
        <v>148</v>
      </c>
      <c r="D1984" s="82">
        <v>2</v>
      </c>
      <c r="E1984" s="82">
        <v>296</v>
      </c>
    </row>
    <row r="1985" spans="1:5" x14ac:dyDescent="0.15">
      <c r="A1985" s="81" t="s">
        <v>4689</v>
      </c>
      <c r="B1985" s="82">
        <v>138</v>
      </c>
      <c r="C1985" s="82">
        <v>314.33333333333331</v>
      </c>
      <c r="D1985" s="82">
        <v>41</v>
      </c>
      <c r="E1985" s="82">
        <v>5658</v>
      </c>
    </row>
    <row r="1986" spans="1:5" x14ac:dyDescent="0.15">
      <c r="A1986" s="81" t="s">
        <v>4690</v>
      </c>
      <c r="B1986" s="82">
        <v>288</v>
      </c>
      <c r="C1986" s="82">
        <v>331.63636363636363</v>
      </c>
      <c r="D1986" s="82">
        <v>38</v>
      </c>
      <c r="E1986" s="82">
        <v>10944</v>
      </c>
    </row>
    <row r="1987" spans="1:5" x14ac:dyDescent="0.15">
      <c r="A1987" s="81" t="s">
        <v>4691</v>
      </c>
      <c r="B1987" s="82">
        <v>137</v>
      </c>
      <c r="C1987" s="82">
        <v>182.66666666666666</v>
      </c>
      <c r="D1987" s="82">
        <v>4</v>
      </c>
      <c r="E1987" s="82">
        <v>548</v>
      </c>
    </row>
    <row r="1988" spans="1:5" x14ac:dyDescent="0.15">
      <c r="A1988" s="81" t="s">
        <v>4692</v>
      </c>
      <c r="B1988" s="82">
        <v>30</v>
      </c>
      <c r="C1988" s="82">
        <v>72</v>
      </c>
      <c r="D1988" s="82">
        <v>12</v>
      </c>
      <c r="E1988" s="82">
        <v>360</v>
      </c>
    </row>
    <row r="1989" spans="1:5" x14ac:dyDescent="0.15">
      <c r="A1989" s="81" t="s">
        <v>4693</v>
      </c>
      <c r="B1989" s="82">
        <v>70</v>
      </c>
      <c r="C1989" s="82">
        <v>93.333333333333329</v>
      </c>
      <c r="D1989" s="82">
        <v>4</v>
      </c>
      <c r="E1989" s="82">
        <v>280</v>
      </c>
    </row>
    <row r="1990" spans="1:5" x14ac:dyDescent="0.15">
      <c r="A1990" s="81" t="s">
        <v>4694</v>
      </c>
      <c r="B1990" s="82">
        <v>59</v>
      </c>
      <c r="C1990" s="82">
        <v>2104.3333333333335</v>
      </c>
      <c r="D1990" s="82">
        <v>214</v>
      </c>
      <c r="E1990" s="82">
        <v>12626</v>
      </c>
    </row>
    <row r="1991" spans="1:5" x14ac:dyDescent="0.15">
      <c r="A1991" s="81" t="s">
        <v>4695</v>
      </c>
      <c r="B1991" s="82">
        <v>59</v>
      </c>
      <c r="C1991" s="82">
        <v>5221.5</v>
      </c>
      <c r="D1991" s="82">
        <v>177</v>
      </c>
      <c r="E1991" s="82">
        <v>10443</v>
      </c>
    </row>
    <row r="1992" spans="1:5" x14ac:dyDescent="0.15">
      <c r="A1992" s="81" t="s">
        <v>4696</v>
      </c>
      <c r="B1992" s="82">
        <v>79</v>
      </c>
      <c r="C1992" s="82">
        <v>207.375</v>
      </c>
      <c r="D1992" s="82">
        <v>21</v>
      </c>
      <c r="E1992" s="82">
        <v>1659</v>
      </c>
    </row>
    <row r="1993" spans="1:5" x14ac:dyDescent="0.15">
      <c r="A1993" s="81" t="s">
        <v>4697</v>
      </c>
      <c r="B1993" s="82">
        <v>53</v>
      </c>
      <c r="C1993" s="82">
        <v>53</v>
      </c>
      <c r="D1993" s="82">
        <v>2</v>
      </c>
      <c r="E1993" s="82">
        <v>106</v>
      </c>
    </row>
    <row r="1994" spans="1:5" x14ac:dyDescent="0.15">
      <c r="A1994" s="81" t="s">
        <v>4698</v>
      </c>
      <c r="B1994" s="82">
        <v>39</v>
      </c>
      <c r="C1994" s="82">
        <v>52</v>
      </c>
      <c r="D1994" s="82">
        <v>4</v>
      </c>
      <c r="E1994" s="82">
        <v>156</v>
      </c>
    </row>
    <row r="1995" spans="1:5" x14ac:dyDescent="0.15">
      <c r="A1995" s="81" t="s">
        <v>4699</v>
      </c>
      <c r="B1995" s="82">
        <v>49</v>
      </c>
      <c r="C1995" s="82">
        <v>88.2</v>
      </c>
      <c r="D1995" s="82">
        <v>27</v>
      </c>
      <c r="E1995" s="82">
        <v>1323</v>
      </c>
    </row>
    <row r="1996" spans="1:5" x14ac:dyDescent="0.15">
      <c r="A1996" s="81" t="s">
        <v>4700</v>
      </c>
      <c r="B1996" s="82">
        <v>69</v>
      </c>
      <c r="C1996" s="82">
        <v>276</v>
      </c>
      <c r="D1996" s="82">
        <v>20</v>
      </c>
      <c r="E1996" s="82">
        <v>1380</v>
      </c>
    </row>
    <row r="1997" spans="1:5" x14ac:dyDescent="0.15">
      <c r="A1997" s="81" t="s">
        <v>4701</v>
      </c>
      <c r="B1997" s="82">
        <v>59</v>
      </c>
      <c r="C1997" s="82">
        <v>110.625</v>
      </c>
      <c r="D1997" s="82">
        <v>15</v>
      </c>
      <c r="E1997" s="82">
        <v>885</v>
      </c>
    </row>
    <row r="1998" spans="1:5" x14ac:dyDescent="0.15">
      <c r="A1998" s="81" t="s">
        <v>4702</v>
      </c>
      <c r="B1998" s="82">
        <v>77</v>
      </c>
      <c r="C1998" s="82">
        <v>308</v>
      </c>
      <c r="D1998" s="82">
        <v>16</v>
      </c>
      <c r="E1998" s="82">
        <v>1232</v>
      </c>
    </row>
    <row r="1999" spans="1:5" x14ac:dyDescent="0.15">
      <c r="A1999" s="81" t="s">
        <v>4703</v>
      </c>
      <c r="B1999" s="82">
        <v>766</v>
      </c>
      <c r="C1999" s="82">
        <v>1446.8888888888889</v>
      </c>
      <c r="D1999" s="82">
        <v>17</v>
      </c>
      <c r="E1999" s="82">
        <v>13022</v>
      </c>
    </row>
    <row r="2000" spans="1:5" x14ac:dyDescent="0.15">
      <c r="A2000" s="81" t="s">
        <v>4704</v>
      </c>
      <c r="B2000" s="82">
        <v>238</v>
      </c>
      <c r="C2000" s="82">
        <v>720.02032520325201</v>
      </c>
      <c r="D2000" s="82">
        <v>625</v>
      </c>
      <c r="E2000" s="82">
        <v>91685</v>
      </c>
    </row>
    <row r="2001" spans="1:5" x14ac:dyDescent="0.15">
      <c r="A2001" s="81" t="s">
        <v>4705</v>
      </c>
      <c r="B2001" s="82">
        <v>149</v>
      </c>
      <c r="C2001" s="82">
        <v>546.33333333333337</v>
      </c>
      <c r="D2001" s="82">
        <v>22</v>
      </c>
      <c r="E2001" s="82">
        <v>3278</v>
      </c>
    </row>
    <row r="2002" spans="1:5" x14ac:dyDescent="0.15">
      <c r="A2002" s="81" t="s">
        <v>4706</v>
      </c>
      <c r="B2002" s="82">
        <v>79</v>
      </c>
      <c r="C2002" s="82">
        <v>193.90909090909091</v>
      </c>
      <c r="D2002" s="82">
        <v>54</v>
      </c>
      <c r="E2002" s="82">
        <v>4266</v>
      </c>
    </row>
    <row r="2003" spans="1:5" x14ac:dyDescent="0.15">
      <c r="A2003" s="81" t="s">
        <v>4707</v>
      </c>
      <c r="B2003" s="82">
        <v>99</v>
      </c>
      <c r="C2003" s="82">
        <v>136.55172413793105</v>
      </c>
      <c r="D2003" s="82">
        <v>80</v>
      </c>
      <c r="E2003" s="82">
        <v>7920</v>
      </c>
    </row>
    <row r="2004" spans="1:5" x14ac:dyDescent="0.15">
      <c r="A2004" s="81" t="s">
        <v>4708</v>
      </c>
      <c r="B2004" s="82">
        <v>49</v>
      </c>
      <c r="C2004" s="82">
        <v>101.14285714285714</v>
      </c>
      <c r="D2004" s="82">
        <v>708</v>
      </c>
      <c r="E2004" s="82">
        <v>34692</v>
      </c>
    </row>
    <row r="2005" spans="1:5" x14ac:dyDescent="0.15">
      <c r="A2005" s="81" t="s">
        <v>4709</v>
      </c>
      <c r="B2005" s="82">
        <v>174</v>
      </c>
      <c r="C2005" s="82">
        <v>388.25882352941176</v>
      </c>
      <c r="D2005" s="82">
        <v>89</v>
      </c>
      <c r="E2005" s="82">
        <v>5800</v>
      </c>
    </row>
    <row r="2006" spans="1:5" x14ac:dyDescent="0.15">
      <c r="A2006" s="81" t="s">
        <v>4710</v>
      </c>
      <c r="B2006" s="82">
        <v>78</v>
      </c>
      <c r="C2006" s="82">
        <v>144.85714285714286</v>
      </c>
      <c r="D2006" s="82">
        <v>13</v>
      </c>
      <c r="E2006" s="82">
        <v>1014</v>
      </c>
    </row>
    <row r="2007" spans="1:5" x14ac:dyDescent="0.15">
      <c r="A2007" s="81" t="s">
        <v>4711</v>
      </c>
      <c r="B2007" s="82">
        <v>167</v>
      </c>
      <c r="C2007" s="82">
        <v>460.5263157894737</v>
      </c>
      <c r="D2007" s="82">
        <v>493</v>
      </c>
      <c r="E2007" s="82">
        <v>34020</v>
      </c>
    </row>
    <row r="2008" spans="1:5" x14ac:dyDescent="0.15">
      <c r="A2008" s="81" t="s">
        <v>4712</v>
      </c>
      <c r="B2008" s="82">
        <v>89</v>
      </c>
      <c r="C2008" s="82">
        <v>346.11111111111109</v>
      </c>
      <c r="D2008" s="82">
        <v>105</v>
      </c>
      <c r="E2008" s="82">
        <v>9345</v>
      </c>
    </row>
    <row r="2009" spans="1:5" x14ac:dyDescent="0.15">
      <c r="A2009" s="81" t="s">
        <v>4713</v>
      </c>
      <c r="B2009" s="82">
        <v>198</v>
      </c>
      <c r="C2009" s="82">
        <v>360.29790940766549</v>
      </c>
      <c r="D2009" s="82">
        <v>101</v>
      </c>
      <c r="E2009" s="82">
        <v>9999</v>
      </c>
    </row>
    <row r="2010" spans="1:5" x14ac:dyDescent="0.15">
      <c r="A2010" s="81" t="s">
        <v>4714</v>
      </c>
      <c r="B2010" s="82">
        <v>49</v>
      </c>
      <c r="C2010" s="82">
        <v>220.5</v>
      </c>
      <c r="D2010" s="82">
        <v>144</v>
      </c>
      <c r="E2010" s="82">
        <v>7056</v>
      </c>
    </row>
    <row r="2011" spans="1:5" x14ac:dyDescent="0.15">
      <c r="A2011" s="81" t="s">
        <v>4715</v>
      </c>
      <c r="B2011" s="82">
        <v>99</v>
      </c>
      <c r="C2011" s="82">
        <v>137.5</v>
      </c>
      <c r="D2011" s="82">
        <v>25</v>
      </c>
      <c r="E2011" s="82">
        <v>2475</v>
      </c>
    </row>
    <row r="2012" spans="1:5" x14ac:dyDescent="0.15">
      <c r="A2012" s="81" t="s">
        <v>4716</v>
      </c>
      <c r="B2012" s="82">
        <v>49</v>
      </c>
      <c r="C2012" s="82">
        <v>90.432432432432435</v>
      </c>
      <c r="D2012" s="82">
        <v>478</v>
      </c>
      <c r="E2012" s="82">
        <v>23422</v>
      </c>
    </row>
    <row r="2013" spans="1:5" x14ac:dyDescent="0.15">
      <c r="A2013" s="81" t="s">
        <v>4717</v>
      </c>
      <c r="B2013" s="82">
        <v>99</v>
      </c>
      <c r="C2013" s="82">
        <v>165</v>
      </c>
      <c r="D2013" s="82">
        <v>15</v>
      </c>
      <c r="E2013" s="82">
        <v>1485</v>
      </c>
    </row>
    <row r="2014" spans="1:5" x14ac:dyDescent="0.15">
      <c r="A2014" s="81" t="s">
        <v>4718</v>
      </c>
      <c r="B2014" s="82">
        <v>49</v>
      </c>
      <c r="C2014" s="82">
        <v>184.8</v>
      </c>
      <c r="D2014" s="82">
        <v>132</v>
      </c>
      <c r="E2014" s="82">
        <v>6468</v>
      </c>
    </row>
    <row r="2015" spans="1:5" x14ac:dyDescent="0.15">
      <c r="A2015" s="81" t="s">
        <v>4719</v>
      </c>
      <c r="B2015" s="82">
        <v>116</v>
      </c>
      <c r="C2015" s="82">
        <v>147.63636363636363</v>
      </c>
      <c r="D2015" s="82">
        <v>14</v>
      </c>
      <c r="E2015" s="82">
        <v>1624</v>
      </c>
    </row>
    <row r="2016" spans="1:5" x14ac:dyDescent="0.15">
      <c r="A2016" s="81" t="s">
        <v>4720</v>
      </c>
      <c r="B2016" s="82">
        <v>58</v>
      </c>
      <c r="C2016" s="82">
        <v>135.33333333333334</v>
      </c>
      <c r="D2016" s="82">
        <v>168</v>
      </c>
      <c r="E2016" s="82">
        <v>9744</v>
      </c>
    </row>
    <row r="2017" spans="1:5" x14ac:dyDescent="0.15">
      <c r="A2017" s="81" t="s">
        <v>4721</v>
      </c>
      <c r="B2017" s="82">
        <v>89</v>
      </c>
      <c r="C2017" s="82">
        <v>261.06666666666666</v>
      </c>
      <c r="D2017" s="82">
        <v>44</v>
      </c>
      <c r="E2017" s="82">
        <v>3916</v>
      </c>
    </row>
    <row r="2018" spans="1:5" x14ac:dyDescent="0.15">
      <c r="A2018" s="81" t="s">
        <v>4722</v>
      </c>
      <c r="B2018" s="82">
        <v>49</v>
      </c>
      <c r="C2018" s="82">
        <v>159.25</v>
      </c>
      <c r="D2018" s="82">
        <v>13</v>
      </c>
      <c r="E2018" s="82">
        <v>637</v>
      </c>
    </row>
    <row r="2019" spans="1:5" x14ac:dyDescent="0.15">
      <c r="A2019" s="81" t="s">
        <v>4723</v>
      </c>
      <c r="B2019" s="82">
        <v>68</v>
      </c>
      <c r="C2019" s="82">
        <v>221.89473684210526</v>
      </c>
      <c r="D2019" s="82">
        <v>62</v>
      </c>
      <c r="E2019" s="82">
        <v>4216</v>
      </c>
    </row>
    <row r="2020" spans="1:5" x14ac:dyDescent="0.15">
      <c r="A2020" s="81" t="s">
        <v>4724</v>
      </c>
      <c r="B2020" s="82">
        <v>99</v>
      </c>
      <c r="C2020" s="82">
        <v>183.85714285714286</v>
      </c>
      <c r="D2020" s="82">
        <v>13</v>
      </c>
      <c r="E2020" s="82">
        <v>1287</v>
      </c>
    </row>
    <row r="2021" spans="1:5" x14ac:dyDescent="0.15">
      <c r="A2021" s="81" t="s">
        <v>4725</v>
      </c>
      <c r="B2021" s="82">
        <v>49</v>
      </c>
      <c r="C2021" s="82">
        <v>297.5</v>
      </c>
      <c r="D2021" s="82">
        <v>170</v>
      </c>
      <c r="E2021" s="82">
        <v>8330</v>
      </c>
    </row>
    <row r="2022" spans="1:5" x14ac:dyDescent="0.15">
      <c r="A2022" s="81" t="s">
        <v>4726</v>
      </c>
      <c r="B2022" s="82">
        <v>51.9</v>
      </c>
      <c r="C2022" s="82">
        <v>280.97586206896551</v>
      </c>
      <c r="D2022" s="82">
        <v>157</v>
      </c>
      <c r="E2022" s="82">
        <v>8148.3</v>
      </c>
    </row>
    <row r="2023" spans="1:5" x14ac:dyDescent="0.15">
      <c r="A2023" s="81" t="s">
        <v>4727</v>
      </c>
      <c r="B2023" s="82">
        <v>68</v>
      </c>
      <c r="C2023" s="82">
        <v>190.4</v>
      </c>
      <c r="D2023" s="82">
        <v>14</v>
      </c>
      <c r="E2023" s="82">
        <v>952</v>
      </c>
    </row>
    <row r="2024" spans="1:5" x14ac:dyDescent="0.15">
      <c r="A2024" s="81" t="s">
        <v>4728</v>
      </c>
      <c r="B2024" s="82">
        <v>78</v>
      </c>
      <c r="C2024" s="82">
        <v>110</v>
      </c>
      <c r="D2024" s="82">
        <v>55</v>
      </c>
      <c r="E2024" s="82">
        <v>4290</v>
      </c>
    </row>
    <row r="2025" spans="1:5" x14ac:dyDescent="0.15">
      <c r="A2025" s="81" t="s">
        <v>4729</v>
      </c>
      <c r="B2025" s="82">
        <v>49</v>
      </c>
      <c r="C2025" s="82">
        <v>107.1875</v>
      </c>
      <c r="D2025" s="82">
        <v>455</v>
      </c>
      <c r="E2025" s="82">
        <v>22295</v>
      </c>
    </row>
    <row r="2026" spans="1:5" x14ac:dyDescent="0.15">
      <c r="A2026" s="81" t="s">
        <v>4730</v>
      </c>
      <c r="B2026" s="82">
        <v>48</v>
      </c>
      <c r="C2026" s="82">
        <v>115.2</v>
      </c>
      <c r="D2026" s="82">
        <v>84</v>
      </c>
      <c r="E2026" s="82">
        <v>4032</v>
      </c>
    </row>
    <row r="2027" spans="1:5" x14ac:dyDescent="0.15">
      <c r="A2027" s="81" t="s">
        <v>4731</v>
      </c>
      <c r="B2027" s="82">
        <v>49</v>
      </c>
      <c r="C2027" s="82">
        <v>158.30769230769232</v>
      </c>
      <c r="D2027" s="82">
        <v>42</v>
      </c>
      <c r="E2027" s="82">
        <v>2058</v>
      </c>
    </row>
    <row r="2028" spans="1:5" x14ac:dyDescent="0.15">
      <c r="A2028" s="81" t="s">
        <v>4732</v>
      </c>
      <c r="B2028" s="82">
        <v>105</v>
      </c>
      <c r="C2028" s="82">
        <v>210</v>
      </c>
      <c r="D2028" s="82">
        <v>10</v>
      </c>
      <c r="E2028" s="82">
        <v>1050</v>
      </c>
    </row>
    <row r="2029" spans="1:5" x14ac:dyDescent="0.15">
      <c r="A2029" s="81" t="s">
        <v>4733</v>
      </c>
      <c r="B2029" s="82">
        <v>70</v>
      </c>
      <c r="C2029" s="82">
        <v>701.14130434782612</v>
      </c>
      <c r="D2029" s="82">
        <v>467</v>
      </c>
      <c r="E2029" s="82">
        <v>16345</v>
      </c>
    </row>
    <row r="2030" spans="1:5" x14ac:dyDescent="0.15">
      <c r="A2030" s="81" t="s">
        <v>4734</v>
      </c>
      <c r="B2030" s="82">
        <v>218</v>
      </c>
      <c r="C2030" s="82">
        <v>341.10588235294119</v>
      </c>
      <c r="D2030" s="82">
        <v>532</v>
      </c>
      <c r="E2030" s="82">
        <v>115976</v>
      </c>
    </row>
    <row r="2031" spans="1:5" x14ac:dyDescent="0.15">
      <c r="A2031" s="81" t="s">
        <v>4735</v>
      </c>
      <c r="B2031" s="82">
        <v>159</v>
      </c>
      <c r="C2031" s="82">
        <v>159</v>
      </c>
      <c r="D2031" s="82">
        <v>2</v>
      </c>
      <c r="E2031" s="82">
        <v>318</v>
      </c>
    </row>
    <row r="2032" spans="1:5" x14ac:dyDescent="0.15">
      <c r="A2032" s="81" t="s">
        <v>4736</v>
      </c>
      <c r="B2032" s="82">
        <v>25</v>
      </c>
      <c r="C2032" s="82">
        <v>75</v>
      </c>
      <c r="D2032" s="82">
        <v>6</v>
      </c>
      <c r="E2032" s="82">
        <v>150</v>
      </c>
    </row>
    <row r="2033" spans="1:5" x14ac:dyDescent="0.15">
      <c r="A2033" s="81" t="s">
        <v>4737</v>
      </c>
      <c r="B2033" s="82">
        <v>1600</v>
      </c>
      <c r="C2033" s="82">
        <v>4160</v>
      </c>
      <c r="D2033" s="82">
        <v>13</v>
      </c>
      <c r="E2033" s="82">
        <v>20800</v>
      </c>
    </row>
    <row r="2034" spans="1:5" x14ac:dyDescent="0.15">
      <c r="A2034" s="81" t="s">
        <v>4738</v>
      </c>
      <c r="B2034" s="82">
        <v>627</v>
      </c>
      <c r="C2034" s="82">
        <v>4600.9615384615381</v>
      </c>
      <c r="D2034" s="82">
        <v>96</v>
      </c>
      <c r="E2034" s="82">
        <v>28875</v>
      </c>
    </row>
    <row r="2035" spans="1:5" x14ac:dyDescent="0.15">
      <c r="A2035" s="81" t="s">
        <v>4739</v>
      </c>
      <c r="B2035" s="82">
        <v>165</v>
      </c>
      <c r="C2035" s="82">
        <v>1072.5</v>
      </c>
      <c r="D2035" s="82">
        <v>26</v>
      </c>
      <c r="E2035" s="82">
        <v>4290</v>
      </c>
    </row>
    <row r="2036" spans="1:5" x14ac:dyDescent="0.15">
      <c r="A2036" s="81" t="s">
        <v>4740</v>
      </c>
      <c r="B2036" s="82">
        <v>3300</v>
      </c>
      <c r="C2036" s="82">
        <v>6600</v>
      </c>
      <c r="D2036" s="82">
        <v>10</v>
      </c>
      <c r="E2036" s="82">
        <v>33000</v>
      </c>
    </row>
    <row r="2037" spans="1:5" x14ac:dyDescent="0.15">
      <c r="A2037" s="81" t="s">
        <v>4741</v>
      </c>
      <c r="B2037" s="82">
        <v>3465</v>
      </c>
      <c r="C2037" s="82">
        <v>4630.5</v>
      </c>
      <c r="D2037" s="82">
        <v>35</v>
      </c>
      <c r="E2037" s="82">
        <v>58410</v>
      </c>
    </row>
    <row r="2038" spans="1:5" x14ac:dyDescent="0.15">
      <c r="A2038" s="81" t="s">
        <v>4742</v>
      </c>
      <c r="B2038" s="82">
        <v>3760</v>
      </c>
      <c r="C2038" s="82">
        <v>5371.4285714285716</v>
      </c>
      <c r="D2038" s="82">
        <v>10</v>
      </c>
      <c r="E2038" s="82">
        <v>37600</v>
      </c>
    </row>
    <row r="2039" spans="1:5" x14ac:dyDescent="0.15">
      <c r="A2039" s="81" t="s">
        <v>4743</v>
      </c>
      <c r="B2039" s="82">
        <v>8500</v>
      </c>
      <c r="C2039" s="82">
        <v>25500</v>
      </c>
      <c r="D2039" s="82">
        <v>18</v>
      </c>
      <c r="E2039" s="82">
        <v>153000</v>
      </c>
    </row>
    <row r="2040" spans="1:5" x14ac:dyDescent="0.15">
      <c r="A2040" s="81" t="s">
        <v>4744</v>
      </c>
      <c r="B2040" s="82">
        <v>1980</v>
      </c>
      <c r="C2040" s="82">
        <v>3564</v>
      </c>
      <c r="D2040" s="82">
        <v>9</v>
      </c>
      <c r="E2040" s="82">
        <v>17820</v>
      </c>
    </row>
    <row r="2041" spans="1:5" x14ac:dyDescent="0.15">
      <c r="A2041" s="81" t="s">
        <v>4745</v>
      </c>
      <c r="B2041" s="82">
        <v>138</v>
      </c>
      <c r="C2041" s="82">
        <v>883.2</v>
      </c>
      <c r="D2041" s="82">
        <v>32</v>
      </c>
      <c r="E2041" s="82">
        <v>4416</v>
      </c>
    </row>
    <row r="2042" spans="1:5" x14ac:dyDescent="0.15">
      <c r="A2042" s="81" t="s">
        <v>4746</v>
      </c>
      <c r="B2042" s="82">
        <v>238</v>
      </c>
      <c r="C2042" s="82">
        <v>714</v>
      </c>
      <c r="D2042" s="82">
        <v>6</v>
      </c>
      <c r="E2042" s="82">
        <v>1428</v>
      </c>
    </row>
    <row r="2043" spans="1:5" x14ac:dyDescent="0.15">
      <c r="A2043" s="81" t="s">
        <v>4747</v>
      </c>
      <c r="B2043" s="82">
        <v>398</v>
      </c>
      <c r="C2043" s="82">
        <v>632.11764705882354</v>
      </c>
      <c r="D2043" s="82">
        <v>162</v>
      </c>
      <c r="E2043" s="82">
        <v>64476</v>
      </c>
    </row>
    <row r="2044" spans="1:5" x14ac:dyDescent="0.15">
      <c r="A2044" s="81" t="s">
        <v>4748</v>
      </c>
      <c r="B2044" s="82">
        <v>158</v>
      </c>
      <c r="C2044" s="82">
        <v>158</v>
      </c>
      <c r="D2044" s="82">
        <v>2</v>
      </c>
      <c r="E2044" s="82">
        <v>316</v>
      </c>
    </row>
    <row r="2045" spans="1:5" x14ac:dyDescent="0.15">
      <c r="A2045" s="81" t="s">
        <v>4749</v>
      </c>
      <c r="B2045" s="82">
        <v>1072</v>
      </c>
      <c r="C2045" s="82">
        <v>1384.4007936507937</v>
      </c>
      <c r="D2045" s="82">
        <v>151</v>
      </c>
      <c r="E2045" s="82">
        <v>40468</v>
      </c>
    </row>
    <row r="2046" spans="1:5" x14ac:dyDescent="0.15">
      <c r="A2046" s="81" t="s">
        <v>4750</v>
      </c>
      <c r="B2046" s="82">
        <v>113</v>
      </c>
      <c r="C2046" s="82">
        <v>458.4375</v>
      </c>
      <c r="D2046" s="82">
        <v>69</v>
      </c>
      <c r="E2046" s="82">
        <v>3855</v>
      </c>
    </row>
    <row r="2047" spans="1:5" x14ac:dyDescent="0.15">
      <c r="A2047" s="81" t="s">
        <v>4751</v>
      </c>
      <c r="B2047" s="82">
        <v>89</v>
      </c>
      <c r="C2047" s="82">
        <v>845.5</v>
      </c>
      <c r="D2047" s="82">
        <v>19</v>
      </c>
      <c r="E2047" s="82">
        <v>1691</v>
      </c>
    </row>
    <row r="2048" spans="1:5" x14ac:dyDescent="0.15">
      <c r="A2048" s="81" t="s">
        <v>4752</v>
      </c>
      <c r="B2048" s="82">
        <v>63</v>
      </c>
      <c r="C2048" s="82">
        <v>150.23076923076923</v>
      </c>
      <c r="D2048" s="82">
        <v>124</v>
      </c>
      <c r="E2048" s="82">
        <v>7812</v>
      </c>
    </row>
    <row r="2049" spans="1:5" x14ac:dyDescent="0.15">
      <c r="A2049" s="81" t="s">
        <v>4753</v>
      </c>
      <c r="B2049" s="82">
        <v>126</v>
      </c>
      <c r="C2049" s="82">
        <v>198</v>
      </c>
      <c r="D2049" s="82">
        <v>11</v>
      </c>
      <c r="E2049" s="82">
        <v>1386</v>
      </c>
    </row>
    <row r="2050" spans="1:5" x14ac:dyDescent="0.15">
      <c r="A2050" s="81" t="s">
        <v>4754</v>
      </c>
      <c r="B2050" s="82">
        <v>196</v>
      </c>
      <c r="C2050" s="82">
        <v>310.33333333333337</v>
      </c>
      <c r="D2050" s="82">
        <v>28</v>
      </c>
      <c r="E2050" s="82">
        <v>2744</v>
      </c>
    </row>
    <row r="2051" spans="1:5" x14ac:dyDescent="0.15">
      <c r="A2051" s="81" t="s">
        <v>4755</v>
      </c>
      <c r="B2051" s="82">
        <v>156</v>
      </c>
      <c r="C2051" s="82">
        <v>494.28759590792839</v>
      </c>
      <c r="D2051" s="82">
        <v>344</v>
      </c>
      <c r="E2051" s="82">
        <v>13416</v>
      </c>
    </row>
    <row r="2052" spans="1:5" x14ac:dyDescent="0.15">
      <c r="A2052" s="81" t="s">
        <v>4756</v>
      </c>
      <c r="B2052" s="82">
        <v>3.8</v>
      </c>
      <c r="C2052" s="82">
        <v>11.399999999999999</v>
      </c>
      <c r="D2052" s="82">
        <v>6</v>
      </c>
      <c r="E2052" s="82">
        <v>22.799999999999997</v>
      </c>
    </row>
    <row r="2053" spans="1:5" x14ac:dyDescent="0.15">
      <c r="A2053" s="81" t="s">
        <v>4757</v>
      </c>
      <c r="B2053" s="82">
        <v>6.8</v>
      </c>
      <c r="C2053" s="82">
        <v>80.239999999999995</v>
      </c>
      <c r="D2053" s="82">
        <v>59</v>
      </c>
      <c r="E2053" s="82">
        <v>401.2</v>
      </c>
    </row>
    <row r="2054" spans="1:5" x14ac:dyDescent="0.15">
      <c r="A2054" s="81" t="s">
        <v>4758</v>
      </c>
      <c r="B2054" s="82">
        <v>80</v>
      </c>
      <c r="C2054" s="82">
        <v>290</v>
      </c>
      <c r="D2054" s="82">
        <v>44</v>
      </c>
      <c r="E2054" s="82">
        <v>1760</v>
      </c>
    </row>
    <row r="2055" spans="1:5" x14ac:dyDescent="0.15">
      <c r="A2055" s="81" t="s">
        <v>4759</v>
      </c>
      <c r="B2055" s="82">
        <v>128</v>
      </c>
      <c r="C2055" s="82">
        <v>2507.294117647059</v>
      </c>
      <c r="D2055" s="82">
        <v>333</v>
      </c>
      <c r="E2055" s="82">
        <v>42624</v>
      </c>
    </row>
    <row r="2056" spans="1:5" x14ac:dyDescent="0.15">
      <c r="A2056" s="81" t="s">
        <v>4760</v>
      </c>
      <c r="B2056" s="82">
        <v>216</v>
      </c>
      <c r="C2056" s="82">
        <v>414</v>
      </c>
      <c r="D2056" s="82">
        <v>23</v>
      </c>
      <c r="E2056" s="82">
        <v>4968</v>
      </c>
    </row>
    <row r="2057" spans="1:5" x14ac:dyDescent="0.15">
      <c r="A2057" s="81" t="s">
        <v>4761</v>
      </c>
      <c r="B2057" s="82">
        <v>59</v>
      </c>
      <c r="C2057" s="82">
        <v>255.66666666666666</v>
      </c>
      <c r="D2057" s="82">
        <v>13</v>
      </c>
      <c r="E2057" s="82">
        <v>767</v>
      </c>
    </row>
    <row r="2058" spans="1:5" x14ac:dyDescent="0.15">
      <c r="A2058" s="81" t="s">
        <v>4762</v>
      </c>
      <c r="B2058" s="82">
        <v>190</v>
      </c>
      <c r="C2058" s="82">
        <v>570</v>
      </c>
      <c r="D2058" s="82">
        <v>6</v>
      </c>
      <c r="E2058" s="82">
        <v>1140</v>
      </c>
    </row>
    <row r="2059" spans="1:5" x14ac:dyDescent="0.15">
      <c r="A2059" s="81" t="s">
        <v>4763</v>
      </c>
      <c r="B2059" s="82">
        <v>710</v>
      </c>
      <c r="C2059" s="82">
        <v>3504.6800000000003</v>
      </c>
      <c r="D2059" s="82">
        <v>177</v>
      </c>
      <c r="E2059" s="82">
        <v>41966</v>
      </c>
    </row>
    <row r="2060" spans="1:5" x14ac:dyDescent="0.15">
      <c r="A2060" s="81" t="s">
        <v>4764</v>
      </c>
      <c r="B2060" s="82">
        <v>99</v>
      </c>
      <c r="C2060" s="82">
        <v>544.5</v>
      </c>
      <c r="D2060" s="82">
        <v>11</v>
      </c>
      <c r="E2060" s="82">
        <v>1089</v>
      </c>
    </row>
    <row r="2061" spans="1:5" x14ac:dyDescent="0.15">
      <c r="A2061" s="81" t="s">
        <v>4765</v>
      </c>
      <c r="B2061" s="82">
        <v>419</v>
      </c>
      <c r="C2061" s="82">
        <v>1885.5</v>
      </c>
      <c r="D2061" s="82">
        <v>108</v>
      </c>
      <c r="E2061" s="82">
        <v>45252</v>
      </c>
    </row>
    <row r="2062" spans="1:5" x14ac:dyDescent="0.15">
      <c r="A2062" s="81" t="s">
        <v>4766</v>
      </c>
      <c r="B2062" s="82">
        <v>198</v>
      </c>
      <c r="C2062" s="82">
        <v>538.55999999999995</v>
      </c>
      <c r="D2062" s="82">
        <v>68</v>
      </c>
      <c r="E2062" s="82">
        <v>13464</v>
      </c>
    </row>
    <row r="2063" spans="1:5" x14ac:dyDescent="0.15">
      <c r="A2063" s="81" t="s">
        <v>4767</v>
      </c>
      <c r="B2063" s="82">
        <v>27.6</v>
      </c>
      <c r="C2063" s="82">
        <v>161</v>
      </c>
      <c r="D2063" s="82">
        <v>85</v>
      </c>
      <c r="E2063" s="82">
        <v>1173</v>
      </c>
    </row>
    <row r="2064" spans="1:5" x14ac:dyDescent="0.15">
      <c r="A2064" s="81" t="s">
        <v>4768</v>
      </c>
      <c r="B2064" s="82">
        <v>214</v>
      </c>
      <c r="C2064" s="82">
        <v>659.82352941176464</v>
      </c>
      <c r="D2064" s="82">
        <v>47</v>
      </c>
      <c r="E2064" s="82">
        <v>5277</v>
      </c>
    </row>
    <row r="2065" spans="1:5" x14ac:dyDescent="0.15">
      <c r="A2065" s="81" t="s">
        <v>4769</v>
      </c>
      <c r="B2065" s="82">
        <v>42.9</v>
      </c>
      <c r="C2065" s="82">
        <v>111.53999999999999</v>
      </c>
      <c r="D2065" s="82">
        <v>13</v>
      </c>
      <c r="E2065" s="82">
        <v>557.69999999999993</v>
      </c>
    </row>
    <row r="2066" spans="1:5" x14ac:dyDescent="0.15">
      <c r="A2066" s="81" t="s">
        <v>4770</v>
      </c>
      <c r="B2066" s="82">
        <v>109</v>
      </c>
      <c r="C2066" s="82">
        <v>237.81818181818181</v>
      </c>
      <c r="D2066" s="82">
        <v>24</v>
      </c>
      <c r="E2066" s="82">
        <v>2616</v>
      </c>
    </row>
    <row r="2067" spans="1:5" x14ac:dyDescent="0.15">
      <c r="A2067" s="81" t="s">
        <v>4771</v>
      </c>
      <c r="B2067" s="82">
        <v>670.8</v>
      </c>
      <c r="C2067" s="82">
        <v>1337.0666666666666</v>
      </c>
      <c r="D2067" s="82">
        <v>44</v>
      </c>
      <c r="E2067" s="82">
        <v>5699</v>
      </c>
    </row>
    <row r="2068" spans="1:5" x14ac:dyDescent="0.15">
      <c r="A2068" s="81" t="s">
        <v>4772</v>
      </c>
      <c r="B2068" s="82">
        <v>368</v>
      </c>
      <c r="C2068" s="82">
        <v>562.66176470588243</v>
      </c>
      <c r="D2068" s="82">
        <v>67</v>
      </c>
      <c r="E2068" s="82">
        <v>12043</v>
      </c>
    </row>
    <row r="2069" spans="1:5" x14ac:dyDescent="0.15">
      <c r="A2069" s="81" t="s">
        <v>4773</v>
      </c>
      <c r="B2069" s="82">
        <v>932</v>
      </c>
      <c r="C2069" s="82">
        <v>2827.9166666666665</v>
      </c>
      <c r="D2069" s="82">
        <v>55</v>
      </c>
      <c r="E2069" s="82">
        <v>12360</v>
      </c>
    </row>
    <row r="2070" spans="1:5" x14ac:dyDescent="0.15">
      <c r="A2070" s="81" t="s">
        <v>4774</v>
      </c>
      <c r="B2070" s="82">
        <v>275</v>
      </c>
      <c r="C2070" s="82">
        <v>465.1006711409396</v>
      </c>
      <c r="D2070" s="82">
        <v>504</v>
      </c>
      <c r="E2070" s="82">
        <v>138600</v>
      </c>
    </row>
    <row r="2071" spans="1:5" x14ac:dyDescent="0.15">
      <c r="A2071" s="81" t="s">
        <v>4775</v>
      </c>
      <c r="B2071" s="82">
        <v>360</v>
      </c>
      <c r="C2071" s="82">
        <v>615.82142857142856</v>
      </c>
      <c r="D2071" s="82">
        <v>26</v>
      </c>
      <c r="E2071" s="82">
        <v>3221</v>
      </c>
    </row>
    <row r="2072" spans="1:5" x14ac:dyDescent="0.15">
      <c r="A2072" s="81" t="s">
        <v>4776</v>
      </c>
      <c r="B2072" s="82">
        <v>798</v>
      </c>
      <c r="C2072" s="82">
        <v>3610.2251082251087</v>
      </c>
      <c r="D2072" s="82">
        <v>269</v>
      </c>
      <c r="E2072" s="82">
        <v>20716</v>
      </c>
    </row>
    <row r="2073" spans="1:5" x14ac:dyDescent="0.15">
      <c r="A2073" s="81" t="s">
        <v>4777</v>
      </c>
      <c r="B2073" s="82">
        <v>208</v>
      </c>
      <c r="C2073" s="82">
        <v>710.99193548387098</v>
      </c>
      <c r="D2073" s="82">
        <v>212</v>
      </c>
      <c r="E2073" s="82">
        <v>14640</v>
      </c>
    </row>
    <row r="2074" spans="1:5" x14ac:dyDescent="0.15">
      <c r="A2074" s="81" t="s">
        <v>4778</v>
      </c>
      <c r="B2074" s="82">
        <v>1065.8</v>
      </c>
      <c r="C2074" s="82">
        <v>2593.1380382775119</v>
      </c>
      <c r="D2074" s="82">
        <v>526</v>
      </c>
      <c r="E2074" s="82">
        <v>43917.599999999999</v>
      </c>
    </row>
    <row r="2075" spans="1:5" x14ac:dyDescent="0.15">
      <c r="A2075" s="81" t="s">
        <v>4779</v>
      </c>
      <c r="B2075" s="82">
        <v>870</v>
      </c>
      <c r="C2075" s="82">
        <v>3286.2261904761908</v>
      </c>
      <c r="D2075" s="82">
        <v>261</v>
      </c>
      <c r="E2075" s="82">
        <v>17071</v>
      </c>
    </row>
    <row r="2076" spans="1:5" x14ac:dyDescent="0.15">
      <c r="A2076" s="81" t="s">
        <v>4780</v>
      </c>
      <c r="B2076" s="82">
        <v>98</v>
      </c>
      <c r="C2076" s="82">
        <v>305.55897435897435</v>
      </c>
      <c r="D2076" s="82">
        <v>86</v>
      </c>
      <c r="E2076" s="82">
        <v>4214</v>
      </c>
    </row>
    <row r="2077" spans="1:5" x14ac:dyDescent="0.15">
      <c r="A2077" s="81" t="s">
        <v>4781</v>
      </c>
      <c r="B2077" s="82">
        <v>178</v>
      </c>
      <c r="C2077" s="82">
        <v>674.34615384615381</v>
      </c>
      <c r="D2077" s="82">
        <v>49</v>
      </c>
      <c r="E2077" s="82">
        <v>4361</v>
      </c>
    </row>
    <row r="2078" spans="1:5" x14ac:dyDescent="0.15">
      <c r="A2078" s="81" t="s">
        <v>4782</v>
      </c>
      <c r="B2078" s="82">
        <v>160</v>
      </c>
      <c r="C2078" s="82">
        <v>400</v>
      </c>
      <c r="D2078" s="82">
        <v>5</v>
      </c>
      <c r="E2078" s="82">
        <v>800</v>
      </c>
    </row>
    <row r="2079" spans="1:5" x14ac:dyDescent="0.15">
      <c r="A2079" s="81" t="s">
        <v>4783</v>
      </c>
      <c r="B2079" s="82">
        <v>243</v>
      </c>
      <c r="C2079" s="82">
        <v>478.38888888888891</v>
      </c>
      <c r="D2079" s="82">
        <v>32</v>
      </c>
      <c r="E2079" s="82">
        <v>2548</v>
      </c>
    </row>
    <row r="2080" spans="1:5" x14ac:dyDescent="0.15">
      <c r="A2080" s="81" t="s">
        <v>4784</v>
      </c>
      <c r="B2080" s="82">
        <v>1266</v>
      </c>
      <c r="C2080" s="82">
        <v>3041.1666666666665</v>
      </c>
      <c r="D2080" s="82">
        <v>108</v>
      </c>
      <c r="E2080" s="82">
        <v>10072</v>
      </c>
    </row>
    <row r="2081" spans="1:5" x14ac:dyDescent="0.15">
      <c r="A2081" s="81" t="s">
        <v>4785</v>
      </c>
      <c r="B2081" s="82">
        <v>522</v>
      </c>
      <c r="C2081" s="82">
        <v>3227.8238095238094</v>
      </c>
      <c r="D2081" s="82">
        <v>606</v>
      </c>
      <c r="E2081" s="82">
        <v>17328</v>
      </c>
    </row>
    <row r="2082" spans="1:5" x14ac:dyDescent="0.15">
      <c r="A2082" s="81" t="s">
        <v>4786</v>
      </c>
      <c r="B2082" s="82">
        <v>351.5</v>
      </c>
      <c r="C2082" s="82">
        <v>1093.5277777777778</v>
      </c>
      <c r="D2082" s="82">
        <v>67</v>
      </c>
      <c r="E2082" s="82">
        <v>5043.5</v>
      </c>
    </row>
    <row r="2083" spans="1:5" x14ac:dyDescent="0.15">
      <c r="A2083" s="81" t="s">
        <v>4787</v>
      </c>
      <c r="B2083" s="82">
        <v>634</v>
      </c>
      <c r="C2083" s="82">
        <v>1746.2388888888891</v>
      </c>
      <c r="D2083" s="82">
        <v>134</v>
      </c>
      <c r="E2083" s="82">
        <v>7647</v>
      </c>
    </row>
    <row r="2084" spans="1:5" x14ac:dyDescent="0.15">
      <c r="A2084" s="81" t="s">
        <v>4788</v>
      </c>
      <c r="B2084" s="82">
        <v>474</v>
      </c>
      <c r="C2084" s="82">
        <v>3213.4675322455323</v>
      </c>
      <c r="D2084" s="82">
        <v>1587</v>
      </c>
      <c r="E2084" s="82">
        <v>32302.899999999998</v>
      </c>
    </row>
    <row r="2085" spans="1:5" x14ac:dyDescent="0.15">
      <c r="A2085" s="81" t="s">
        <v>4789</v>
      </c>
      <c r="B2085" s="82">
        <v>379</v>
      </c>
      <c r="C2085" s="82">
        <v>887.81564190850963</v>
      </c>
      <c r="D2085" s="82">
        <v>356</v>
      </c>
      <c r="E2085" s="82">
        <v>31994</v>
      </c>
    </row>
    <row r="2086" spans="1:5" x14ac:dyDescent="0.15">
      <c r="A2086" s="81" t="s">
        <v>4790</v>
      </c>
      <c r="B2086" s="82">
        <v>178</v>
      </c>
      <c r="C2086" s="82">
        <v>522.07338232292307</v>
      </c>
      <c r="D2086" s="82">
        <v>1511</v>
      </c>
      <c r="E2086" s="82">
        <v>134479</v>
      </c>
    </row>
    <row r="2087" spans="1:5" x14ac:dyDescent="0.15">
      <c r="A2087" s="81" t="s">
        <v>4791</v>
      </c>
      <c r="B2087" s="82">
        <v>98</v>
      </c>
      <c r="C2087" s="82">
        <v>147</v>
      </c>
      <c r="D2087" s="82">
        <v>3</v>
      </c>
      <c r="E2087" s="82">
        <v>294</v>
      </c>
    </row>
    <row r="2088" spans="1:5" x14ac:dyDescent="0.15">
      <c r="A2088" s="81" t="s">
        <v>4792</v>
      </c>
      <c r="B2088" s="82">
        <v>389.49</v>
      </c>
      <c r="C2088" s="82">
        <v>3657.2872005772006</v>
      </c>
      <c r="D2088" s="82">
        <v>1561</v>
      </c>
      <c r="E2088" s="82">
        <v>36063.919999999998</v>
      </c>
    </row>
    <row r="2089" spans="1:5" x14ac:dyDescent="0.15">
      <c r="A2089" s="81" t="s">
        <v>4793</v>
      </c>
      <c r="B2089" s="82">
        <v>324.2</v>
      </c>
      <c r="C2089" s="82">
        <v>3246.3833333333332</v>
      </c>
      <c r="D2089" s="82">
        <v>795</v>
      </c>
      <c r="E2089" s="82">
        <v>15628.2</v>
      </c>
    </row>
    <row r="2090" spans="1:5" x14ac:dyDescent="0.15">
      <c r="A2090" s="81" t="s">
        <v>4794</v>
      </c>
      <c r="B2090" s="82">
        <v>48.9</v>
      </c>
      <c r="C2090" s="82">
        <v>253.23333333333335</v>
      </c>
      <c r="D2090" s="82">
        <v>224</v>
      </c>
      <c r="E2090" s="82">
        <v>3282.3</v>
      </c>
    </row>
    <row r="2091" spans="1:5" x14ac:dyDescent="0.15">
      <c r="A2091" s="81" t="s">
        <v>4795</v>
      </c>
      <c r="B2091" s="82">
        <v>72</v>
      </c>
      <c r="C2091" s="82">
        <v>312</v>
      </c>
      <c r="D2091" s="82">
        <v>52</v>
      </c>
      <c r="E2091" s="82">
        <v>3744</v>
      </c>
    </row>
    <row r="2092" spans="1:5" x14ac:dyDescent="0.15">
      <c r="A2092" s="81" t="s">
        <v>4796</v>
      </c>
      <c r="B2092" s="82">
        <v>216</v>
      </c>
      <c r="C2092" s="82">
        <v>380</v>
      </c>
      <c r="D2092" s="82">
        <v>120</v>
      </c>
      <c r="E2092" s="82">
        <v>8784</v>
      </c>
    </row>
    <row r="2093" spans="1:5" x14ac:dyDescent="0.15">
      <c r="A2093" s="81" t="s">
        <v>4797</v>
      </c>
      <c r="B2093" s="82">
        <v>13.5</v>
      </c>
      <c r="C2093" s="82">
        <v>13.5</v>
      </c>
      <c r="D2093" s="82">
        <v>3</v>
      </c>
      <c r="E2093" s="82">
        <v>40.5</v>
      </c>
    </row>
    <row r="2094" spans="1:5" x14ac:dyDescent="0.15">
      <c r="A2094" s="81" t="s">
        <v>4798</v>
      </c>
      <c r="B2094" s="82">
        <v>368</v>
      </c>
      <c r="C2094" s="82">
        <v>820.29600886917956</v>
      </c>
      <c r="D2094" s="82">
        <v>182</v>
      </c>
      <c r="E2094" s="82">
        <v>17999</v>
      </c>
    </row>
    <row r="2095" spans="1:5" x14ac:dyDescent="0.15">
      <c r="A2095" s="81" t="s">
        <v>4799</v>
      </c>
      <c r="B2095" s="82">
        <v>108.5</v>
      </c>
      <c r="C2095" s="82">
        <v>108.5</v>
      </c>
      <c r="D2095" s="82">
        <v>3</v>
      </c>
      <c r="E2095" s="82">
        <v>325.5</v>
      </c>
    </row>
    <row r="2096" spans="1:5" x14ac:dyDescent="0.15">
      <c r="A2096" s="81" t="s">
        <v>4800</v>
      </c>
      <c r="B2096" s="82">
        <v>59</v>
      </c>
      <c r="C2096" s="82">
        <v>5650.677419354839</v>
      </c>
      <c r="D2096" s="82">
        <v>2969</v>
      </c>
      <c r="E2096" s="82">
        <v>175171</v>
      </c>
    </row>
    <row r="2097" spans="1:5" x14ac:dyDescent="0.15">
      <c r="A2097" s="81" t="s">
        <v>4801</v>
      </c>
      <c r="B2097" s="82">
        <v>231.8</v>
      </c>
      <c r="C2097" s="82">
        <v>769.2</v>
      </c>
      <c r="D2097" s="82">
        <v>22</v>
      </c>
      <c r="E2097" s="82">
        <v>2128.8000000000002</v>
      </c>
    </row>
    <row r="2098" spans="1:5" x14ac:dyDescent="0.15">
      <c r="A2098" s="81" t="s">
        <v>4802</v>
      </c>
      <c r="B2098" s="82">
        <v>13.8</v>
      </c>
      <c r="C2098" s="82">
        <v>106.45714285714287</v>
      </c>
      <c r="D2098" s="82">
        <v>54</v>
      </c>
      <c r="E2098" s="82">
        <v>745.2</v>
      </c>
    </row>
    <row r="2099" spans="1:5" x14ac:dyDescent="0.15">
      <c r="A2099" s="81" t="s">
        <v>4803</v>
      </c>
      <c r="B2099" s="82">
        <v>95</v>
      </c>
      <c r="C2099" s="82">
        <v>190</v>
      </c>
      <c r="D2099" s="82">
        <v>4</v>
      </c>
      <c r="E2099" s="82">
        <v>380</v>
      </c>
    </row>
    <row r="2100" spans="1:5" x14ac:dyDescent="0.15">
      <c r="A2100" s="81" t="s">
        <v>4804</v>
      </c>
      <c r="B2100" s="82">
        <v>79</v>
      </c>
      <c r="C2100" s="82">
        <v>237</v>
      </c>
      <c r="D2100" s="82">
        <v>9</v>
      </c>
      <c r="E2100" s="82">
        <v>711</v>
      </c>
    </row>
    <row r="2101" spans="1:5" x14ac:dyDescent="0.15">
      <c r="A2101" s="81" t="s">
        <v>4805</v>
      </c>
      <c r="B2101" s="82">
        <v>306</v>
      </c>
      <c r="C2101" s="82">
        <v>577.5</v>
      </c>
      <c r="D2101" s="82">
        <v>12</v>
      </c>
      <c r="E2101" s="82">
        <v>1866</v>
      </c>
    </row>
    <row r="2102" spans="1:5" x14ac:dyDescent="0.15">
      <c r="A2102" s="81" t="s">
        <v>4806</v>
      </c>
      <c r="B2102" s="82">
        <v>306</v>
      </c>
      <c r="C2102" s="82">
        <v>3140</v>
      </c>
      <c r="D2102" s="82">
        <v>22</v>
      </c>
      <c r="E2102" s="82">
        <v>3436</v>
      </c>
    </row>
    <row r="2103" spans="1:5" x14ac:dyDescent="0.15">
      <c r="A2103" s="81" t="s">
        <v>4807</v>
      </c>
      <c r="B2103" s="82">
        <v>614</v>
      </c>
      <c r="C2103" s="82">
        <v>1332.6666666666667</v>
      </c>
      <c r="D2103" s="82">
        <v>89</v>
      </c>
      <c r="E2103" s="82">
        <v>18482</v>
      </c>
    </row>
    <row r="2104" spans="1:5" x14ac:dyDescent="0.15">
      <c r="A2104" s="81" t="s">
        <v>4808</v>
      </c>
      <c r="B2104" s="82">
        <v>267</v>
      </c>
      <c r="C2104" s="82">
        <v>1115.9960784313726</v>
      </c>
      <c r="D2104" s="82">
        <v>366</v>
      </c>
      <c r="E2104" s="82">
        <v>13311</v>
      </c>
    </row>
    <row r="2105" spans="1:5" x14ac:dyDescent="0.15">
      <c r="A2105" s="81" t="s">
        <v>4809</v>
      </c>
      <c r="B2105" s="82">
        <v>1617</v>
      </c>
      <c r="C2105" s="82">
        <v>6214.1155631288539</v>
      </c>
      <c r="D2105" s="82">
        <v>6695</v>
      </c>
      <c r="E2105" s="82">
        <v>654596</v>
      </c>
    </row>
    <row r="2106" spans="1:5" x14ac:dyDescent="0.15">
      <c r="A2106" s="81" t="s">
        <v>4810</v>
      </c>
      <c r="B2106" s="82">
        <v>568</v>
      </c>
      <c r="C2106" s="82">
        <v>779.81605351170572</v>
      </c>
      <c r="D2106" s="82">
        <v>64</v>
      </c>
      <c r="E2106" s="82">
        <v>12094</v>
      </c>
    </row>
    <row r="2107" spans="1:5" x14ac:dyDescent="0.15">
      <c r="A2107" s="81" t="s">
        <v>4811</v>
      </c>
      <c r="B2107" s="82">
        <v>49</v>
      </c>
      <c r="C2107" s="82">
        <v>137.8125</v>
      </c>
      <c r="D2107" s="82">
        <v>45</v>
      </c>
      <c r="E2107" s="82">
        <v>2205</v>
      </c>
    </row>
    <row r="2108" spans="1:5" x14ac:dyDescent="0.15">
      <c r="A2108" s="81" t="s">
        <v>4812</v>
      </c>
      <c r="B2108" s="82">
        <v>3761.2799999999997</v>
      </c>
      <c r="C2108" s="82">
        <v>10976.613736459618</v>
      </c>
      <c r="D2108" s="82">
        <v>414</v>
      </c>
      <c r="E2108" s="82">
        <v>97310.080000000002</v>
      </c>
    </row>
    <row r="2109" spans="1:5" x14ac:dyDescent="0.15">
      <c r="A2109" s="81" t="s">
        <v>4813</v>
      </c>
      <c r="B2109" s="82">
        <v>256</v>
      </c>
      <c r="C2109" s="82">
        <v>384</v>
      </c>
      <c r="D2109" s="82">
        <v>36</v>
      </c>
      <c r="E2109" s="82">
        <v>4008</v>
      </c>
    </row>
    <row r="2110" spans="1:5" x14ac:dyDescent="0.15">
      <c r="A2110" s="81" t="s">
        <v>4814</v>
      </c>
      <c r="B2110" s="82">
        <v>95</v>
      </c>
      <c r="C2110" s="82">
        <v>40446.25</v>
      </c>
      <c r="D2110" s="82">
        <v>6812</v>
      </c>
      <c r="E2110" s="82">
        <v>647140</v>
      </c>
    </row>
    <row r="2111" spans="1:5" x14ac:dyDescent="0.15">
      <c r="A2111" s="81" t="s">
        <v>4815</v>
      </c>
      <c r="B2111" s="82">
        <v>1638</v>
      </c>
      <c r="C2111" s="82">
        <v>6240.3438231943501</v>
      </c>
      <c r="D2111" s="82">
        <v>2003</v>
      </c>
      <c r="E2111" s="82">
        <v>262904</v>
      </c>
    </row>
    <row r="2112" spans="1:5" x14ac:dyDescent="0.15">
      <c r="A2112" s="81" t="s">
        <v>4816</v>
      </c>
      <c r="B2112" s="82">
        <v>416</v>
      </c>
      <c r="C2112" s="82">
        <v>1616.1428571428571</v>
      </c>
      <c r="D2112" s="82">
        <v>107</v>
      </c>
      <c r="E2112" s="82">
        <v>22626</v>
      </c>
    </row>
    <row r="2113" spans="1:5" x14ac:dyDescent="0.15">
      <c r="A2113" s="81" t="s">
        <v>4817</v>
      </c>
      <c r="B2113" s="82">
        <v>696</v>
      </c>
      <c r="C2113" s="82">
        <v>1044</v>
      </c>
      <c r="D2113" s="82">
        <v>6</v>
      </c>
      <c r="E2113" s="82">
        <v>4176</v>
      </c>
    </row>
    <row r="2114" spans="1:5" x14ac:dyDescent="0.15">
      <c r="A2114" s="81" t="s">
        <v>4818</v>
      </c>
      <c r="B2114" s="82">
        <v>625.79999999999995</v>
      </c>
      <c r="C2114" s="82">
        <v>1346.1833333333334</v>
      </c>
      <c r="D2114" s="82">
        <v>113</v>
      </c>
      <c r="E2114" s="82">
        <v>8891.6</v>
      </c>
    </row>
    <row r="2115" spans="1:5" x14ac:dyDescent="0.15">
      <c r="A2115" s="81" t="s">
        <v>4819</v>
      </c>
      <c r="B2115" s="82">
        <v>469.82000000000005</v>
      </c>
      <c r="C2115" s="82">
        <v>824.75333333333333</v>
      </c>
      <c r="D2115" s="82">
        <v>53</v>
      </c>
      <c r="E2115" s="82">
        <v>8709.7900000000009</v>
      </c>
    </row>
    <row r="2116" spans="1:5" x14ac:dyDescent="0.15">
      <c r="A2116" s="81" t="s">
        <v>4820</v>
      </c>
      <c r="B2116" s="82">
        <v>754.72</v>
      </c>
      <c r="C2116" s="82">
        <v>10463.521111111111</v>
      </c>
      <c r="D2116" s="82">
        <v>335</v>
      </c>
      <c r="E2116" s="82">
        <v>89281.750000000015</v>
      </c>
    </row>
    <row r="2117" spans="1:5" x14ac:dyDescent="0.15">
      <c r="A2117" s="81" t="s">
        <v>4821</v>
      </c>
      <c r="B2117" s="82">
        <v>324</v>
      </c>
      <c r="C2117" s="82">
        <v>660.85003130500525</v>
      </c>
      <c r="D2117" s="82">
        <v>437</v>
      </c>
      <c r="E2117" s="82">
        <v>36392</v>
      </c>
    </row>
    <row r="2118" spans="1:5" x14ac:dyDescent="0.15">
      <c r="A2118" s="81" t="s">
        <v>4822</v>
      </c>
      <c r="B2118" s="82">
        <v>2210.1799999999994</v>
      </c>
      <c r="C2118" s="82">
        <v>7688.135282581492</v>
      </c>
      <c r="D2118" s="82">
        <v>1574</v>
      </c>
      <c r="E2118" s="82">
        <v>132241.31000000003</v>
      </c>
    </row>
    <row r="2119" spans="1:5" x14ac:dyDescent="0.15">
      <c r="A2119" s="81" t="s">
        <v>4823</v>
      </c>
      <c r="B2119" s="82">
        <v>707</v>
      </c>
      <c r="C2119" s="82">
        <v>1978.1333333333332</v>
      </c>
      <c r="D2119" s="82">
        <v>49</v>
      </c>
      <c r="E2119" s="82">
        <v>6648</v>
      </c>
    </row>
    <row r="2120" spans="1:5" x14ac:dyDescent="0.15">
      <c r="A2120" s="81" t="s">
        <v>4824</v>
      </c>
      <c r="B2120" s="82">
        <v>2513</v>
      </c>
      <c r="C2120" s="82">
        <v>6092.524819791849</v>
      </c>
      <c r="D2120" s="82">
        <v>690</v>
      </c>
      <c r="E2120" s="82">
        <v>73589</v>
      </c>
    </row>
    <row r="2121" spans="1:5" x14ac:dyDescent="0.15">
      <c r="A2121" s="81" t="s">
        <v>4825</v>
      </c>
      <c r="B2121" s="82">
        <v>297.7</v>
      </c>
      <c r="C2121" s="82">
        <v>714.4799999999999</v>
      </c>
      <c r="D2121" s="82">
        <v>12</v>
      </c>
      <c r="E2121" s="82">
        <v>3572.3999999999996</v>
      </c>
    </row>
    <row r="2122" spans="1:5" x14ac:dyDescent="0.15">
      <c r="A2122" s="81" t="s">
        <v>4826</v>
      </c>
      <c r="B2122" s="82">
        <v>2501.63</v>
      </c>
      <c r="C2122" s="82">
        <v>5866.3118840579709</v>
      </c>
      <c r="D2122" s="82">
        <v>212</v>
      </c>
      <c r="E2122" s="82">
        <v>65209.97</v>
      </c>
    </row>
    <row r="2123" spans="1:5" x14ac:dyDescent="0.15">
      <c r="A2123" s="81" t="s">
        <v>4827</v>
      </c>
      <c r="B2123" s="82">
        <v>531</v>
      </c>
      <c r="C2123" s="82">
        <v>1114.5</v>
      </c>
      <c r="D2123" s="82">
        <v>24</v>
      </c>
      <c r="E2123" s="82">
        <v>3831</v>
      </c>
    </row>
    <row r="2124" spans="1:5" x14ac:dyDescent="0.15">
      <c r="A2124" s="81" t="s">
        <v>4828</v>
      </c>
      <c r="B2124" s="82">
        <v>375.79</v>
      </c>
      <c r="C2124" s="82">
        <v>875.20500000000004</v>
      </c>
      <c r="D2124" s="82">
        <v>54</v>
      </c>
      <c r="E2124" s="82">
        <v>10443.48</v>
      </c>
    </row>
    <row r="2125" spans="1:5" x14ac:dyDescent="0.15">
      <c r="A2125" s="81" t="s">
        <v>4829</v>
      </c>
      <c r="B2125" s="82">
        <v>166</v>
      </c>
      <c r="C2125" s="82">
        <v>227.2</v>
      </c>
      <c r="D2125" s="82">
        <v>11</v>
      </c>
      <c r="E2125" s="82">
        <v>928</v>
      </c>
    </row>
    <row r="2126" spans="1:5" x14ac:dyDescent="0.15">
      <c r="A2126" s="81" t="s">
        <v>4830</v>
      </c>
      <c r="B2126" s="82">
        <v>147</v>
      </c>
      <c r="C2126" s="82">
        <v>1907.0833333333333</v>
      </c>
      <c r="D2126" s="82">
        <v>391</v>
      </c>
      <c r="E2126" s="82">
        <v>11328</v>
      </c>
    </row>
    <row r="2127" spans="1:5" x14ac:dyDescent="0.15">
      <c r="A2127" s="81" t="s">
        <v>4831</v>
      </c>
      <c r="B2127" s="82">
        <v>2590.79</v>
      </c>
      <c r="C2127" s="82">
        <v>5133.6692361111109</v>
      </c>
      <c r="D2127" s="82">
        <v>207</v>
      </c>
      <c r="E2127" s="82">
        <v>72676.929999999993</v>
      </c>
    </row>
    <row r="2128" spans="1:5" x14ac:dyDescent="0.15">
      <c r="A2128" s="81" t="s">
        <v>4832</v>
      </c>
      <c r="B2128" s="82">
        <v>1513.19</v>
      </c>
      <c r="C2128" s="82">
        <v>3582.0042674277806</v>
      </c>
      <c r="D2128" s="82">
        <v>417</v>
      </c>
      <c r="E2128" s="82">
        <v>71936.240000000005</v>
      </c>
    </row>
    <row r="2129" spans="1:5" x14ac:dyDescent="0.15">
      <c r="A2129" s="81" t="s">
        <v>4833</v>
      </c>
      <c r="B2129" s="82">
        <v>98</v>
      </c>
      <c r="C2129" s="82">
        <v>98</v>
      </c>
      <c r="D2129" s="82">
        <v>15</v>
      </c>
      <c r="E2129" s="82">
        <v>1470</v>
      </c>
    </row>
    <row r="2130" spans="1:5" x14ac:dyDescent="0.15">
      <c r="A2130" s="81" t="s">
        <v>4834</v>
      </c>
      <c r="B2130" s="82">
        <v>1404.8200000000002</v>
      </c>
      <c r="C2130" s="82">
        <v>2411.0736325439266</v>
      </c>
      <c r="D2130" s="82">
        <v>220</v>
      </c>
      <c r="E2130" s="82">
        <v>33458.47</v>
      </c>
    </row>
    <row r="2131" spans="1:5" x14ac:dyDescent="0.15">
      <c r="A2131" s="81" t="s">
        <v>4835</v>
      </c>
      <c r="B2131" s="82">
        <v>452</v>
      </c>
      <c r="C2131" s="82">
        <v>1086.8</v>
      </c>
      <c r="D2131" s="82">
        <v>49</v>
      </c>
      <c r="E2131" s="82">
        <v>3142</v>
      </c>
    </row>
    <row r="2132" spans="1:5" x14ac:dyDescent="0.15">
      <c r="A2132" s="81" t="s">
        <v>4836</v>
      </c>
      <c r="B2132" s="82">
        <v>1804.7</v>
      </c>
      <c r="C2132" s="82">
        <v>4213.5288280560553</v>
      </c>
      <c r="D2132" s="82">
        <v>391</v>
      </c>
      <c r="E2132" s="82">
        <v>45490.200000000004</v>
      </c>
    </row>
    <row r="2133" spans="1:5" x14ac:dyDescent="0.15">
      <c r="A2133" s="81" t="s">
        <v>4837</v>
      </c>
      <c r="B2133" s="82">
        <v>237</v>
      </c>
      <c r="C2133" s="82">
        <v>608</v>
      </c>
      <c r="D2133" s="82">
        <v>53</v>
      </c>
      <c r="E2133" s="82">
        <v>1554</v>
      </c>
    </row>
    <row r="2134" spans="1:5" x14ac:dyDescent="0.15">
      <c r="A2134" s="81" t="s">
        <v>4838</v>
      </c>
      <c r="B2134" s="82">
        <v>431.8</v>
      </c>
      <c r="C2134" s="82">
        <v>2496.4291908091905</v>
      </c>
      <c r="D2134" s="82">
        <v>1164</v>
      </c>
      <c r="E2134" s="82">
        <v>42077.4</v>
      </c>
    </row>
    <row r="2135" spans="1:5" x14ac:dyDescent="0.15">
      <c r="A2135" s="81" t="s">
        <v>4839</v>
      </c>
      <c r="B2135" s="82">
        <v>214.2</v>
      </c>
      <c r="C2135" s="82">
        <v>620.0526315789474</v>
      </c>
      <c r="D2135" s="82">
        <v>330</v>
      </c>
      <c r="E2135" s="82">
        <v>70686</v>
      </c>
    </row>
    <row r="2136" spans="1:5" x14ac:dyDescent="0.15">
      <c r="A2136" s="81" t="s">
        <v>4840</v>
      </c>
      <c r="B2136" s="82">
        <v>2827.28</v>
      </c>
      <c r="C2136" s="82">
        <v>4660.1779255070678</v>
      </c>
      <c r="D2136" s="82">
        <v>2435</v>
      </c>
      <c r="E2136" s="82">
        <v>397694.12</v>
      </c>
    </row>
    <row r="2137" spans="1:5" x14ac:dyDescent="0.15">
      <c r="A2137" s="81" t="s">
        <v>4841</v>
      </c>
      <c r="B2137" s="82">
        <v>484.82</v>
      </c>
      <c r="C2137" s="82">
        <v>775.72192307692308</v>
      </c>
      <c r="D2137" s="82">
        <v>150</v>
      </c>
      <c r="E2137" s="82">
        <v>26109.86</v>
      </c>
    </row>
    <row r="2138" spans="1:5" x14ac:dyDescent="0.15">
      <c r="A2138" s="81" t="s">
        <v>4842</v>
      </c>
      <c r="B2138" s="82">
        <v>904.84</v>
      </c>
      <c r="C2138" s="82">
        <v>2275.7461356421354</v>
      </c>
      <c r="D2138" s="82">
        <v>478</v>
      </c>
      <c r="E2138" s="82">
        <v>54746.12</v>
      </c>
    </row>
    <row r="2139" spans="1:5" x14ac:dyDescent="0.15">
      <c r="A2139" s="81" t="s">
        <v>4843</v>
      </c>
      <c r="B2139" s="82">
        <v>1304.4000000000001</v>
      </c>
      <c r="C2139" s="82">
        <v>2212.8523809523808</v>
      </c>
      <c r="D2139" s="82">
        <v>70</v>
      </c>
      <c r="E2139" s="82">
        <v>23122.399999999998</v>
      </c>
    </row>
    <row r="2140" spans="1:5" x14ac:dyDescent="0.15">
      <c r="A2140" s="81" t="s">
        <v>4844</v>
      </c>
      <c r="B2140" s="82">
        <v>1700.9</v>
      </c>
      <c r="C2140" s="82">
        <v>2359.9069190120808</v>
      </c>
      <c r="D2140" s="82">
        <v>471</v>
      </c>
      <c r="E2140" s="82">
        <v>69626.399999999994</v>
      </c>
    </row>
    <row r="2141" spans="1:5" x14ac:dyDescent="0.15">
      <c r="A2141" s="81" t="s">
        <v>4845</v>
      </c>
      <c r="B2141" s="82">
        <v>936.69999999999993</v>
      </c>
      <c r="C2141" s="82">
        <v>2024.6877777777779</v>
      </c>
      <c r="D2141" s="82">
        <v>158</v>
      </c>
      <c r="E2141" s="82">
        <v>19972.3</v>
      </c>
    </row>
    <row r="2142" spans="1:5" x14ac:dyDescent="0.15">
      <c r="A2142" s="81" t="s">
        <v>4846</v>
      </c>
      <c r="B2142" s="82">
        <v>116.3</v>
      </c>
      <c r="C2142" s="82">
        <v>587.63073529411758</v>
      </c>
      <c r="D2142" s="82">
        <v>1552</v>
      </c>
      <c r="E2142" s="82">
        <v>13044.500000000002</v>
      </c>
    </row>
    <row r="2143" spans="1:5" x14ac:dyDescent="0.15">
      <c r="A2143" s="81" t="s">
        <v>4847</v>
      </c>
      <c r="B2143" s="82">
        <v>1977.86</v>
      </c>
      <c r="C2143" s="82">
        <v>3403.7116646050204</v>
      </c>
      <c r="D2143" s="82">
        <v>3305</v>
      </c>
      <c r="E2143" s="82">
        <v>308603.02</v>
      </c>
    </row>
    <row r="2144" spans="1:5" x14ac:dyDescent="0.15">
      <c r="A2144" s="81" t="s">
        <v>4848</v>
      </c>
      <c r="B2144" s="82">
        <v>237</v>
      </c>
      <c r="C2144" s="82">
        <v>783.34459459459458</v>
      </c>
      <c r="D2144" s="82">
        <v>151</v>
      </c>
      <c r="E2144" s="82">
        <v>10135</v>
      </c>
    </row>
    <row r="2145" spans="1:5" x14ac:dyDescent="0.15">
      <c r="A2145" s="81" t="s">
        <v>4849</v>
      </c>
      <c r="B2145" s="82">
        <v>272.2</v>
      </c>
      <c r="C2145" s="82">
        <v>545.66363636363644</v>
      </c>
      <c r="D2145" s="82">
        <v>40</v>
      </c>
      <c r="E2145" s="82">
        <v>3830.6</v>
      </c>
    </row>
    <row r="2146" spans="1:5" x14ac:dyDescent="0.15">
      <c r="A2146" s="81" t="s">
        <v>4850</v>
      </c>
      <c r="B2146" s="82">
        <v>322.5</v>
      </c>
      <c r="C2146" s="82">
        <v>1840.0197478991597</v>
      </c>
      <c r="D2146" s="82">
        <v>505</v>
      </c>
      <c r="E2146" s="82">
        <v>14412.5</v>
      </c>
    </row>
    <row r="2147" spans="1:5" x14ac:dyDescent="0.15">
      <c r="A2147" s="81" t="s">
        <v>4851</v>
      </c>
      <c r="B2147" s="82">
        <v>3734.1800000000003</v>
      </c>
      <c r="C2147" s="82">
        <v>8423.103098667445</v>
      </c>
      <c r="D2147" s="82">
        <v>1923</v>
      </c>
      <c r="E2147" s="82">
        <v>324844.34000000003</v>
      </c>
    </row>
    <row r="2148" spans="1:5" x14ac:dyDescent="0.15">
      <c r="A2148" s="81" t="s">
        <v>4852</v>
      </c>
      <c r="B2148" s="82">
        <v>642.91</v>
      </c>
      <c r="C2148" s="82">
        <v>1173.3537356321838</v>
      </c>
      <c r="D2148" s="82">
        <v>153</v>
      </c>
      <c r="E2148" s="82">
        <v>9531.9500000000007</v>
      </c>
    </row>
    <row r="2149" spans="1:5" x14ac:dyDescent="0.15">
      <c r="A2149" s="81" t="s">
        <v>4853</v>
      </c>
      <c r="B2149" s="82">
        <v>2488.1099999999997</v>
      </c>
      <c r="C2149" s="82">
        <v>3962.6919099263678</v>
      </c>
      <c r="D2149" s="82">
        <v>511</v>
      </c>
      <c r="E2149" s="82">
        <v>80813.12999999999</v>
      </c>
    </row>
    <row r="2150" spans="1:5" x14ac:dyDescent="0.15">
      <c r="A2150" s="81" t="s">
        <v>4854</v>
      </c>
      <c r="B2150" s="82">
        <v>106</v>
      </c>
      <c r="C2150" s="82">
        <v>346.86666666666667</v>
      </c>
      <c r="D2150" s="82">
        <v>51</v>
      </c>
      <c r="E2150" s="82">
        <v>1689</v>
      </c>
    </row>
    <row r="2151" spans="1:5" x14ac:dyDescent="0.15">
      <c r="A2151" s="81" t="s">
        <v>4855</v>
      </c>
      <c r="B2151" s="82">
        <v>327</v>
      </c>
      <c r="C2151" s="82">
        <v>1069.3</v>
      </c>
      <c r="D2151" s="82">
        <v>52</v>
      </c>
      <c r="E2151" s="82">
        <v>3259</v>
      </c>
    </row>
    <row r="2152" spans="1:5" x14ac:dyDescent="0.15">
      <c r="A2152" s="81" t="s">
        <v>4856</v>
      </c>
      <c r="B2152" s="82">
        <v>3384.44</v>
      </c>
      <c r="C2152" s="82">
        <v>7187.2366181468296</v>
      </c>
      <c r="D2152" s="82">
        <v>1069</v>
      </c>
      <c r="E2152" s="82">
        <v>107085.30000000002</v>
      </c>
    </row>
    <row r="2153" spans="1:5" x14ac:dyDescent="0.15">
      <c r="A2153" s="81" t="s">
        <v>4857</v>
      </c>
      <c r="B2153" s="82">
        <v>712.4</v>
      </c>
      <c r="C2153" s="82">
        <v>1645.8714285714286</v>
      </c>
      <c r="D2153" s="82">
        <v>314</v>
      </c>
      <c r="E2153" s="82">
        <v>81569.2</v>
      </c>
    </row>
    <row r="2154" spans="1:5" x14ac:dyDescent="0.15">
      <c r="A2154" s="81" t="s">
        <v>4858</v>
      </c>
      <c r="B2154" s="82">
        <v>3421.68</v>
      </c>
      <c r="C2154" s="82">
        <v>10833.042639764481</v>
      </c>
      <c r="D2154" s="82">
        <v>4741</v>
      </c>
      <c r="E2154" s="82">
        <v>379793.80000000005</v>
      </c>
    </row>
    <row r="2155" spans="1:5" x14ac:dyDescent="0.15">
      <c r="A2155" s="81" t="s">
        <v>4859</v>
      </c>
      <c r="B2155" s="82">
        <v>1993</v>
      </c>
      <c r="C2155" s="82">
        <v>4672.9634340158191</v>
      </c>
      <c r="D2155" s="82">
        <v>1048</v>
      </c>
      <c r="E2155" s="82">
        <v>159532</v>
      </c>
    </row>
    <row r="2156" spans="1:5" x14ac:dyDescent="0.15">
      <c r="A2156" s="81" t="s">
        <v>4860</v>
      </c>
      <c r="B2156" s="82">
        <v>1135.5</v>
      </c>
      <c r="C2156" s="82">
        <v>1901.7983405483403</v>
      </c>
      <c r="D2156" s="82">
        <v>216</v>
      </c>
      <c r="E2156" s="82">
        <v>18942</v>
      </c>
    </row>
    <row r="2157" spans="1:5" x14ac:dyDescent="0.15">
      <c r="A2157" s="81" t="s">
        <v>4861</v>
      </c>
      <c r="B2157" s="82">
        <v>1353.53</v>
      </c>
      <c r="C2157" s="82">
        <v>3890.5508333333337</v>
      </c>
      <c r="D2157" s="82">
        <v>67</v>
      </c>
      <c r="E2157" s="82">
        <v>23660.61</v>
      </c>
    </row>
    <row r="2158" spans="1:5" x14ac:dyDescent="0.15">
      <c r="A2158" s="81" t="s">
        <v>4862</v>
      </c>
      <c r="B2158" s="82">
        <v>1331</v>
      </c>
      <c r="C2158" s="82">
        <v>2638.203479850773</v>
      </c>
      <c r="D2158" s="82">
        <v>5162</v>
      </c>
      <c r="E2158" s="82">
        <v>1183702</v>
      </c>
    </row>
    <row r="2159" spans="1:5" x14ac:dyDescent="0.15">
      <c r="A2159" s="81" t="s">
        <v>4863</v>
      </c>
      <c r="B2159" s="82">
        <v>2185</v>
      </c>
      <c r="C2159" s="82">
        <v>3883.6346175139347</v>
      </c>
      <c r="D2159" s="82">
        <v>2705</v>
      </c>
      <c r="E2159" s="82">
        <v>584777.4</v>
      </c>
    </row>
    <row r="2160" spans="1:5" x14ac:dyDescent="0.15">
      <c r="A2160" s="81" t="s">
        <v>4864</v>
      </c>
      <c r="B2160" s="82">
        <v>1843</v>
      </c>
      <c r="C2160" s="82">
        <v>3887.7045233935155</v>
      </c>
      <c r="D2160" s="82">
        <v>519</v>
      </c>
      <c r="E2160" s="82">
        <v>66204</v>
      </c>
    </row>
    <row r="2161" spans="1:5" x14ac:dyDescent="0.15">
      <c r="A2161" s="81" t="s">
        <v>4865</v>
      </c>
      <c r="B2161" s="82">
        <v>780.8</v>
      </c>
      <c r="C2161" s="82">
        <v>2595.25</v>
      </c>
      <c r="D2161" s="82">
        <v>105</v>
      </c>
      <c r="E2161" s="82">
        <v>10788</v>
      </c>
    </row>
    <row r="2162" spans="1:5" x14ac:dyDescent="0.15">
      <c r="A2162" s="81" t="s">
        <v>4866</v>
      </c>
      <c r="B2162" s="82">
        <v>192</v>
      </c>
      <c r="C2162" s="82">
        <v>600.24242424242425</v>
      </c>
      <c r="D2162" s="82">
        <v>150</v>
      </c>
      <c r="E2162" s="82">
        <v>9600</v>
      </c>
    </row>
    <row r="2163" spans="1:5" x14ac:dyDescent="0.15">
      <c r="A2163" s="81" t="s">
        <v>4867</v>
      </c>
      <c r="B2163" s="82">
        <v>1121.79</v>
      </c>
      <c r="C2163" s="82">
        <v>2149.0857131157127</v>
      </c>
      <c r="D2163" s="82">
        <v>359</v>
      </c>
      <c r="E2163" s="82">
        <v>41520.89</v>
      </c>
    </row>
    <row r="2164" spans="1:5" x14ac:dyDescent="0.15">
      <c r="A2164" s="81" t="s">
        <v>4868</v>
      </c>
      <c r="B2164" s="82">
        <v>701</v>
      </c>
      <c r="C2164" s="82">
        <v>1658.2472789115645</v>
      </c>
      <c r="D2164" s="82">
        <v>208</v>
      </c>
      <c r="E2164" s="82">
        <v>11503</v>
      </c>
    </row>
    <row r="2165" spans="1:5" x14ac:dyDescent="0.15">
      <c r="A2165" s="81" t="s">
        <v>4869</v>
      </c>
      <c r="B2165" s="82">
        <v>188</v>
      </c>
      <c r="C2165" s="82">
        <v>321.57894736842104</v>
      </c>
      <c r="D2165" s="82">
        <v>65</v>
      </c>
      <c r="E2165" s="82">
        <v>12220</v>
      </c>
    </row>
    <row r="2166" spans="1:5" x14ac:dyDescent="0.15">
      <c r="A2166" s="81" t="s">
        <v>4870</v>
      </c>
      <c r="B2166" s="82">
        <v>19859.179999999997</v>
      </c>
      <c r="C2166" s="82">
        <v>46052.39235261899</v>
      </c>
      <c r="D2166" s="82">
        <v>29873</v>
      </c>
      <c r="E2166" s="82">
        <v>7412970.1399999987</v>
      </c>
    </row>
    <row r="2167" spans="1:5" x14ac:dyDescent="0.15">
      <c r="A2167" s="81" t="s">
        <v>4871</v>
      </c>
      <c r="B2167" s="82">
        <v>4358.99</v>
      </c>
      <c r="C2167" s="82">
        <v>8901.5006843068804</v>
      </c>
      <c r="D2167" s="82">
        <v>1056</v>
      </c>
      <c r="E2167" s="82">
        <v>152493.93</v>
      </c>
    </row>
    <row r="2168" spans="1:5" x14ac:dyDescent="0.15">
      <c r="A2168" s="81" t="s">
        <v>4872</v>
      </c>
      <c r="B2168" s="82">
        <v>4513.74</v>
      </c>
      <c r="C2168" s="82">
        <v>11095.841631842257</v>
      </c>
      <c r="D2168" s="82">
        <v>4775</v>
      </c>
      <c r="E2168" s="82">
        <v>996416.54</v>
      </c>
    </row>
    <row r="2169" spans="1:5" x14ac:dyDescent="0.15">
      <c r="A2169" s="81" t="s">
        <v>4873</v>
      </c>
      <c r="B2169" s="82">
        <v>787.4</v>
      </c>
      <c r="C2169" s="82">
        <v>1405.4469208211144</v>
      </c>
      <c r="D2169" s="82">
        <v>297</v>
      </c>
      <c r="E2169" s="82">
        <v>126332.59999999999</v>
      </c>
    </row>
    <row r="2170" spans="1:5" x14ac:dyDescent="0.15">
      <c r="A2170" s="81" t="s">
        <v>4874</v>
      </c>
      <c r="B2170" s="82">
        <v>1917</v>
      </c>
      <c r="C2170" s="82">
        <v>2902.3060344827586</v>
      </c>
      <c r="D2170" s="82">
        <v>110</v>
      </c>
      <c r="E2170" s="82">
        <v>105465</v>
      </c>
    </row>
    <row r="2171" spans="1:5" x14ac:dyDescent="0.15">
      <c r="A2171" s="81" t="s">
        <v>4875</v>
      </c>
      <c r="B2171" s="82">
        <v>836.4</v>
      </c>
      <c r="C2171" s="82">
        <v>2914.9</v>
      </c>
      <c r="D2171" s="82">
        <v>131</v>
      </c>
      <c r="E2171" s="82">
        <v>11921.4</v>
      </c>
    </row>
    <row r="2172" spans="1:5" x14ac:dyDescent="0.15">
      <c r="A2172" s="81" t="s">
        <v>4876</v>
      </c>
      <c r="B2172" s="82">
        <v>2320.69</v>
      </c>
      <c r="C2172" s="82">
        <v>7793.8642260894167</v>
      </c>
      <c r="D2172" s="82">
        <v>199</v>
      </c>
      <c r="E2172" s="82">
        <v>54552.05</v>
      </c>
    </row>
    <row r="2173" spans="1:5" x14ac:dyDescent="0.15">
      <c r="A2173" s="81" t="s">
        <v>4877</v>
      </c>
      <c r="B2173" s="82">
        <v>130</v>
      </c>
      <c r="C2173" s="82">
        <v>204.58333333333331</v>
      </c>
      <c r="D2173" s="82">
        <v>26</v>
      </c>
      <c r="E2173" s="82">
        <v>1710</v>
      </c>
    </row>
    <row r="2174" spans="1:5" x14ac:dyDescent="0.15">
      <c r="A2174" s="81" t="s">
        <v>4878</v>
      </c>
      <c r="B2174" s="82">
        <v>60</v>
      </c>
      <c r="C2174" s="82">
        <v>210</v>
      </c>
      <c r="D2174" s="82">
        <v>7</v>
      </c>
      <c r="E2174" s="82">
        <v>420</v>
      </c>
    </row>
    <row r="2175" spans="1:5" x14ac:dyDescent="0.15">
      <c r="A2175" s="81" t="s">
        <v>4879</v>
      </c>
      <c r="B2175" s="82">
        <v>1800.47</v>
      </c>
      <c r="C2175" s="82">
        <v>4037.304096114322</v>
      </c>
      <c r="D2175" s="82">
        <v>577</v>
      </c>
      <c r="E2175" s="82">
        <v>82562.8</v>
      </c>
    </row>
    <row r="2176" spans="1:5" x14ac:dyDescent="0.15">
      <c r="A2176" s="81" t="s">
        <v>4880</v>
      </c>
      <c r="B2176" s="82">
        <v>124</v>
      </c>
      <c r="C2176" s="82">
        <v>306</v>
      </c>
      <c r="D2176" s="82">
        <v>10</v>
      </c>
      <c r="E2176" s="82">
        <v>612</v>
      </c>
    </row>
    <row r="2177" spans="1:5" x14ac:dyDescent="0.15">
      <c r="A2177" s="81" t="s">
        <v>4881</v>
      </c>
      <c r="B2177" s="82">
        <v>119</v>
      </c>
      <c r="C2177" s="82">
        <v>476</v>
      </c>
      <c r="D2177" s="82">
        <v>12</v>
      </c>
      <c r="E2177" s="82">
        <v>1428</v>
      </c>
    </row>
    <row r="2178" spans="1:5" x14ac:dyDescent="0.15">
      <c r="A2178" s="81" t="s">
        <v>4882</v>
      </c>
      <c r="B2178" s="82">
        <v>3134.89</v>
      </c>
      <c r="C2178" s="82">
        <v>6561.3218175259135</v>
      </c>
      <c r="D2178" s="82">
        <v>2573</v>
      </c>
      <c r="E2178" s="82">
        <v>210607.98</v>
      </c>
    </row>
    <row r="2179" spans="1:5" x14ac:dyDescent="0.15">
      <c r="A2179" s="81" t="s">
        <v>4883</v>
      </c>
      <c r="B2179" s="82">
        <v>117</v>
      </c>
      <c r="C2179" s="82">
        <v>664.8</v>
      </c>
      <c r="D2179" s="82">
        <v>274</v>
      </c>
      <c r="E2179" s="82">
        <v>11328</v>
      </c>
    </row>
    <row r="2180" spans="1:5" x14ac:dyDescent="0.15">
      <c r="A2180" s="81" t="s">
        <v>4884</v>
      </c>
      <c r="B2180" s="82">
        <v>681.8</v>
      </c>
      <c r="C2180" s="82">
        <v>1325.3166666666666</v>
      </c>
      <c r="D2180" s="82">
        <v>362</v>
      </c>
      <c r="E2180" s="82">
        <v>14225.4</v>
      </c>
    </row>
    <row r="2181" spans="1:5" x14ac:dyDescent="0.15">
      <c r="A2181" s="81" t="s">
        <v>4885</v>
      </c>
      <c r="B2181" s="82">
        <v>185.9</v>
      </c>
      <c r="C2181" s="82">
        <v>510.1571065989848</v>
      </c>
      <c r="D2181" s="82">
        <v>1274</v>
      </c>
      <c r="E2181" s="82">
        <v>120517.1</v>
      </c>
    </row>
    <row r="2182" spans="1:5" x14ac:dyDescent="0.15">
      <c r="A2182" s="81" t="s">
        <v>4886</v>
      </c>
      <c r="B2182" s="82">
        <v>160</v>
      </c>
      <c r="C2182" s="82">
        <v>508</v>
      </c>
      <c r="D2182" s="82">
        <v>32</v>
      </c>
      <c r="E2182" s="82">
        <v>2416</v>
      </c>
    </row>
    <row r="2183" spans="1:5" x14ac:dyDescent="0.15">
      <c r="A2183" s="81" t="s">
        <v>4887</v>
      </c>
      <c r="B2183" s="82">
        <v>34.9</v>
      </c>
      <c r="C2183" s="82">
        <v>78.663492063492072</v>
      </c>
      <c r="D2183" s="82">
        <v>142</v>
      </c>
      <c r="E2183" s="82">
        <v>4955.8</v>
      </c>
    </row>
    <row r="2184" spans="1:5" x14ac:dyDescent="0.15">
      <c r="A2184" s="81" t="s">
        <v>4888</v>
      </c>
      <c r="B2184" s="82">
        <v>128</v>
      </c>
      <c r="C2184" s="82">
        <v>234.24582701062215</v>
      </c>
      <c r="D2184" s="82">
        <v>1206</v>
      </c>
      <c r="E2184" s="82">
        <v>154368</v>
      </c>
    </row>
    <row r="2185" spans="1:5" x14ac:dyDescent="0.15">
      <c r="A2185" s="81" t="s">
        <v>4889</v>
      </c>
      <c r="B2185" s="82">
        <v>168</v>
      </c>
      <c r="C2185" s="82">
        <v>1680</v>
      </c>
      <c r="D2185" s="82">
        <v>20</v>
      </c>
      <c r="E2185" s="82">
        <v>3360</v>
      </c>
    </row>
    <row r="2186" spans="1:5" x14ac:dyDescent="0.15">
      <c r="A2186" s="81" t="s">
        <v>4890</v>
      </c>
      <c r="B2186" s="82">
        <v>32.9</v>
      </c>
      <c r="C2186" s="82">
        <v>129.33103448275861</v>
      </c>
      <c r="D2186" s="82">
        <v>228</v>
      </c>
      <c r="E2186" s="82">
        <v>7501.2</v>
      </c>
    </row>
    <row r="2187" spans="1:5" x14ac:dyDescent="0.15">
      <c r="A2187" s="81" t="s">
        <v>4891</v>
      </c>
      <c r="B2187" s="82">
        <v>98</v>
      </c>
      <c r="C2187" s="82">
        <v>213.81818181818181</v>
      </c>
      <c r="D2187" s="82">
        <v>24</v>
      </c>
      <c r="E2187" s="82">
        <v>2352</v>
      </c>
    </row>
    <row r="2188" spans="1:5" x14ac:dyDescent="0.15">
      <c r="A2188" s="81" t="s">
        <v>4892</v>
      </c>
      <c r="B2188" s="82">
        <v>49</v>
      </c>
      <c r="C2188" s="82">
        <v>207.30769230769232</v>
      </c>
      <c r="D2188" s="82">
        <v>55</v>
      </c>
      <c r="E2188" s="82">
        <v>2695</v>
      </c>
    </row>
    <row r="2189" spans="1:5" x14ac:dyDescent="0.15">
      <c r="A2189" s="81" t="s">
        <v>4893</v>
      </c>
      <c r="B2189" s="82">
        <v>195.6</v>
      </c>
      <c r="C2189" s="82">
        <v>3129.6</v>
      </c>
      <c r="D2189" s="82">
        <v>48</v>
      </c>
      <c r="E2189" s="82">
        <v>9388.7999999999993</v>
      </c>
    </row>
    <row r="2190" spans="1:5" x14ac:dyDescent="0.15">
      <c r="A2190" s="81" t="s">
        <v>4894</v>
      </c>
      <c r="B2190" s="82">
        <v>321</v>
      </c>
      <c r="C2190" s="82">
        <v>949.36101165269713</v>
      </c>
      <c r="D2190" s="82">
        <v>1788</v>
      </c>
      <c r="E2190" s="82">
        <v>151657</v>
      </c>
    </row>
    <row r="2191" spans="1:5" x14ac:dyDescent="0.15">
      <c r="A2191" s="81" t="s">
        <v>4895</v>
      </c>
      <c r="B2191" s="82">
        <v>1022</v>
      </c>
      <c r="C2191" s="82">
        <v>1208.1904761904761</v>
      </c>
      <c r="D2191" s="82">
        <v>74</v>
      </c>
      <c r="E2191" s="82">
        <v>25166</v>
      </c>
    </row>
    <row r="2192" spans="1:5" x14ac:dyDescent="0.15">
      <c r="A2192" s="81" t="s">
        <v>4896</v>
      </c>
      <c r="B2192" s="82">
        <v>1215</v>
      </c>
      <c r="C2192" s="82">
        <v>1440</v>
      </c>
      <c r="D2192" s="82">
        <v>49</v>
      </c>
      <c r="E2192" s="82">
        <v>19845</v>
      </c>
    </row>
    <row r="2193" spans="1:5" x14ac:dyDescent="0.15">
      <c r="A2193" s="81" t="s">
        <v>4897</v>
      </c>
      <c r="B2193" s="82">
        <v>387</v>
      </c>
      <c r="C2193" s="82">
        <v>654.46462158531131</v>
      </c>
      <c r="D2193" s="82">
        <v>241</v>
      </c>
      <c r="E2193" s="82">
        <v>31089</v>
      </c>
    </row>
    <row r="2194" spans="1:5" x14ac:dyDescent="0.15">
      <c r="A2194" s="81" t="s">
        <v>4898</v>
      </c>
      <c r="B2194" s="82">
        <v>952</v>
      </c>
      <c r="C2194" s="82">
        <v>3862.8203636363637</v>
      </c>
      <c r="D2194" s="82">
        <v>975</v>
      </c>
      <c r="E2194" s="82">
        <v>232050</v>
      </c>
    </row>
    <row r="2195" spans="1:5" x14ac:dyDescent="0.15">
      <c r="A2195" s="81" t="s">
        <v>4899</v>
      </c>
      <c r="B2195" s="82">
        <v>678</v>
      </c>
      <c r="C2195" s="82">
        <v>1186.5</v>
      </c>
      <c r="D2195" s="82">
        <v>35</v>
      </c>
      <c r="E2195" s="82">
        <v>23730</v>
      </c>
    </row>
    <row r="2196" spans="1:5" x14ac:dyDescent="0.15">
      <c r="A2196" s="81" t="s">
        <v>4900</v>
      </c>
      <c r="B2196" s="82">
        <v>6410</v>
      </c>
      <c r="C2196" s="82">
        <v>7354.5729847494558</v>
      </c>
      <c r="D2196" s="82">
        <v>131</v>
      </c>
      <c r="E2196" s="82">
        <v>168320</v>
      </c>
    </row>
    <row r="2197" spans="1:5" x14ac:dyDescent="0.15">
      <c r="A2197" s="81" t="s">
        <v>4901</v>
      </c>
      <c r="B2197" s="82">
        <v>845</v>
      </c>
      <c r="C2197" s="82">
        <v>1602.453125</v>
      </c>
      <c r="D2197" s="82">
        <v>186</v>
      </c>
      <c r="E2197" s="82">
        <v>31434</v>
      </c>
    </row>
    <row r="2198" spans="1:5" x14ac:dyDescent="0.15">
      <c r="A2198" s="81" t="s">
        <v>4902</v>
      </c>
      <c r="B2198" s="82">
        <v>3125</v>
      </c>
      <c r="C2198" s="82">
        <v>4407.5</v>
      </c>
      <c r="D2198" s="82">
        <v>34</v>
      </c>
      <c r="E2198" s="82">
        <v>26010</v>
      </c>
    </row>
    <row r="2199" spans="1:5" x14ac:dyDescent="0.15">
      <c r="A2199" s="81" t="s">
        <v>4903</v>
      </c>
      <c r="B2199" s="82">
        <v>2590</v>
      </c>
      <c r="C2199" s="82">
        <v>3948.2491377561369</v>
      </c>
      <c r="D2199" s="82">
        <v>351</v>
      </c>
      <c r="E2199" s="82">
        <v>232925</v>
      </c>
    </row>
    <row r="2200" spans="1:5" x14ac:dyDescent="0.15">
      <c r="A2200" s="81" t="s">
        <v>4904</v>
      </c>
      <c r="B2200" s="82">
        <v>975</v>
      </c>
      <c r="C2200" s="82">
        <v>1267.5</v>
      </c>
      <c r="D2200" s="82">
        <v>13</v>
      </c>
      <c r="E2200" s="82">
        <v>12675</v>
      </c>
    </row>
    <row r="2201" spans="1:5" x14ac:dyDescent="0.15">
      <c r="A2201" s="81" t="s">
        <v>4905</v>
      </c>
      <c r="B2201" s="82">
        <v>3900</v>
      </c>
      <c r="C2201" s="82">
        <v>6500</v>
      </c>
      <c r="D2201" s="82">
        <v>31</v>
      </c>
      <c r="E2201" s="82">
        <v>40300</v>
      </c>
    </row>
    <row r="2202" spans="1:5" x14ac:dyDescent="0.15">
      <c r="A2202" s="81" t="s">
        <v>4906</v>
      </c>
      <c r="B2202" s="82">
        <v>50</v>
      </c>
      <c r="C2202" s="82">
        <v>105</v>
      </c>
      <c r="D2202" s="82">
        <v>21</v>
      </c>
      <c r="E2202" s="82">
        <v>1050</v>
      </c>
    </row>
    <row r="2203" spans="1:5" x14ac:dyDescent="0.15">
      <c r="A2203" s="81" t="s">
        <v>4907</v>
      </c>
      <c r="B2203" s="82">
        <v>288</v>
      </c>
      <c r="C2203" s="82">
        <v>837.18438003220615</v>
      </c>
      <c r="D2203" s="82">
        <v>319</v>
      </c>
      <c r="E2203" s="82">
        <v>23605</v>
      </c>
    </row>
    <row r="2204" spans="1:5" x14ac:dyDescent="0.15">
      <c r="A2204" s="81" t="s">
        <v>4908</v>
      </c>
      <c r="B2204" s="82">
        <v>214</v>
      </c>
      <c r="C2204" s="82">
        <v>245.57446808510639</v>
      </c>
      <c r="D2204" s="82">
        <v>63</v>
      </c>
      <c r="E2204" s="82">
        <v>6682</v>
      </c>
    </row>
    <row r="2205" spans="1:5" x14ac:dyDescent="0.15">
      <c r="A2205" s="81" t="s">
        <v>4909</v>
      </c>
      <c r="B2205" s="82">
        <v>142.5</v>
      </c>
      <c r="C2205" s="82">
        <v>216.03434782608693</v>
      </c>
      <c r="D2205" s="82">
        <v>444</v>
      </c>
      <c r="E2205" s="82">
        <v>8895.5</v>
      </c>
    </row>
    <row r="2206" spans="1:5" x14ac:dyDescent="0.15">
      <c r="A2206" s="81" t="s">
        <v>4910</v>
      </c>
      <c r="B2206" s="82">
        <v>66</v>
      </c>
      <c r="C2206" s="82">
        <v>74.8</v>
      </c>
      <c r="D2206" s="82">
        <v>17</v>
      </c>
      <c r="E2206" s="82">
        <v>1122</v>
      </c>
    </row>
    <row r="2207" spans="1:5" x14ac:dyDescent="0.15">
      <c r="A2207" s="81" t="s">
        <v>4911</v>
      </c>
      <c r="B2207" s="82">
        <v>108</v>
      </c>
      <c r="C2207" s="82">
        <v>172.8</v>
      </c>
      <c r="D2207" s="82">
        <v>80</v>
      </c>
      <c r="E2207" s="82">
        <v>8640</v>
      </c>
    </row>
    <row r="2208" spans="1:5" x14ac:dyDescent="0.15">
      <c r="A2208" s="81" t="s">
        <v>4912</v>
      </c>
      <c r="B2208" s="82">
        <v>64.400000000000006</v>
      </c>
      <c r="C2208" s="82">
        <v>238.14729603729603</v>
      </c>
      <c r="D2208" s="82">
        <v>216</v>
      </c>
      <c r="E2208" s="82">
        <v>3754.4</v>
      </c>
    </row>
    <row r="2209" spans="1:5" x14ac:dyDescent="0.15">
      <c r="A2209" s="81" t="s">
        <v>4913</v>
      </c>
      <c r="B2209" s="82">
        <v>75</v>
      </c>
      <c r="C2209" s="82">
        <v>108.33333333333333</v>
      </c>
      <c r="D2209" s="82">
        <v>13</v>
      </c>
      <c r="E2209" s="82">
        <v>975</v>
      </c>
    </row>
    <row r="2210" spans="1:5" x14ac:dyDescent="0.15">
      <c r="A2210" s="81" t="s">
        <v>4914</v>
      </c>
      <c r="B2210" s="82">
        <v>112</v>
      </c>
      <c r="C2210" s="82">
        <v>148.98113207547169</v>
      </c>
      <c r="D2210" s="82">
        <v>141</v>
      </c>
      <c r="E2210" s="82">
        <v>15792</v>
      </c>
    </row>
    <row r="2211" spans="1:5" x14ac:dyDescent="0.15">
      <c r="A2211" s="81" t="s">
        <v>4915</v>
      </c>
      <c r="B2211" s="82">
        <v>298</v>
      </c>
      <c r="C2211" s="82">
        <v>1223.3684210526317</v>
      </c>
      <c r="D2211" s="82">
        <v>78</v>
      </c>
      <c r="E2211" s="82">
        <v>23244</v>
      </c>
    </row>
    <row r="2212" spans="1:5" x14ac:dyDescent="0.15">
      <c r="A2212" s="81" t="s">
        <v>4916</v>
      </c>
      <c r="B2212" s="82">
        <v>58</v>
      </c>
      <c r="C2212" s="82">
        <v>130.5</v>
      </c>
      <c r="D2212" s="82">
        <v>27</v>
      </c>
      <c r="E2212" s="82">
        <v>1566</v>
      </c>
    </row>
    <row r="2213" spans="1:5" x14ac:dyDescent="0.15">
      <c r="A2213" s="81" t="s">
        <v>4917</v>
      </c>
      <c r="B2213" s="82">
        <v>964.8</v>
      </c>
      <c r="C2213" s="82">
        <v>2207.4746666666665</v>
      </c>
      <c r="D2213" s="82">
        <v>457</v>
      </c>
      <c r="E2213" s="82">
        <v>162970</v>
      </c>
    </row>
    <row r="2214" spans="1:5" x14ac:dyDescent="0.15">
      <c r="A2214" s="81" t="s">
        <v>4918</v>
      </c>
      <c r="B2214" s="82">
        <v>119</v>
      </c>
      <c r="C2214" s="82">
        <v>205.54545454545453</v>
      </c>
      <c r="D2214" s="82">
        <v>19</v>
      </c>
      <c r="E2214" s="82">
        <v>2261</v>
      </c>
    </row>
    <row r="2215" spans="1:5" x14ac:dyDescent="0.15">
      <c r="A2215" s="81" t="s">
        <v>4919</v>
      </c>
      <c r="B2215" s="82">
        <v>168</v>
      </c>
      <c r="C2215" s="82">
        <v>168</v>
      </c>
      <c r="D2215" s="82">
        <v>2</v>
      </c>
      <c r="E2215" s="82">
        <v>336</v>
      </c>
    </row>
    <row r="2216" spans="1:5" x14ac:dyDescent="0.15">
      <c r="A2216" s="81" t="s">
        <v>4920</v>
      </c>
      <c r="B2216" s="82">
        <v>99</v>
      </c>
      <c r="C2216" s="82">
        <v>297</v>
      </c>
      <c r="D2216" s="82">
        <v>9</v>
      </c>
      <c r="E2216" s="82">
        <v>891</v>
      </c>
    </row>
    <row r="2217" spans="1:5" x14ac:dyDescent="0.15">
      <c r="A2217" s="81" t="s">
        <v>4921</v>
      </c>
      <c r="B2217" s="82">
        <v>158</v>
      </c>
      <c r="C2217" s="82">
        <v>671.5</v>
      </c>
      <c r="D2217" s="82">
        <v>17</v>
      </c>
      <c r="E2217" s="82">
        <v>2686</v>
      </c>
    </row>
    <row r="2218" spans="1:5" x14ac:dyDescent="0.15">
      <c r="A2218" s="81" t="s">
        <v>4922</v>
      </c>
      <c r="B2218" s="82">
        <v>1579.9</v>
      </c>
      <c r="C2218" s="82">
        <v>20275.655855855857</v>
      </c>
      <c r="D2218" s="82">
        <v>1185</v>
      </c>
      <c r="E2218" s="82">
        <v>82239.7</v>
      </c>
    </row>
    <row r="2219" spans="1:5" x14ac:dyDescent="0.15">
      <c r="A2219" s="81" t="s">
        <v>4923</v>
      </c>
      <c r="B2219" s="82">
        <v>370</v>
      </c>
      <c r="C2219" s="82">
        <v>1334.3026315789475</v>
      </c>
      <c r="D2219" s="82">
        <v>242</v>
      </c>
      <c r="E2219" s="82">
        <v>7250</v>
      </c>
    </row>
    <row r="2220" spans="1:5" x14ac:dyDescent="0.15">
      <c r="A2220" s="81" t="s">
        <v>4924</v>
      </c>
      <c r="B2220" s="82">
        <v>58</v>
      </c>
      <c r="C2220" s="82">
        <v>236</v>
      </c>
      <c r="D2220" s="82">
        <v>14</v>
      </c>
      <c r="E2220" s="82">
        <v>416</v>
      </c>
    </row>
    <row r="2221" spans="1:5" x14ac:dyDescent="0.15">
      <c r="A2221" s="81" t="s">
        <v>4925</v>
      </c>
      <c r="B2221" s="82">
        <v>1880.4</v>
      </c>
      <c r="C2221" s="82">
        <v>15964.061280371972</v>
      </c>
      <c r="D2221" s="82">
        <v>3616</v>
      </c>
      <c r="E2221" s="82">
        <v>281319.09999999998</v>
      </c>
    </row>
    <row r="2222" spans="1:5" x14ac:dyDescent="0.15">
      <c r="A2222" s="81" t="s">
        <v>4926</v>
      </c>
      <c r="B2222" s="82">
        <v>528</v>
      </c>
      <c r="C2222" s="82">
        <v>1316.7857142857142</v>
      </c>
      <c r="D2222" s="82">
        <v>71</v>
      </c>
      <c r="E2222" s="82">
        <v>13590</v>
      </c>
    </row>
    <row r="2223" spans="1:5" x14ac:dyDescent="0.15">
      <c r="A2223" s="81" t="s">
        <v>4927</v>
      </c>
      <c r="B2223" s="82">
        <v>2532.9899999999998</v>
      </c>
      <c r="C2223" s="82">
        <v>15869.405655566923</v>
      </c>
      <c r="D2223" s="82">
        <v>5752</v>
      </c>
      <c r="E2223" s="82">
        <v>372726.43</v>
      </c>
    </row>
    <row r="2224" spans="1:5" x14ac:dyDescent="0.15">
      <c r="A2224" s="81" t="s">
        <v>4928</v>
      </c>
      <c r="B2224" s="82">
        <v>117.9</v>
      </c>
      <c r="C2224" s="82">
        <v>211.8</v>
      </c>
      <c r="D2224" s="82">
        <v>22</v>
      </c>
      <c r="E2224" s="82">
        <v>1406.4</v>
      </c>
    </row>
    <row r="2225" spans="1:5" x14ac:dyDescent="0.15">
      <c r="A2225" s="81" t="s">
        <v>4929</v>
      </c>
      <c r="B2225" s="82">
        <v>348</v>
      </c>
      <c r="C2225" s="82">
        <v>1460</v>
      </c>
      <c r="D2225" s="82">
        <v>88</v>
      </c>
      <c r="E2225" s="82">
        <v>3240</v>
      </c>
    </row>
    <row r="2226" spans="1:5" x14ac:dyDescent="0.15">
      <c r="A2226" s="81" t="s">
        <v>4930</v>
      </c>
      <c r="B2226" s="82">
        <v>321</v>
      </c>
      <c r="C2226" s="82">
        <v>1138.75</v>
      </c>
      <c r="D2226" s="82">
        <v>96</v>
      </c>
      <c r="E2226" s="82">
        <v>5155</v>
      </c>
    </row>
    <row r="2227" spans="1:5" x14ac:dyDescent="0.15">
      <c r="A2227" s="81" t="s">
        <v>4931</v>
      </c>
      <c r="B2227" s="82">
        <v>472</v>
      </c>
      <c r="C2227" s="82">
        <v>2039.9235452245414</v>
      </c>
      <c r="D2227" s="82">
        <v>311</v>
      </c>
      <c r="E2227" s="82">
        <v>12250</v>
      </c>
    </row>
    <row r="2228" spans="1:5" x14ac:dyDescent="0.15">
      <c r="A2228" s="81" t="s">
        <v>4932</v>
      </c>
      <c r="B2228" s="82">
        <v>82</v>
      </c>
      <c r="C2228" s="82">
        <v>218.66666666666666</v>
      </c>
      <c r="D2228" s="82">
        <v>16</v>
      </c>
      <c r="E2228" s="82">
        <v>1312</v>
      </c>
    </row>
    <row r="2229" spans="1:5" x14ac:dyDescent="0.15">
      <c r="A2229" s="81" t="s">
        <v>4933</v>
      </c>
      <c r="B2229" s="82">
        <v>933</v>
      </c>
      <c r="C2229" s="82">
        <v>4124.1568783068788</v>
      </c>
      <c r="D2229" s="82">
        <v>371</v>
      </c>
      <c r="E2229" s="82">
        <v>21288</v>
      </c>
    </row>
    <row r="2230" spans="1:5" x14ac:dyDescent="0.15">
      <c r="A2230" s="81" t="s">
        <v>4934</v>
      </c>
      <c r="B2230" s="82">
        <v>314.8</v>
      </c>
      <c r="C2230" s="82">
        <v>2751.7039215686273</v>
      </c>
      <c r="D2230" s="82">
        <v>201</v>
      </c>
      <c r="E2230" s="82">
        <v>9807.7999999999993</v>
      </c>
    </row>
    <row r="2231" spans="1:5" x14ac:dyDescent="0.15">
      <c r="A2231" s="81" t="s">
        <v>4935</v>
      </c>
      <c r="B2231" s="82">
        <v>1160.8</v>
      </c>
      <c r="C2231" s="82">
        <v>5515.6523640325277</v>
      </c>
      <c r="D2231" s="82">
        <v>2528</v>
      </c>
      <c r="E2231" s="82">
        <v>171886.6</v>
      </c>
    </row>
    <row r="2232" spans="1:5" x14ac:dyDescent="0.15">
      <c r="A2232" s="81" t="s">
        <v>4936</v>
      </c>
      <c r="B2232" s="82">
        <v>296</v>
      </c>
      <c r="C2232" s="82">
        <v>870.66666666666674</v>
      </c>
      <c r="D2232" s="82">
        <v>43</v>
      </c>
      <c r="E2232" s="82">
        <v>6214</v>
      </c>
    </row>
    <row r="2233" spans="1:5" x14ac:dyDescent="0.15">
      <c r="A2233" s="81" t="s">
        <v>4937</v>
      </c>
      <c r="B2233" s="82">
        <v>47.52</v>
      </c>
      <c r="C2233" s="82">
        <v>88.251428571428576</v>
      </c>
      <c r="D2233" s="82">
        <v>26</v>
      </c>
      <c r="E2233" s="82">
        <v>1235.52</v>
      </c>
    </row>
    <row r="2234" spans="1:5" x14ac:dyDescent="0.15">
      <c r="A2234" s="81" t="s">
        <v>4938</v>
      </c>
      <c r="B2234" s="82">
        <v>659.5</v>
      </c>
      <c r="C2234" s="82">
        <v>2861.208333333333</v>
      </c>
      <c r="D2234" s="82">
        <v>332</v>
      </c>
      <c r="E2234" s="82">
        <v>16655.5</v>
      </c>
    </row>
    <row r="2235" spans="1:5" x14ac:dyDescent="0.15">
      <c r="A2235" s="81" t="s">
        <v>4939</v>
      </c>
      <c r="B2235" s="82">
        <v>185.5</v>
      </c>
      <c r="C2235" s="82">
        <v>1516.6666666666665</v>
      </c>
      <c r="D2235" s="82">
        <v>139</v>
      </c>
      <c r="E2235" s="82">
        <v>6259</v>
      </c>
    </row>
    <row r="2236" spans="1:5" x14ac:dyDescent="0.15">
      <c r="A2236" s="81" t="s">
        <v>4940</v>
      </c>
      <c r="B2236" s="82">
        <v>66</v>
      </c>
      <c r="C2236" s="82">
        <v>1040.3333333333333</v>
      </c>
      <c r="D2236" s="82">
        <v>284</v>
      </c>
      <c r="E2236" s="82">
        <v>6474</v>
      </c>
    </row>
    <row r="2237" spans="1:5" x14ac:dyDescent="0.15">
      <c r="A2237" s="81" t="s">
        <v>4941</v>
      </c>
      <c r="B2237" s="82">
        <v>337.9</v>
      </c>
      <c r="C2237" s="82">
        <v>1717.2976190476188</v>
      </c>
      <c r="D2237" s="82">
        <v>503</v>
      </c>
      <c r="E2237" s="82">
        <v>7379.9</v>
      </c>
    </row>
    <row r="2238" spans="1:5" x14ac:dyDescent="0.15">
      <c r="A2238" s="81" t="s">
        <v>4942</v>
      </c>
      <c r="B2238" s="82">
        <v>249</v>
      </c>
      <c r="C2238" s="82">
        <v>862.79166666666663</v>
      </c>
      <c r="D2238" s="82">
        <v>82</v>
      </c>
      <c r="E2238" s="82">
        <v>6567</v>
      </c>
    </row>
    <row r="2239" spans="1:5" x14ac:dyDescent="0.15">
      <c r="A2239" s="81" t="s">
        <v>4943</v>
      </c>
      <c r="B2239" s="82">
        <v>287</v>
      </c>
      <c r="C2239" s="82">
        <v>2631.15</v>
      </c>
      <c r="D2239" s="82">
        <v>256</v>
      </c>
      <c r="E2239" s="82">
        <v>11374</v>
      </c>
    </row>
    <row r="2240" spans="1:5" x14ac:dyDescent="0.15">
      <c r="A2240" s="81" t="s">
        <v>4944</v>
      </c>
      <c r="B2240" s="82">
        <v>294</v>
      </c>
      <c r="C2240" s="82">
        <v>849.07545787545791</v>
      </c>
      <c r="D2240" s="82">
        <v>225</v>
      </c>
      <c r="E2240" s="82">
        <v>8527</v>
      </c>
    </row>
    <row r="2241" spans="1:5" x14ac:dyDescent="0.15">
      <c r="A2241" s="81" t="s">
        <v>4945</v>
      </c>
      <c r="B2241" s="82">
        <v>30</v>
      </c>
      <c r="C2241" s="82">
        <v>540</v>
      </c>
      <c r="D2241" s="82">
        <v>36</v>
      </c>
      <c r="E2241" s="82">
        <v>1080</v>
      </c>
    </row>
    <row r="2242" spans="1:5" x14ac:dyDescent="0.15">
      <c r="A2242" s="81" t="s">
        <v>4946</v>
      </c>
      <c r="B2242" s="82">
        <v>230</v>
      </c>
      <c r="C2242" s="82">
        <v>994.06666666666672</v>
      </c>
      <c r="D2242" s="82">
        <v>91</v>
      </c>
      <c r="E2242" s="82">
        <v>2991</v>
      </c>
    </row>
    <row r="2243" spans="1:5" x14ac:dyDescent="0.15">
      <c r="A2243" s="81" t="s">
        <v>4947</v>
      </c>
      <c r="B2243" s="82">
        <v>1109</v>
      </c>
      <c r="C2243" s="82">
        <v>5567.9600649350641</v>
      </c>
      <c r="D2243" s="82">
        <v>306</v>
      </c>
      <c r="E2243" s="82">
        <v>32366</v>
      </c>
    </row>
    <row r="2244" spans="1:5" x14ac:dyDescent="0.15">
      <c r="A2244" s="81" t="s">
        <v>4948</v>
      </c>
      <c r="B2244" s="82">
        <v>991</v>
      </c>
      <c r="C2244" s="82">
        <v>25385.935881370093</v>
      </c>
      <c r="D2244" s="82">
        <v>975</v>
      </c>
      <c r="E2244" s="82">
        <v>81436.5</v>
      </c>
    </row>
    <row r="2245" spans="1:5" x14ac:dyDescent="0.15">
      <c r="A2245" s="81" t="s">
        <v>4949</v>
      </c>
      <c r="B2245" s="82">
        <v>296</v>
      </c>
      <c r="C2245" s="82">
        <v>1978.5</v>
      </c>
      <c r="D2245" s="82">
        <v>81</v>
      </c>
      <c r="E2245" s="82">
        <v>5840</v>
      </c>
    </row>
    <row r="2246" spans="1:5" x14ac:dyDescent="0.15">
      <c r="A2246" s="81" t="s">
        <v>4950</v>
      </c>
      <c r="B2246" s="82">
        <v>115</v>
      </c>
      <c r="C2246" s="82">
        <v>741.83333333333337</v>
      </c>
      <c r="D2246" s="82">
        <v>53</v>
      </c>
      <c r="E2246" s="82">
        <v>1711</v>
      </c>
    </row>
    <row r="2247" spans="1:5" x14ac:dyDescent="0.15">
      <c r="A2247" s="81" t="s">
        <v>4951</v>
      </c>
      <c r="B2247" s="82">
        <v>71</v>
      </c>
      <c r="C2247" s="82">
        <v>439.42857142857144</v>
      </c>
      <c r="D2247" s="82">
        <v>50</v>
      </c>
      <c r="E2247" s="82">
        <v>1676</v>
      </c>
    </row>
    <row r="2248" spans="1:5" x14ac:dyDescent="0.15">
      <c r="A2248" s="81" t="s">
        <v>4952</v>
      </c>
      <c r="B2248" s="82">
        <v>1976.9</v>
      </c>
      <c r="C2248" s="82">
        <v>11828.198323071367</v>
      </c>
      <c r="D2248" s="82">
        <v>658</v>
      </c>
      <c r="E2248" s="82">
        <v>80597.899999999994</v>
      </c>
    </row>
    <row r="2249" spans="1:5" x14ac:dyDescent="0.15">
      <c r="A2249" s="81" t="s">
        <v>4953</v>
      </c>
      <c r="B2249" s="82">
        <v>1283.5</v>
      </c>
      <c r="C2249" s="82">
        <v>15438.968232908242</v>
      </c>
      <c r="D2249" s="82">
        <v>4885</v>
      </c>
      <c r="E2249" s="82">
        <v>166739.5</v>
      </c>
    </row>
    <row r="2250" spans="1:5" x14ac:dyDescent="0.15">
      <c r="A2250" s="81" t="s">
        <v>4954</v>
      </c>
      <c r="B2250" s="82">
        <v>727.6</v>
      </c>
      <c r="C2250" s="82">
        <v>4482.1918003565061</v>
      </c>
      <c r="D2250" s="82">
        <v>659</v>
      </c>
      <c r="E2250" s="82">
        <v>25260.6</v>
      </c>
    </row>
    <row r="2251" spans="1:5" x14ac:dyDescent="0.15">
      <c r="A2251" s="81" t="s">
        <v>4955</v>
      </c>
      <c r="B2251" s="82">
        <v>188</v>
      </c>
      <c r="C2251" s="82">
        <v>473.12619047619046</v>
      </c>
      <c r="D2251" s="82">
        <v>171</v>
      </c>
      <c r="E2251" s="82">
        <v>5666</v>
      </c>
    </row>
    <row r="2252" spans="1:5" x14ac:dyDescent="0.15">
      <c r="A2252" s="81" t="s">
        <v>4956</v>
      </c>
      <c r="B2252" s="82">
        <v>336</v>
      </c>
      <c r="C2252" s="82">
        <v>1312.452380952381</v>
      </c>
      <c r="D2252" s="82">
        <v>66</v>
      </c>
      <c r="E2252" s="82">
        <v>7261</v>
      </c>
    </row>
    <row r="2253" spans="1:5" x14ac:dyDescent="0.15">
      <c r="A2253" s="81" t="s">
        <v>4957</v>
      </c>
      <c r="B2253" s="82">
        <v>309.8</v>
      </c>
      <c r="C2253" s="82">
        <v>1706.5833333333333</v>
      </c>
      <c r="D2253" s="82">
        <v>139</v>
      </c>
      <c r="E2253" s="82">
        <v>7209.2</v>
      </c>
    </row>
    <row r="2254" spans="1:5" x14ac:dyDescent="0.15">
      <c r="A2254" s="81" t="s">
        <v>4958</v>
      </c>
      <c r="B2254" s="82">
        <v>1831.6699999999998</v>
      </c>
      <c r="C2254" s="82">
        <v>38784.996669165652</v>
      </c>
      <c r="D2254" s="82">
        <v>49461</v>
      </c>
      <c r="E2254" s="82">
        <v>1350803.92</v>
      </c>
    </row>
    <row r="2255" spans="1:5" x14ac:dyDescent="0.15">
      <c r="A2255" s="81" t="s">
        <v>4959</v>
      </c>
      <c r="B2255" s="82">
        <v>415</v>
      </c>
      <c r="C2255" s="82">
        <v>774.13461538461536</v>
      </c>
      <c r="D2255" s="82">
        <v>97</v>
      </c>
      <c r="E2255" s="82">
        <v>40255</v>
      </c>
    </row>
    <row r="2256" spans="1:5" x14ac:dyDescent="0.15">
      <c r="A2256" s="81" t="s">
        <v>4960</v>
      </c>
      <c r="B2256" s="82">
        <v>143.80000000000001</v>
      </c>
      <c r="C2256" s="82">
        <v>225.97142857142859</v>
      </c>
      <c r="D2256" s="82">
        <v>22</v>
      </c>
      <c r="E2256" s="82">
        <v>3163.6000000000004</v>
      </c>
    </row>
    <row r="2257" spans="1:5" x14ac:dyDescent="0.15">
      <c r="A2257" s="81" t="s">
        <v>4961</v>
      </c>
      <c r="B2257" s="82">
        <v>527</v>
      </c>
      <c r="C2257" s="82">
        <v>1085</v>
      </c>
      <c r="D2257" s="82">
        <v>16</v>
      </c>
      <c r="E2257" s="82">
        <v>4433</v>
      </c>
    </row>
    <row r="2258" spans="1:5" x14ac:dyDescent="0.15">
      <c r="A2258" s="81" t="s">
        <v>4962</v>
      </c>
      <c r="B2258" s="82">
        <v>766.5</v>
      </c>
      <c r="C2258" s="82">
        <v>8890.3373015873003</v>
      </c>
      <c r="D2258" s="82">
        <v>1348</v>
      </c>
      <c r="E2258" s="82">
        <v>44184</v>
      </c>
    </row>
    <row r="2259" spans="1:5" x14ac:dyDescent="0.15">
      <c r="A2259" s="81" t="s">
        <v>4963</v>
      </c>
      <c r="B2259" s="82">
        <v>348</v>
      </c>
      <c r="C2259" s="82">
        <v>585.03896103896102</v>
      </c>
      <c r="D2259" s="82">
        <v>37</v>
      </c>
      <c r="E2259" s="82">
        <v>4503</v>
      </c>
    </row>
    <row r="2260" spans="1:5" x14ac:dyDescent="0.15">
      <c r="A2260" s="81" t="s">
        <v>4964</v>
      </c>
      <c r="B2260" s="82">
        <v>350</v>
      </c>
      <c r="C2260" s="82">
        <v>917.76292335115863</v>
      </c>
      <c r="D2260" s="82">
        <v>505</v>
      </c>
      <c r="E2260" s="82">
        <v>26782</v>
      </c>
    </row>
    <row r="2261" spans="1:5" x14ac:dyDescent="0.15">
      <c r="A2261" s="81" t="s">
        <v>4965</v>
      </c>
      <c r="B2261" s="82">
        <v>291</v>
      </c>
      <c r="C2261" s="82">
        <v>523.25</v>
      </c>
      <c r="D2261" s="82">
        <v>18</v>
      </c>
      <c r="E2261" s="82">
        <v>2847</v>
      </c>
    </row>
    <row r="2262" spans="1:5" x14ac:dyDescent="0.15">
      <c r="A2262" s="81" t="s">
        <v>4966</v>
      </c>
      <c r="B2262" s="82">
        <v>274</v>
      </c>
      <c r="C2262" s="82">
        <v>454.90476190476193</v>
      </c>
      <c r="D2262" s="82">
        <v>55</v>
      </c>
      <c r="E2262" s="82">
        <v>3158</v>
      </c>
    </row>
    <row r="2263" spans="1:5" x14ac:dyDescent="0.15">
      <c r="A2263" s="81" t="s">
        <v>4967</v>
      </c>
      <c r="B2263" s="82">
        <v>47.699999999999996</v>
      </c>
      <c r="C2263" s="82">
        <v>239.10731707317072</v>
      </c>
      <c r="D2263" s="82">
        <v>704</v>
      </c>
      <c r="E2263" s="82">
        <v>7010.0999999999995</v>
      </c>
    </row>
    <row r="2264" spans="1:5" x14ac:dyDescent="0.15">
      <c r="A2264" s="81" t="s">
        <v>4968</v>
      </c>
      <c r="B2264" s="82">
        <v>1428</v>
      </c>
      <c r="C2264" s="82">
        <v>4405.8729747305833</v>
      </c>
      <c r="D2264" s="82">
        <v>963</v>
      </c>
      <c r="E2264" s="82">
        <v>59320</v>
      </c>
    </row>
    <row r="2265" spans="1:5" x14ac:dyDescent="0.15">
      <c r="A2265" s="81" t="s">
        <v>4969</v>
      </c>
      <c r="B2265" s="82">
        <v>268</v>
      </c>
      <c r="C2265" s="82">
        <v>321.60000000000002</v>
      </c>
      <c r="D2265" s="82">
        <v>6</v>
      </c>
      <c r="E2265" s="82">
        <v>1608</v>
      </c>
    </row>
    <row r="2266" spans="1:5" x14ac:dyDescent="0.15">
      <c r="A2266" s="81" t="s">
        <v>4970</v>
      </c>
      <c r="B2266" s="82">
        <v>306</v>
      </c>
      <c r="C2266" s="82">
        <v>1020</v>
      </c>
      <c r="D2266" s="82">
        <v>50</v>
      </c>
      <c r="E2266" s="82">
        <v>15300</v>
      </c>
    </row>
    <row r="2267" spans="1:5" x14ac:dyDescent="0.15">
      <c r="A2267" s="81" t="s">
        <v>4971</v>
      </c>
      <c r="B2267" s="82">
        <v>612</v>
      </c>
      <c r="C2267" s="82">
        <v>918</v>
      </c>
      <c r="D2267" s="82">
        <v>3</v>
      </c>
      <c r="E2267" s="82">
        <v>1836</v>
      </c>
    </row>
    <row r="2268" spans="1:5" x14ac:dyDescent="0.15">
      <c r="A2268" s="81" t="s">
        <v>4972</v>
      </c>
      <c r="B2268" s="82">
        <v>228</v>
      </c>
      <c r="C2268" s="82">
        <v>263.07692307692309</v>
      </c>
      <c r="D2268" s="82">
        <v>60</v>
      </c>
      <c r="E2268" s="82">
        <v>13680</v>
      </c>
    </row>
    <row r="2269" spans="1:5" x14ac:dyDescent="0.15">
      <c r="A2269" s="81" t="s">
        <v>4973</v>
      </c>
      <c r="B2269" s="82">
        <v>227</v>
      </c>
      <c r="C2269" s="82">
        <v>1327.1666666666667</v>
      </c>
      <c r="D2269" s="82">
        <v>26</v>
      </c>
      <c r="E2269" s="82">
        <v>3845</v>
      </c>
    </row>
    <row r="2270" spans="1:5" x14ac:dyDescent="0.15">
      <c r="A2270" s="81" t="s">
        <v>4974</v>
      </c>
      <c r="B2270" s="82">
        <v>198</v>
      </c>
      <c r="C2270" s="82">
        <v>648.55999999999995</v>
      </c>
      <c r="D2270" s="82">
        <v>159</v>
      </c>
      <c r="E2270" s="82">
        <v>15741</v>
      </c>
    </row>
    <row r="2271" spans="1:5" x14ac:dyDescent="0.15">
      <c r="A2271" s="81" t="s">
        <v>4975</v>
      </c>
      <c r="B2271" s="82">
        <v>595</v>
      </c>
      <c r="C2271" s="82">
        <v>1429.1923076923076</v>
      </c>
      <c r="D2271" s="82">
        <v>24</v>
      </c>
      <c r="E2271" s="82">
        <v>7145</v>
      </c>
    </row>
    <row r="2272" spans="1:5" x14ac:dyDescent="0.15">
      <c r="A2272" s="81" t="s">
        <v>4976</v>
      </c>
      <c r="B2272" s="82">
        <v>774</v>
      </c>
      <c r="C2272" s="82">
        <v>1384.3611111111111</v>
      </c>
      <c r="D2272" s="82">
        <v>123</v>
      </c>
      <c r="E2272" s="82">
        <v>31734</v>
      </c>
    </row>
    <row r="2273" spans="1:5" x14ac:dyDescent="0.15">
      <c r="A2273" s="81" t="s">
        <v>4977</v>
      </c>
      <c r="B2273" s="82">
        <v>210</v>
      </c>
      <c r="C2273" s="82">
        <v>331.57894736842104</v>
      </c>
      <c r="D2273" s="82">
        <v>30</v>
      </c>
      <c r="E2273" s="82">
        <v>6300</v>
      </c>
    </row>
    <row r="2274" spans="1:5" x14ac:dyDescent="0.15">
      <c r="A2274" s="81" t="s">
        <v>4978</v>
      </c>
      <c r="B2274" s="82">
        <v>158</v>
      </c>
      <c r="C2274" s="82">
        <v>437.25581395348837</v>
      </c>
      <c r="D2274" s="82">
        <v>119</v>
      </c>
      <c r="E2274" s="82">
        <v>18802</v>
      </c>
    </row>
    <row r="2275" spans="1:5" x14ac:dyDescent="0.15">
      <c r="A2275" s="81" t="s">
        <v>4979</v>
      </c>
      <c r="B2275" s="82">
        <v>158</v>
      </c>
      <c r="C2275" s="82">
        <v>387.81818181818181</v>
      </c>
      <c r="D2275" s="82">
        <v>54</v>
      </c>
      <c r="E2275" s="82">
        <v>8532</v>
      </c>
    </row>
    <row r="2276" spans="1:5" x14ac:dyDescent="0.15">
      <c r="A2276" s="81" t="s">
        <v>4980</v>
      </c>
      <c r="B2276" s="82">
        <v>599</v>
      </c>
      <c r="C2276" s="82">
        <v>1397.6666666666667</v>
      </c>
      <c r="D2276" s="82">
        <v>7</v>
      </c>
      <c r="E2276" s="82">
        <v>4193</v>
      </c>
    </row>
    <row r="2277" spans="1:5" x14ac:dyDescent="0.15">
      <c r="A2277" s="81" t="s">
        <v>4981</v>
      </c>
      <c r="B2277" s="82">
        <v>98</v>
      </c>
      <c r="C2277" s="82">
        <v>415.21052631578948</v>
      </c>
      <c r="D2277" s="82">
        <v>161</v>
      </c>
      <c r="E2277" s="82">
        <v>15778</v>
      </c>
    </row>
    <row r="2278" spans="1:5" x14ac:dyDescent="0.15">
      <c r="A2278" s="81" t="s">
        <v>4982</v>
      </c>
      <c r="B2278" s="82">
        <v>176</v>
      </c>
      <c r="C2278" s="82">
        <v>650.22222222222217</v>
      </c>
      <c r="D2278" s="82">
        <v>42</v>
      </c>
      <c r="E2278" s="82">
        <v>3696</v>
      </c>
    </row>
    <row r="2279" spans="1:5" x14ac:dyDescent="0.15">
      <c r="A2279" s="81" t="s">
        <v>4983</v>
      </c>
      <c r="B2279" s="82">
        <v>884.3</v>
      </c>
      <c r="C2279" s="82">
        <v>1626.0415492957745</v>
      </c>
      <c r="D2279" s="82">
        <v>163</v>
      </c>
      <c r="E2279" s="82">
        <v>77053.600000000006</v>
      </c>
    </row>
    <row r="2280" spans="1:5" x14ac:dyDescent="0.15">
      <c r="A2280" s="81" t="s">
        <v>4984</v>
      </c>
      <c r="B2280" s="82">
        <v>198</v>
      </c>
      <c r="C2280" s="82">
        <v>517</v>
      </c>
      <c r="D2280" s="82">
        <v>47</v>
      </c>
      <c r="E2280" s="82">
        <v>9306</v>
      </c>
    </row>
    <row r="2281" spans="1:5" x14ac:dyDescent="0.15">
      <c r="A2281" s="81" t="s">
        <v>4985</v>
      </c>
      <c r="B2281" s="82">
        <v>108</v>
      </c>
      <c r="C2281" s="82">
        <v>204</v>
      </c>
      <c r="D2281" s="82">
        <v>17</v>
      </c>
      <c r="E2281" s="82">
        <v>1836</v>
      </c>
    </row>
    <row r="2282" spans="1:5" x14ac:dyDescent="0.15">
      <c r="A2282" s="81" t="s">
        <v>4986</v>
      </c>
      <c r="B2282" s="82">
        <v>28</v>
      </c>
      <c r="C2282" s="82">
        <v>868</v>
      </c>
      <c r="D2282" s="82">
        <v>93</v>
      </c>
      <c r="E2282" s="82">
        <v>2604</v>
      </c>
    </row>
    <row r="2283" spans="1:5" x14ac:dyDescent="0.15">
      <c r="A2283" s="81" t="s">
        <v>4987</v>
      </c>
      <c r="B2283" s="82">
        <v>290</v>
      </c>
      <c r="C2283" s="82">
        <v>1740</v>
      </c>
      <c r="D2283" s="82">
        <v>12</v>
      </c>
      <c r="E2283" s="82">
        <v>3480</v>
      </c>
    </row>
    <row r="2284" spans="1:5" x14ac:dyDescent="0.15">
      <c r="A2284" s="81" t="s">
        <v>4988</v>
      </c>
      <c r="B2284" s="82">
        <v>1730</v>
      </c>
      <c r="C2284" s="82">
        <v>4050.1075268817203</v>
      </c>
      <c r="D2284" s="82">
        <v>246</v>
      </c>
      <c r="E2284" s="82">
        <v>240160</v>
      </c>
    </row>
    <row r="2285" spans="1:5" x14ac:dyDescent="0.15">
      <c r="A2285" s="81" t="s">
        <v>4989</v>
      </c>
      <c r="B2285" s="82">
        <v>630</v>
      </c>
      <c r="C2285" s="82">
        <v>902.0454545454545</v>
      </c>
      <c r="D2285" s="82">
        <v>42</v>
      </c>
      <c r="E2285" s="82">
        <v>13230</v>
      </c>
    </row>
    <row r="2286" spans="1:5" x14ac:dyDescent="0.15">
      <c r="A2286" s="81" t="s">
        <v>4990</v>
      </c>
      <c r="B2286" s="82">
        <v>128</v>
      </c>
      <c r="C2286" s="82">
        <v>347.42857142857144</v>
      </c>
      <c r="D2286" s="82">
        <v>19</v>
      </c>
      <c r="E2286" s="82">
        <v>2432</v>
      </c>
    </row>
    <row r="2287" spans="1:5" x14ac:dyDescent="0.15">
      <c r="A2287" s="81" t="s">
        <v>4991</v>
      </c>
      <c r="B2287" s="82">
        <v>240</v>
      </c>
      <c r="C2287" s="82">
        <v>610.90909090909088</v>
      </c>
      <c r="D2287" s="82">
        <v>28</v>
      </c>
      <c r="E2287" s="82">
        <v>6720</v>
      </c>
    </row>
    <row r="2288" spans="1:5" x14ac:dyDescent="0.15">
      <c r="A2288" s="81" t="s">
        <v>4992</v>
      </c>
      <c r="B2288" s="82">
        <v>2780</v>
      </c>
      <c r="C2288" s="82">
        <v>5151.086956521739</v>
      </c>
      <c r="D2288" s="82">
        <v>62</v>
      </c>
      <c r="E2288" s="82">
        <v>40220</v>
      </c>
    </row>
    <row r="2289" spans="1:5" x14ac:dyDescent="0.15">
      <c r="A2289" s="81" t="s">
        <v>4993</v>
      </c>
      <c r="B2289" s="82">
        <v>920</v>
      </c>
      <c r="C2289" s="82">
        <v>6966.6547619047615</v>
      </c>
      <c r="D2289" s="82">
        <v>485</v>
      </c>
      <c r="E2289" s="82">
        <v>175840</v>
      </c>
    </row>
    <row r="2290" spans="1:5" x14ac:dyDescent="0.15">
      <c r="A2290" s="81" t="s">
        <v>4994</v>
      </c>
      <c r="B2290" s="82">
        <v>4107.3</v>
      </c>
      <c r="C2290" s="82">
        <v>7843.7700784073359</v>
      </c>
      <c r="D2290" s="82">
        <v>835</v>
      </c>
      <c r="E2290" s="82">
        <v>246608.6</v>
      </c>
    </row>
    <row r="2291" spans="1:5" x14ac:dyDescent="0.15">
      <c r="A2291" s="81" t="s">
        <v>4995</v>
      </c>
      <c r="B2291" s="82">
        <v>5484</v>
      </c>
      <c r="C2291" s="82">
        <v>8751.5518518518529</v>
      </c>
      <c r="D2291" s="82">
        <v>172</v>
      </c>
      <c r="E2291" s="82">
        <v>46959</v>
      </c>
    </row>
    <row r="2292" spans="1:5" x14ac:dyDescent="0.15">
      <c r="A2292" s="81" t="s">
        <v>4996</v>
      </c>
      <c r="B2292" s="82">
        <v>188.75</v>
      </c>
      <c r="C2292" s="82">
        <v>310.32142857142856</v>
      </c>
      <c r="D2292" s="82">
        <v>39</v>
      </c>
      <c r="E2292" s="82">
        <v>2967.5</v>
      </c>
    </row>
    <row r="2293" spans="1:5" x14ac:dyDescent="0.15">
      <c r="A2293" s="81" t="s">
        <v>4997</v>
      </c>
      <c r="B2293" s="82">
        <v>510</v>
      </c>
      <c r="C2293" s="82">
        <v>968.63142857142861</v>
      </c>
      <c r="D2293" s="82">
        <v>122</v>
      </c>
      <c r="E2293" s="82">
        <v>10725</v>
      </c>
    </row>
    <row r="2294" spans="1:5" x14ac:dyDescent="0.15">
      <c r="A2294" s="81" t="s">
        <v>4998</v>
      </c>
      <c r="B2294" s="82">
        <v>1325.3</v>
      </c>
      <c r="C2294" s="82">
        <v>3027.4730769230773</v>
      </c>
      <c r="D2294" s="82">
        <v>163</v>
      </c>
      <c r="E2294" s="82">
        <v>11876.3</v>
      </c>
    </row>
    <row r="2295" spans="1:5" x14ac:dyDescent="0.15">
      <c r="A2295" s="81" t="s">
        <v>4999</v>
      </c>
      <c r="B2295" s="82">
        <v>1718</v>
      </c>
      <c r="C2295" s="82">
        <v>3234.674054076595</v>
      </c>
      <c r="D2295" s="82">
        <v>502</v>
      </c>
      <c r="E2295" s="82">
        <v>80912</v>
      </c>
    </row>
    <row r="2296" spans="1:5" x14ac:dyDescent="0.15">
      <c r="A2296" s="81" t="s">
        <v>5000</v>
      </c>
      <c r="B2296" s="82">
        <v>2013.5</v>
      </c>
      <c r="C2296" s="82">
        <v>3706.7628414525293</v>
      </c>
      <c r="D2296" s="82">
        <v>702</v>
      </c>
      <c r="E2296" s="82">
        <v>128067.5</v>
      </c>
    </row>
    <row r="2297" spans="1:5" x14ac:dyDescent="0.15">
      <c r="A2297" s="81" t="s">
        <v>5001</v>
      </c>
      <c r="B2297" s="82">
        <v>2961.7</v>
      </c>
      <c r="C2297" s="82">
        <v>5790.2260430188335</v>
      </c>
      <c r="D2297" s="82">
        <v>352</v>
      </c>
      <c r="E2297" s="82">
        <v>58644.2</v>
      </c>
    </row>
    <row r="2298" spans="1:5" x14ac:dyDescent="0.15">
      <c r="A2298" s="81" t="s">
        <v>5002</v>
      </c>
      <c r="B2298" s="82">
        <v>159.6</v>
      </c>
      <c r="C2298" s="82">
        <v>638.4</v>
      </c>
      <c r="D2298" s="82">
        <v>4</v>
      </c>
      <c r="E2298" s="82">
        <v>638.4</v>
      </c>
    </row>
    <row r="2299" spans="1:5" x14ac:dyDescent="0.15">
      <c r="A2299" s="81" t="s">
        <v>5003</v>
      </c>
      <c r="B2299" s="82">
        <v>3357.4</v>
      </c>
      <c r="C2299" s="82">
        <v>9505.0367282435091</v>
      </c>
      <c r="D2299" s="82">
        <v>3401</v>
      </c>
      <c r="E2299" s="82">
        <v>466227.4</v>
      </c>
    </row>
    <row r="2300" spans="1:5" x14ac:dyDescent="0.15">
      <c r="A2300" s="81" t="s">
        <v>5004</v>
      </c>
      <c r="B2300" s="82">
        <v>285</v>
      </c>
      <c r="C2300" s="82">
        <v>725.33333333333337</v>
      </c>
      <c r="D2300" s="82">
        <v>45</v>
      </c>
      <c r="E2300" s="82">
        <v>6397</v>
      </c>
    </row>
    <row r="2301" spans="1:5" x14ac:dyDescent="0.15">
      <c r="A2301" s="81" t="s">
        <v>5005</v>
      </c>
      <c r="B2301" s="82">
        <v>729</v>
      </c>
      <c r="C2301" s="82">
        <v>1338.3</v>
      </c>
      <c r="D2301" s="82">
        <v>39</v>
      </c>
      <c r="E2301" s="82">
        <v>4731</v>
      </c>
    </row>
    <row r="2302" spans="1:5" x14ac:dyDescent="0.15">
      <c r="A2302" s="81" t="s">
        <v>5006</v>
      </c>
      <c r="B2302" s="82">
        <v>191</v>
      </c>
      <c r="C2302" s="82">
        <v>405.5</v>
      </c>
      <c r="D2302" s="82">
        <v>116</v>
      </c>
      <c r="E2302" s="82">
        <v>10982</v>
      </c>
    </row>
    <row r="2303" spans="1:5" x14ac:dyDescent="0.15">
      <c r="A2303" s="81" t="s">
        <v>5007</v>
      </c>
      <c r="B2303" s="82">
        <v>1136.5</v>
      </c>
      <c r="C2303" s="82">
        <v>2344.7992484525575</v>
      </c>
      <c r="D2303" s="82">
        <v>780</v>
      </c>
      <c r="E2303" s="82">
        <v>83853.5</v>
      </c>
    </row>
    <row r="2304" spans="1:5" x14ac:dyDescent="0.15">
      <c r="A2304" s="81" t="s">
        <v>5008</v>
      </c>
      <c r="B2304" s="82">
        <v>844</v>
      </c>
      <c r="C2304" s="82">
        <v>1347.8928571428571</v>
      </c>
      <c r="D2304" s="82">
        <v>78</v>
      </c>
      <c r="E2304" s="82">
        <v>7710</v>
      </c>
    </row>
    <row r="2305" spans="1:5" x14ac:dyDescent="0.15">
      <c r="A2305" s="81" t="s">
        <v>5009</v>
      </c>
      <c r="B2305" s="82">
        <v>4397</v>
      </c>
      <c r="C2305" s="82">
        <v>9207.2888576477289</v>
      </c>
      <c r="D2305" s="82">
        <v>530</v>
      </c>
      <c r="E2305" s="82">
        <v>96280</v>
      </c>
    </row>
    <row r="2306" spans="1:5" x14ac:dyDescent="0.15">
      <c r="A2306" s="81" t="s">
        <v>5010</v>
      </c>
      <c r="B2306" s="82">
        <v>524</v>
      </c>
      <c r="C2306" s="82">
        <v>706</v>
      </c>
      <c r="D2306" s="82">
        <v>8</v>
      </c>
      <c r="E2306" s="82">
        <v>1412</v>
      </c>
    </row>
    <row r="2307" spans="1:5" x14ac:dyDescent="0.15">
      <c r="A2307" s="81" t="s">
        <v>5011</v>
      </c>
      <c r="B2307" s="82">
        <v>1163.5999999999999</v>
      </c>
      <c r="C2307" s="82">
        <v>3867.1399273475108</v>
      </c>
      <c r="D2307" s="82">
        <v>1750</v>
      </c>
      <c r="E2307" s="82">
        <v>260417.4</v>
      </c>
    </row>
    <row r="2308" spans="1:5" x14ac:dyDescent="0.15">
      <c r="A2308" s="81" t="s">
        <v>5012</v>
      </c>
      <c r="B2308" s="82">
        <v>750</v>
      </c>
      <c r="C2308" s="82">
        <v>1269.7105263157896</v>
      </c>
      <c r="D2308" s="82">
        <v>78</v>
      </c>
      <c r="E2308" s="82">
        <v>11900</v>
      </c>
    </row>
    <row r="2309" spans="1:5" x14ac:dyDescent="0.15">
      <c r="A2309" s="81" t="s">
        <v>5013</v>
      </c>
      <c r="B2309" s="82">
        <v>6646.55</v>
      </c>
      <c r="C2309" s="82">
        <v>20925.458739402264</v>
      </c>
      <c r="D2309" s="82">
        <v>2444</v>
      </c>
      <c r="E2309" s="82">
        <v>309112.26999999996</v>
      </c>
    </row>
    <row r="2310" spans="1:5" x14ac:dyDescent="0.15">
      <c r="A2310" s="81" t="s">
        <v>5014</v>
      </c>
      <c r="B2310" s="82">
        <v>420</v>
      </c>
      <c r="C2310" s="82">
        <v>558</v>
      </c>
      <c r="D2310" s="82">
        <v>15</v>
      </c>
      <c r="E2310" s="82">
        <v>2076</v>
      </c>
    </row>
    <row r="2311" spans="1:5" x14ac:dyDescent="0.15">
      <c r="A2311" s="81" t="s">
        <v>5015</v>
      </c>
      <c r="B2311" s="82">
        <v>1971</v>
      </c>
      <c r="C2311" s="82">
        <v>4767.1021421107625</v>
      </c>
      <c r="D2311" s="82">
        <v>296</v>
      </c>
      <c r="E2311" s="82">
        <v>66919</v>
      </c>
    </row>
    <row r="2312" spans="1:5" x14ac:dyDescent="0.15">
      <c r="A2312" s="81" t="s">
        <v>5016</v>
      </c>
      <c r="B2312" s="82">
        <v>435</v>
      </c>
      <c r="C2312" s="82">
        <v>435</v>
      </c>
      <c r="D2312" s="82">
        <v>2</v>
      </c>
      <c r="E2312" s="82">
        <v>870</v>
      </c>
    </row>
    <row r="2313" spans="1:5" x14ac:dyDescent="0.15">
      <c r="A2313" s="81" t="s">
        <v>5017</v>
      </c>
      <c r="B2313" s="82">
        <v>1209</v>
      </c>
      <c r="C2313" s="82">
        <v>2599.5833333333335</v>
      </c>
      <c r="D2313" s="82">
        <v>51</v>
      </c>
      <c r="E2313" s="82">
        <v>9476</v>
      </c>
    </row>
    <row r="2314" spans="1:5" x14ac:dyDescent="0.15">
      <c r="A2314" s="81" t="s">
        <v>5018</v>
      </c>
      <c r="B2314" s="82">
        <v>178</v>
      </c>
      <c r="C2314" s="82">
        <v>360.94444444444446</v>
      </c>
      <c r="D2314" s="82">
        <v>24</v>
      </c>
      <c r="E2314" s="82">
        <v>2136</v>
      </c>
    </row>
    <row r="2315" spans="1:5" x14ac:dyDescent="0.15">
      <c r="A2315" s="81" t="s">
        <v>5019</v>
      </c>
      <c r="B2315" s="82">
        <v>89</v>
      </c>
      <c r="C2315" s="82">
        <v>489.5</v>
      </c>
      <c r="D2315" s="82">
        <v>11</v>
      </c>
      <c r="E2315" s="82">
        <v>979</v>
      </c>
    </row>
    <row r="2316" spans="1:5" x14ac:dyDescent="0.15">
      <c r="A2316" s="81" t="s">
        <v>5020</v>
      </c>
      <c r="B2316" s="82">
        <v>69</v>
      </c>
      <c r="C2316" s="82">
        <v>284.625</v>
      </c>
      <c r="D2316" s="82">
        <v>33</v>
      </c>
      <c r="E2316" s="82">
        <v>2277</v>
      </c>
    </row>
    <row r="2317" spans="1:5" x14ac:dyDescent="0.15">
      <c r="A2317" s="81" t="s">
        <v>5021</v>
      </c>
      <c r="B2317" s="82">
        <v>89</v>
      </c>
      <c r="C2317" s="82">
        <v>222.5</v>
      </c>
      <c r="D2317" s="82">
        <v>5</v>
      </c>
      <c r="E2317" s="82">
        <v>445</v>
      </c>
    </row>
    <row r="2318" spans="1:5" x14ac:dyDescent="0.15">
      <c r="A2318" s="81" t="s">
        <v>5022</v>
      </c>
      <c r="B2318" s="82">
        <v>68</v>
      </c>
      <c r="C2318" s="82">
        <v>289.1764705882353</v>
      </c>
      <c r="D2318" s="82">
        <v>157</v>
      </c>
      <c r="E2318" s="82">
        <v>4552</v>
      </c>
    </row>
    <row r="2319" spans="1:5" x14ac:dyDescent="0.15">
      <c r="A2319" s="81" t="s">
        <v>5023</v>
      </c>
      <c r="B2319" s="82">
        <v>150</v>
      </c>
      <c r="C2319" s="82">
        <v>300</v>
      </c>
      <c r="D2319" s="82">
        <v>4</v>
      </c>
      <c r="E2319" s="82">
        <v>600</v>
      </c>
    </row>
    <row r="2320" spans="1:5" x14ac:dyDescent="0.15">
      <c r="A2320" s="81" t="s">
        <v>5024</v>
      </c>
      <c r="B2320" s="82">
        <v>22</v>
      </c>
      <c r="C2320" s="82">
        <v>28.6</v>
      </c>
      <c r="D2320" s="82">
        <v>13</v>
      </c>
      <c r="E2320" s="82">
        <v>286</v>
      </c>
    </row>
    <row r="2321" spans="1:5" x14ac:dyDescent="0.15">
      <c r="A2321" s="81" t="s">
        <v>5025</v>
      </c>
      <c r="B2321" s="82">
        <v>139.9</v>
      </c>
      <c r="C2321" s="82">
        <v>4546.75</v>
      </c>
      <c r="D2321" s="82">
        <v>130</v>
      </c>
      <c r="E2321" s="82">
        <v>18187</v>
      </c>
    </row>
    <row r="2322" spans="1:5" x14ac:dyDescent="0.15">
      <c r="A2322" s="81" t="s">
        <v>5026</v>
      </c>
      <c r="B2322" s="82">
        <v>139.9</v>
      </c>
      <c r="C2322" s="82">
        <v>761.67777777777781</v>
      </c>
      <c r="D2322" s="82">
        <v>49</v>
      </c>
      <c r="E2322" s="82">
        <v>6855.1</v>
      </c>
    </row>
    <row r="2323" spans="1:5" x14ac:dyDescent="0.15">
      <c r="A2323" s="81" t="s">
        <v>5027</v>
      </c>
      <c r="B2323" s="82">
        <v>149</v>
      </c>
      <c r="C2323" s="82">
        <v>1440.3333333333333</v>
      </c>
      <c r="D2323" s="82">
        <v>58</v>
      </c>
      <c r="E2323" s="82">
        <v>8642</v>
      </c>
    </row>
    <row r="2324" spans="1:5" x14ac:dyDescent="0.15">
      <c r="A2324" s="81" t="s">
        <v>5028</v>
      </c>
      <c r="B2324" s="82">
        <v>140</v>
      </c>
      <c r="C2324" s="82">
        <v>339.53333333333336</v>
      </c>
      <c r="D2324" s="82">
        <v>174</v>
      </c>
      <c r="E2324" s="82">
        <v>8317</v>
      </c>
    </row>
    <row r="2325" spans="1:5" x14ac:dyDescent="0.15">
      <c r="A2325" s="81" t="s">
        <v>5029</v>
      </c>
      <c r="B2325" s="82">
        <v>825</v>
      </c>
      <c r="C2325" s="82">
        <v>1885.7142857142858</v>
      </c>
      <c r="D2325" s="82">
        <v>32</v>
      </c>
      <c r="E2325" s="82">
        <v>26400</v>
      </c>
    </row>
    <row r="2326" spans="1:5" x14ac:dyDescent="0.15">
      <c r="A2326" s="81" t="s">
        <v>5030</v>
      </c>
      <c r="B2326" s="82">
        <v>1742</v>
      </c>
      <c r="C2326" s="82">
        <v>3483.6998556998556</v>
      </c>
      <c r="D2326" s="82">
        <v>146</v>
      </c>
      <c r="E2326" s="82">
        <v>62908</v>
      </c>
    </row>
    <row r="2327" spans="1:5" x14ac:dyDescent="0.15">
      <c r="A2327" s="81" t="s">
        <v>5031</v>
      </c>
      <c r="B2327" s="82">
        <v>142</v>
      </c>
      <c r="C2327" s="82">
        <v>236.66666666666666</v>
      </c>
      <c r="D2327" s="82">
        <v>5</v>
      </c>
      <c r="E2327" s="82">
        <v>710</v>
      </c>
    </row>
    <row r="2328" spans="1:5" x14ac:dyDescent="0.15">
      <c r="A2328" s="81" t="s">
        <v>5032</v>
      </c>
      <c r="B2328" s="82">
        <v>173</v>
      </c>
      <c r="C2328" s="82">
        <v>311</v>
      </c>
      <c r="D2328" s="82">
        <v>8</v>
      </c>
      <c r="E2328" s="82">
        <v>622</v>
      </c>
    </row>
    <row r="2329" spans="1:5" x14ac:dyDescent="0.15">
      <c r="A2329" s="81" t="s">
        <v>5033</v>
      </c>
      <c r="B2329" s="82">
        <v>387</v>
      </c>
      <c r="C2329" s="82">
        <v>10112.6</v>
      </c>
      <c r="D2329" s="82">
        <v>1250</v>
      </c>
      <c r="E2329" s="82">
        <v>248585</v>
      </c>
    </row>
    <row r="2330" spans="1:5" x14ac:dyDescent="0.15">
      <c r="A2330" s="81" t="s">
        <v>5034</v>
      </c>
      <c r="B2330" s="82">
        <v>388</v>
      </c>
      <c r="C2330" s="82">
        <v>1940</v>
      </c>
      <c r="D2330" s="82">
        <v>10</v>
      </c>
      <c r="E2330" s="82">
        <v>3880</v>
      </c>
    </row>
    <row r="2331" spans="1:5" x14ac:dyDescent="0.15">
      <c r="A2331" s="81" t="s">
        <v>5035</v>
      </c>
      <c r="B2331" s="82">
        <v>338</v>
      </c>
      <c r="C2331" s="82">
        <v>676</v>
      </c>
      <c r="D2331" s="82">
        <v>12</v>
      </c>
      <c r="E2331" s="82">
        <v>2068</v>
      </c>
    </row>
    <row r="2332" spans="1:5" x14ac:dyDescent="0.15">
      <c r="A2332" s="81" t="s">
        <v>5036</v>
      </c>
      <c r="B2332" s="82">
        <v>59</v>
      </c>
      <c r="C2332" s="82">
        <v>118</v>
      </c>
      <c r="D2332" s="82">
        <v>4</v>
      </c>
      <c r="E2332" s="82">
        <v>236</v>
      </c>
    </row>
    <row r="2333" spans="1:5" x14ac:dyDescent="0.15">
      <c r="A2333" s="81" t="s">
        <v>5037</v>
      </c>
      <c r="B2333" s="82">
        <v>203.4</v>
      </c>
      <c r="C2333" s="82">
        <v>772.2</v>
      </c>
      <c r="D2333" s="82">
        <v>25</v>
      </c>
      <c r="E2333" s="82">
        <v>2248.1999999999998</v>
      </c>
    </row>
    <row r="2334" spans="1:5" x14ac:dyDescent="0.15">
      <c r="A2334" s="81" t="s">
        <v>5038</v>
      </c>
      <c r="B2334" s="82">
        <v>347</v>
      </c>
      <c r="C2334" s="82">
        <v>1213.2857142857142</v>
      </c>
      <c r="D2334" s="82">
        <v>70</v>
      </c>
      <c r="E2334" s="82">
        <v>8229</v>
      </c>
    </row>
    <row r="2335" spans="1:5" x14ac:dyDescent="0.15">
      <c r="A2335" s="81" t="s">
        <v>5039</v>
      </c>
      <c r="B2335" s="82">
        <v>118</v>
      </c>
      <c r="C2335" s="82">
        <v>222.26153846153846</v>
      </c>
      <c r="D2335" s="82">
        <v>43</v>
      </c>
      <c r="E2335" s="82">
        <v>2227</v>
      </c>
    </row>
    <row r="2336" spans="1:5" x14ac:dyDescent="0.15">
      <c r="A2336" s="81" t="s">
        <v>5040</v>
      </c>
      <c r="B2336" s="82">
        <v>89.8</v>
      </c>
      <c r="C2336" s="82">
        <v>229.5</v>
      </c>
      <c r="D2336" s="82">
        <v>40</v>
      </c>
      <c r="E2336" s="82">
        <v>1955.9999999999998</v>
      </c>
    </row>
    <row r="2337" spans="1:5" x14ac:dyDescent="0.15">
      <c r="A2337" s="81" t="s">
        <v>5041</v>
      </c>
      <c r="B2337" s="82">
        <v>130</v>
      </c>
      <c r="C2337" s="82">
        <v>624</v>
      </c>
      <c r="D2337" s="82">
        <v>24</v>
      </c>
      <c r="E2337" s="82">
        <v>3120</v>
      </c>
    </row>
    <row r="2338" spans="1:5" x14ac:dyDescent="0.15">
      <c r="A2338" s="81" t="s">
        <v>5042</v>
      </c>
      <c r="B2338" s="82">
        <v>266</v>
      </c>
      <c r="C2338" s="82">
        <v>339.23076923076923</v>
      </c>
      <c r="D2338" s="82">
        <v>29</v>
      </c>
      <c r="E2338" s="82">
        <v>2232</v>
      </c>
    </row>
    <row r="2339" spans="1:5" x14ac:dyDescent="0.15">
      <c r="A2339" s="81" t="s">
        <v>5043</v>
      </c>
      <c r="B2339" s="82">
        <v>150</v>
      </c>
      <c r="C2339" s="82">
        <v>5550</v>
      </c>
      <c r="D2339" s="82">
        <v>74</v>
      </c>
      <c r="E2339" s="82">
        <v>11100</v>
      </c>
    </row>
    <row r="2340" spans="1:5" x14ac:dyDescent="0.15">
      <c r="A2340" s="81" t="s">
        <v>5044</v>
      </c>
      <c r="B2340" s="82">
        <v>234.4</v>
      </c>
      <c r="C2340" s="82">
        <v>468.8</v>
      </c>
      <c r="D2340" s="82">
        <v>4</v>
      </c>
      <c r="E2340" s="82">
        <v>937.6</v>
      </c>
    </row>
    <row r="2341" spans="1:5" x14ac:dyDescent="0.15">
      <c r="A2341" s="81" t="s">
        <v>5045</v>
      </c>
      <c r="B2341" s="82">
        <v>203.3</v>
      </c>
      <c r="C2341" s="82">
        <v>1590.3400000000001</v>
      </c>
      <c r="D2341" s="82">
        <v>48</v>
      </c>
      <c r="E2341" s="82">
        <v>4780.2000000000007</v>
      </c>
    </row>
    <row r="2342" spans="1:5" x14ac:dyDescent="0.15">
      <c r="A2342" s="81" t="s">
        <v>5046</v>
      </c>
      <c r="B2342" s="82">
        <v>480</v>
      </c>
      <c r="C2342" s="82">
        <v>1200</v>
      </c>
      <c r="D2342" s="82">
        <v>5</v>
      </c>
      <c r="E2342" s="82">
        <v>2400</v>
      </c>
    </row>
    <row r="2343" spans="1:5" x14ac:dyDescent="0.15">
      <c r="A2343" s="81" t="s">
        <v>5047</v>
      </c>
      <c r="B2343" s="82">
        <v>74.5</v>
      </c>
      <c r="C2343" s="82">
        <v>413.75</v>
      </c>
      <c r="D2343" s="82">
        <v>40</v>
      </c>
      <c r="E2343" s="82">
        <v>1172.5</v>
      </c>
    </row>
    <row r="2344" spans="1:5" x14ac:dyDescent="0.15">
      <c r="A2344" s="81" t="s">
        <v>5048</v>
      </c>
      <c r="B2344" s="82">
        <v>246</v>
      </c>
      <c r="C2344" s="82">
        <v>876.64705882352939</v>
      </c>
      <c r="D2344" s="82">
        <v>41</v>
      </c>
      <c r="E2344" s="82">
        <v>4238</v>
      </c>
    </row>
    <row r="2345" spans="1:5" x14ac:dyDescent="0.15">
      <c r="A2345" s="81" t="s">
        <v>5049</v>
      </c>
      <c r="B2345" s="82">
        <v>98</v>
      </c>
      <c r="C2345" s="82">
        <v>718.66666666666663</v>
      </c>
      <c r="D2345" s="82">
        <v>22</v>
      </c>
      <c r="E2345" s="82">
        <v>2156</v>
      </c>
    </row>
    <row r="2346" spans="1:5" x14ac:dyDescent="0.15">
      <c r="A2346" s="81" t="s">
        <v>5050</v>
      </c>
      <c r="B2346" s="82">
        <v>232</v>
      </c>
      <c r="C2346" s="82">
        <v>1113.5999999999999</v>
      </c>
      <c r="D2346" s="82">
        <v>24</v>
      </c>
      <c r="E2346" s="82">
        <v>5568</v>
      </c>
    </row>
    <row r="2347" spans="1:5" x14ac:dyDescent="0.15">
      <c r="A2347" s="81" t="s">
        <v>5051</v>
      </c>
      <c r="B2347" s="82">
        <v>217</v>
      </c>
      <c r="C2347" s="82">
        <v>504.5</v>
      </c>
      <c r="D2347" s="82">
        <v>8</v>
      </c>
      <c r="E2347" s="82">
        <v>907</v>
      </c>
    </row>
    <row r="2348" spans="1:5" x14ac:dyDescent="0.15">
      <c r="A2348" s="81" t="s">
        <v>5052</v>
      </c>
      <c r="B2348" s="82">
        <v>226</v>
      </c>
      <c r="C2348" s="82">
        <v>403.57142857142856</v>
      </c>
      <c r="D2348" s="82">
        <v>25</v>
      </c>
      <c r="E2348" s="82">
        <v>5650</v>
      </c>
    </row>
    <row r="2349" spans="1:5" x14ac:dyDescent="0.15">
      <c r="A2349" s="81" t="s">
        <v>5053</v>
      </c>
      <c r="B2349" s="82">
        <v>48.99</v>
      </c>
      <c r="C2349" s="82">
        <v>146.97</v>
      </c>
      <c r="D2349" s="82">
        <v>21</v>
      </c>
      <c r="E2349" s="82">
        <v>1028.79</v>
      </c>
    </row>
    <row r="2350" spans="1:5" x14ac:dyDescent="0.15">
      <c r="A2350" s="81" t="s">
        <v>5054</v>
      </c>
      <c r="B2350" s="82">
        <v>127.98</v>
      </c>
      <c r="C2350" s="82">
        <v>462.6969230769231</v>
      </c>
      <c r="D2350" s="82">
        <v>47</v>
      </c>
      <c r="E2350" s="82">
        <v>6015.06</v>
      </c>
    </row>
    <row r="2351" spans="1:5" x14ac:dyDescent="0.15">
      <c r="A2351" s="81" t="s">
        <v>5055</v>
      </c>
      <c r="B2351" s="82">
        <v>34</v>
      </c>
      <c r="C2351" s="82">
        <v>119</v>
      </c>
      <c r="D2351" s="82">
        <v>7</v>
      </c>
      <c r="E2351" s="82">
        <v>238</v>
      </c>
    </row>
    <row r="2352" spans="1:5" x14ac:dyDescent="0.15">
      <c r="A2352" s="81" t="s">
        <v>5056</v>
      </c>
      <c r="B2352" s="82">
        <v>421</v>
      </c>
      <c r="C2352" s="82">
        <v>870.83333333333326</v>
      </c>
      <c r="D2352" s="82">
        <v>29</v>
      </c>
      <c r="E2352" s="82">
        <v>6292</v>
      </c>
    </row>
    <row r="2353" spans="1:5" x14ac:dyDescent="0.15">
      <c r="A2353" s="81" t="s">
        <v>5057</v>
      </c>
      <c r="B2353" s="82">
        <v>269</v>
      </c>
      <c r="C2353" s="82">
        <v>5994.8571428571431</v>
      </c>
      <c r="D2353" s="82">
        <v>156</v>
      </c>
      <c r="E2353" s="82">
        <v>41964</v>
      </c>
    </row>
    <row r="2354" spans="1:5" x14ac:dyDescent="0.15">
      <c r="A2354" s="81" t="s">
        <v>5058</v>
      </c>
      <c r="B2354" s="82">
        <v>53</v>
      </c>
      <c r="C2354" s="82">
        <v>676.72807017543869</v>
      </c>
      <c r="D2354" s="82">
        <v>2128</v>
      </c>
      <c r="E2354" s="82">
        <v>22472</v>
      </c>
    </row>
    <row r="2355" spans="1:5" x14ac:dyDescent="0.15">
      <c r="A2355" s="81" t="s">
        <v>5059</v>
      </c>
      <c r="B2355" s="82">
        <v>49</v>
      </c>
      <c r="C2355" s="82">
        <v>110.6</v>
      </c>
      <c r="D2355" s="82">
        <v>79</v>
      </c>
      <c r="E2355" s="82">
        <v>3871</v>
      </c>
    </row>
    <row r="2356" spans="1:5" x14ac:dyDescent="0.15">
      <c r="A2356" s="81" t="s">
        <v>5060</v>
      </c>
      <c r="B2356" s="82">
        <v>43</v>
      </c>
      <c r="C2356" s="82">
        <v>129</v>
      </c>
      <c r="D2356" s="82">
        <v>3</v>
      </c>
      <c r="E2356" s="82">
        <v>129</v>
      </c>
    </row>
    <row r="2357" spans="1:5" x14ac:dyDescent="0.15">
      <c r="A2357" s="81" t="s">
        <v>5061</v>
      </c>
      <c r="B2357" s="82">
        <v>46</v>
      </c>
      <c r="C2357" s="82">
        <v>123.80246913580247</v>
      </c>
      <c r="D2357" s="82">
        <v>218</v>
      </c>
      <c r="E2357" s="82">
        <v>10028</v>
      </c>
    </row>
    <row r="2358" spans="1:5" x14ac:dyDescent="0.15">
      <c r="A2358" s="81" t="s">
        <v>5062</v>
      </c>
      <c r="B2358" s="82">
        <v>68</v>
      </c>
      <c r="C2358" s="82">
        <v>68</v>
      </c>
      <c r="D2358" s="82">
        <v>144</v>
      </c>
      <c r="E2358" s="82">
        <v>9792</v>
      </c>
    </row>
    <row r="2359" spans="1:5" x14ac:dyDescent="0.15">
      <c r="A2359" s="81" t="s">
        <v>5063</v>
      </c>
      <c r="B2359" s="82">
        <v>98</v>
      </c>
      <c r="C2359" s="82">
        <v>179.66666666666666</v>
      </c>
      <c r="D2359" s="82">
        <v>22</v>
      </c>
      <c r="E2359" s="82">
        <v>2156</v>
      </c>
    </row>
    <row r="2360" spans="1:5" x14ac:dyDescent="0.15">
      <c r="A2360" s="81" t="s">
        <v>5064</v>
      </c>
      <c r="B2360" s="82">
        <v>169</v>
      </c>
      <c r="C2360" s="82">
        <v>270.39999999999998</v>
      </c>
      <c r="D2360" s="82">
        <v>16</v>
      </c>
      <c r="E2360" s="82">
        <v>2704</v>
      </c>
    </row>
    <row r="2361" spans="1:5" x14ac:dyDescent="0.15">
      <c r="A2361" s="81" t="s">
        <v>5065</v>
      </c>
      <c r="B2361" s="82">
        <v>93</v>
      </c>
      <c r="C2361" s="82">
        <v>111.6</v>
      </c>
      <c r="D2361" s="82">
        <v>12</v>
      </c>
      <c r="E2361" s="82">
        <v>1116</v>
      </c>
    </row>
    <row r="2362" spans="1:5" x14ac:dyDescent="0.15">
      <c r="A2362" s="81" t="s">
        <v>5066</v>
      </c>
      <c r="B2362" s="82">
        <v>99</v>
      </c>
      <c r="C2362" s="82">
        <v>226.65789473684211</v>
      </c>
      <c r="D2362" s="82">
        <v>174</v>
      </c>
      <c r="E2362" s="82">
        <v>17226</v>
      </c>
    </row>
    <row r="2363" spans="1:5" x14ac:dyDescent="0.15">
      <c r="A2363" s="81" t="s">
        <v>5067</v>
      </c>
      <c r="B2363" s="82">
        <v>148</v>
      </c>
      <c r="C2363" s="82">
        <v>230.22222222222223</v>
      </c>
      <c r="D2363" s="82">
        <v>14</v>
      </c>
      <c r="E2363" s="82">
        <v>2072</v>
      </c>
    </row>
    <row r="2364" spans="1:5" x14ac:dyDescent="0.15">
      <c r="A2364" s="81" t="s">
        <v>5068</v>
      </c>
      <c r="B2364" s="82">
        <v>198</v>
      </c>
      <c r="C2364" s="82">
        <v>8244</v>
      </c>
      <c r="D2364" s="82">
        <v>458</v>
      </c>
      <c r="E2364" s="82">
        <v>90684</v>
      </c>
    </row>
    <row r="2365" spans="1:5" x14ac:dyDescent="0.15">
      <c r="A2365" s="81" t="s">
        <v>5069</v>
      </c>
      <c r="B2365" s="82">
        <v>6954.88</v>
      </c>
      <c r="C2365" s="82">
        <v>15141.313928682079</v>
      </c>
      <c r="D2365" s="82">
        <v>1572</v>
      </c>
      <c r="E2365" s="82">
        <v>324291.76</v>
      </c>
    </row>
    <row r="2366" spans="1:5" x14ac:dyDescent="0.15">
      <c r="A2366" s="81" t="s">
        <v>5070</v>
      </c>
      <c r="B2366" s="82">
        <v>5467.65</v>
      </c>
      <c r="C2366" s="82">
        <v>12321.582848284959</v>
      </c>
      <c r="D2366" s="82">
        <v>1389</v>
      </c>
      <c r="E2366" s="82">
        <v>242987.25</v>
      </c>
    </row>
    <row r="2367" spans="1:5" x14ac:dyDescent="0.15">
      <c r="A2367" s="81" t="s">
        <v>5071</v>
      </c>
      <c r="B2367" s="82">
        <v>4201.79</v>
      </c>
      <c r="C2367" s="82">
        <v>8771.9604126173945</v>
      </c>
      <c r="D2367" s="82">
        <v>681</v>
      </c>
      <c r="E2367" s="82">
        <v>109538.22999999998</v>
      </c>
    </row>
    <row r="2368" spans="1:5" x14ac:dyDescent="0.15">
      <c r="A2368" s="81" t="s">
        <v>5072</v>
      </c>
      <c r="B2368" s="82">
        <v>1246</v>
      </c>
      <c r="C2368" s="82">
        <v>3135.0833333333335</v>
      </c>
      <c r="D2368" s="82">
        <v>144</v>
      </c>
      <c r="E2368" s="82">
        <v>30213</v>
      </c>
    </row>
    <row r="2369" spans="1:5" x14ac:dyDescent="0.15">
      <c r="A2369" s="81" t="s">
        <v>5073</v>
      </c>
      <c r="B2369" s="82">
        <v>3002.5</v>
      </c>
      <c r="C2369" s="82">
        <v>5481.4848307060174</v>
      </c>
      <c r="D2369" s="82">
        <v>368</v>
      </c>
      <c r="E2369" s="82">
        <v>68933.5</v>
      </c>
    </row>
    <row r="2370" spans="1:5" x14ac:dyDescent="0.15">
      <c r="A2370" s="81" t="s">
        <v>5074</v>
      </c>
      <c r="B2370" s="82">
        <v>2557</v>
      </c>
      <c r="C2370" s="82">
        <v>13122.488095238095</v>
      </c>
      <c r="D2370" s="82">
        <v>481</v>
      </c>
      <c r="E2370" s="82">
        <v>62734</v>
      </c>
    </row>
    <row r="2371" spans="1:5" x14ac:dyDescent="0.15">
      <c r="A2371" s="81" t="s">
        <v>5075</v>
      </c>
      <c r="B2371" s="82">
        <v>959</v>
      </c>
      <c r="C2371" s="82">
        <v>2151.9555555555557</v>
      </c>
      <c r="D2371" s="82">
        <v>38</v>
      </c>
      <c r="E2371" s="82">
        <v>12062</v>
      </c>
    </row>
    <row r="2372" spans="1:5" x14ac:dyDescent="0.15">
      <c r="A2372" s="81" t="s">
        <v>5076</v>
      </c>
      <c r="B2372" s="82">
        <v>3181</v>
      </c>
      <c r="C2372" s="82">
        <v>6251.388095238096</v>
      </c>
      <c r="D2372" s="82">
        <v>227</v>
      </c>
      <c r="E2372" s="82">
        <v>37288</v>
      </c>
    </row>
    <row r="2373" spans="1:5" x14ac:dyDescent="0.15">
      <c r="A2373" s="81" t="s">
        <v>5077</v>
      </c>
      <c r="B2373" s="82">
        <v>299</v>
      </c>
      <c r="C2373" s="82">
        <v>488.60975609756099</v>
      </c>
      <c r="D2373" s="82">
        <v>67</v>
      </c>
      <c r="E2373" s="82">
        <v>20033</v>
      </c>
    </row>
    <row r="2374" spans="1:5" x14ac:dyDescent="0.15">
      <c r="A2374" s="81" t="s">
        <v>5078</v>
      </c>
      <c r="B2374" s="82">
        <v>299</v>
      </c>
      <c r="C2374" s="82">
        <v>897</v>
      </c>
      <c r="D2374" s="82">
        <v>33</v>
      </c>
      <c r="E2374" s="82">
        <v>9867</v>
      </c>
    </row>
    <row r="2375" spans="1:5" x14ac:dyDescent="0.15">
      <c r="A2375" s="81" t="s">
        <v>5079</v>
      </c>
      <c r="B2375" s="82">
        <v>199</v>
      </c>
      <c r="C2375" s="82">
        <v>597</v>
      </c>
      <c r="D2375" s="82">
        <v>9</v>
      </c>
      <c r="E2375" s="82">
        <v>1791</v>
      </c>
    </row>
    <row r="2376" spans="1:5" x14ac:dyDescent="0.15">
      <c r="A2376" s="81" t="s">
        <v>5080</v>
      </c>
      <c r="B2376" s="82">
        <v>399</v>
      </c>
      <c r="C2376" s="82">
        <v>831.95744680851067</v>
      </c>
      <c r="D2376" s="82">
        <v>98</v>
      </c>
      <c r="E2376" s="82">
        <v>39102</v>
      </c>
    </row>
    <row r="2377" spans="1:5" x14ac:dyDescent="0.15">
      <c r="A2377" s="81" t="s">
        <v>5081</v>
      </c>
      <c r="B2377" s="82">
        <v>699</v>
      </c>
      <c r="C2377" s="82">
        <v>1747.5</v>
      </c>
      <c r="D2377" s="82">
        <v>5</v>
      </c>
      <c r="E2377" s="82">
        <v>3495</v>
      </c>
    </row>
    <row r="2378" spans="1:5" x14ac:dyDescent="0.15">
      <c r="A2378" s="81" t="s">
        <v>5082</v>
      </c>
      <c r="B2378" s="82">
        <v>199</v>
      </c>
      <c r="C2378" s="82">
        <v>199</v>
      </c>
      <c r="D2378" s="82">
        <v>2</v>
      </c>
      <c r="E2378" s="82">
        <v>398</v>
      </c>
    </row>
    <row r="2379" spans="1:5" x14ac:dyDescent="0.15">
      <c r="A2379" s="81" t="s">
        <v>5083</v>
      </c>
      <c r="B2379" s="82">
        <v>109</v>
      </c>
      <c r="C2379" s="82">
        <v>297.77229916897505</v>
      </c>
      <c r="D2379" s="82">
        <v>4931</v>
      </c>
      <c r="E2379" s="82">
        <v>537479</v>
      </c>
    </row>
    <row r="2380" spans="1:5" x14ac:dyDescent="0.15">
      <c r="A2380" s="81" t="s">
        <v>5084</v>
      </c>
      <c r="B2380" s="82">
        <v>318</v>
      </c>
      <c r="C2380" s="82">
        <v>501.72435897435901</v>
      </c>
      <c r="D2380" s="82">
        <v>143</v>
      </c>
      <c r="E2380" s="82">
        <v>21977</v>
      </c>
    </row>
    <row r="2381" spans="1:5" x14ac:dyDescent="0.15">
      <c r="A2381" s="81" t="s">
        <v>5085</v>
      </c>
      <c r="B2381" s="82">
        <v>199</v>
      </c>
      <c r="C2381" s="82">
        <v>331.66666666666669</v>
      </c>
      <c r="D2381" s="82">
        <v>10</v>
      </c>
      <c r="E2381" s="82">
        <v>1990</v>
      </c>
    </row>
    <row r="2382" spans="1:5" x14ac:dyDescent="0.15">
      <c r="A2382" s="81" t="s">
        <v>5086</v>
      </c>
      <c r="B2382" s="82">
        <v>336</v>
      </c>
      <c r="C2382" s="82">
        <v>757.42372881355936</v>
      </c>
      <c r="D2382" s="82">
        <v>95</v>
      </c>
      <c r="E2382" s="82">
        <v>15960</v>
      </c>
    </row>
    <row r="2383" spans="1:5" x14ac:dyDescent="0.15">
      <c r="A2383" s="81" t="s">
        <v>5087</v>
      </c>
      <c r="B2383" s="82">
        <v>980</v>
      </c>
      <c r="C2383" s="82">
        <v>5553.333333333333</v>
      </c>
      <c r="D2383" s="82">
        <v>17</v>
      </c>
      <c r="E2383" s="82">
        <v>16660</v>
      </c>
    </row>
    <row r="2384" spans="1:5" x14ac:dyDescent="0.15">
      <c r="A2384" s="81" t="s">
        <v>5088</v>
      </c>
      <c r="B2384" s="82">
        <v>79</v>
      </c>
      <c r="C2384" s="82">
        <v>79</v>
      </c>
      <c r="D2384" s="82">
        <v>19</v>
      </c>
      <c r="E2384" s="82">
        <v>1501</v>
      </c>
    </row>
    <row r="2385" spans="1:5" x14ac:dyDescent="0.15">
      <c r="A2385" s="81" t="s">
        <v>5089</v>
      </c>
      <c r="B2385" s="82">
        <v>378</v>
      </c>
      <c r="C2385" s="82">
        <v>756</v>
      </c>
      <c r="D2385" s="82">
        <v>12</v>
      </c>
      <c r="E2385" s="82">
        <v>4536</v>
      </c>
    </row>
    <row r="2386" spans="1:5" x14ac:dyDescent="0.15">
      <c r="A2386" s="81" t="s">
        <v>5090</v>
      </c>
      <c r="B2386" s="82">
        <v>396</v>
      </c>
      <c r="C2386" s="82">
        <v>2772</v>
      </c>
      <c r="D2386" s="82">
        <v>14</v>
      </c>
      <c r="E2386" s="82">
        <v>5544</v>
      </c>
    </row>
    <row r="2387" spans="1:5" x14ac:dyDescent="0.15">
      <c r="A2387" s="81" t="s">
        <v>5091</v>
      </c>
      <c r="B2387" s="82">
        <v>186</v>
      </c>
      <c r="C2387" s="82">
        <v>332.14285714285717</v>
      </c>
      <c r="D2387" s="82">
        <v>25</v>
      </c>
      <c r="E2387" s="82">
        <v>4650</v>
      </c>
    </row>
    <row r="2388" spans="1:5" x14ac:dyDescent="0.15">
      <c r="A2388" s="81" t="s">
        <v>5092</v>
      </c>
      <c r="B2388" s="82">
        <v>300</v>
      </c>
      <c r="C2388" s="82">
        <v>450</v>
      </c>
      <c r="D2388" s="82">
        <v>9</v>
      </c>
      <c r="E2388" s="82">
        <v>2700</v>
      </c>
    </row>
    <row r="2389" spans="1:5" x14ac:dyDescent="0.15">
      <c r="A2389" s="81" t="s">
        <v>5093</v>
      </c>
      <c r="B2389" s="82">
        <v>880</v>
      </c>
      <c r="C2389" s="82">
        <v>1087.0588235294117</v>
      </c>
      <c r="D2389" s="82">
        <v>21</v>
      </c>
      <c r="E2389" s="82">
        <v>18480</v>
      </c>
    </row>
    <row r="2390" spans="1:5" x14ac:dyDescent="0.15">
      <c r="A2390" s="81" t="s">
        <v>5094</v>
      </c>
      <c r="B2390" s="82">
        <v>2980</v>
      </c>
      <c r="C2390" s="82">
        <v>4470</v>
      </c>
      <c r="D2390" s="82">
        <v>27</v>
      </c>
      <c r="E2390" s="82">
        <v>44220</v>
      </c>
    </row>
    <row r="2391" spans="1:5" x14ac:dyDescent="0.15">
      <c r="A2391" s="81" t="s">
        <v>5095</v>
      </c>
      <c r="B2391" s="82">
        <v>7200</v>
      </c>
      <c r="C2391" s="82">
        <v>14400</v>
      </c>
      <c r="D2391" s="82">
        <v>4</v>
      </c>
      <c r="E2391" s="82">
        <v>28800</v>
      </c>
    </row>
    <row r="2392" spans="1:5" x14ac:dyDescent="0.15">
      <c r="A2392" s="81" t="s">
        <v>5096</v>
      </c>
      <c r="B2392" s="82">
        <v>98</v>
      </c>
      <c r="C2392" s="82">
        <v>408.33333333333331</v>
      </c>
      <c r="D2392" s="82">
        <v>25</v>
      </c>
      <c r="E2392" s="82">
        <v>2450</v>
      </c>
    </row>
    <row r="2393" spans="1:5" x14ac:dyDescent="0.15">
      <c r="A2393" s="81" t="s">
        <v>5097</v>
      </c>
      <c r="B2393" s="82">
        <v>14</v>
      </c>
      <c r="C2393" s="82">
        <v>17.5</v>
      </c>
      <c r="D2393" s="82">
        <v>5</v>
      </c>
      <c r="E2393" s="82">
        <v>70</v>
      </c>
    </row>
    <row r="2394" spans="1:5" x14ac:dyDescent="0.15">
      <c r="A2394" s="81" t="s">
        <v>5098</v>
      </c>
      <c r="B2394" s="82">
        <v>248</v>
      </c>
      <c r="C2394" s="82">
        <v>566.85714285714289</v>
      </c>
      <c r="D2394" s="82">
        <v>16</v>
      </c>
      <c r="E2394" s="82">
        <v>3968</v>
      </c>
    </row>
    <row r="2395" spans="1:5" x14ac:dyDescent="0.15">
      <c r="A2395" s="81" t="s">
        <v>5099</v>
      </c>
      <c r="B2395" s="82">
        <v>1370</v>
      </c>
      <c r="C2395" s="82">
        <v>5822.5</v>
      </c>
      <c r="D2395" s="82">
        <v>17</v>
      </c>
      <c r="E2395" s="82">
        <v>11645</v>
      </c>
    </row>
    <row r="2396" spans="1:5" x14ac:dyDescent="0.15">
      <c r="A2396" s="81" t="s">
        <v>5100</v>
      </c>
      <c r="B2396" s="82">
        <v>1985</v>
      </c>
      <c r="C2396" s="82">
        <v>7870</v>
      </c>
      <c r="D2396" s="82">
        <v>64</v>
      </c>
      <c r="E2396" s="82">
        <v>42790</v>
      </c>
    </row>
    <row r="2397" spans="1:5" x14ac:dyDescent="0.15">
      <c r="A2397" s="81" t="s">
        <v>5101</v>
      </c>
      <c r="B2397" s="82">
        <v>286</v>
      </c>
      <c r="C2397" s="82">
        <v>1760.6666666666665</v>
      </c>
      <c r="D2397" s="82">
        <v>47</v>
      </c>
      <c r="E2397" s="82">
        <v>6196</v>
      </c>
    </row>
    <row r="2398" spans="1:5" x14ac:dyDescent="0.15">
      <c r="A2398" s="81" t="s">
        <v>5102</v>
      </c>
      <c r="B2398" s="82">
        <v>756</v>
      </c>
      <c r="C2398" s="82">
        <v>9154.1111111111113</v>
      </c>
      <c r="D2398" s="82">
        <v>143</v>
      </c>
      <c r="E2398" s="82">
        <v>56074</v>
      </c>
    </row>
    <row r="2399" spans="1:5" x14ac:dyDescent="0.15">
      <c r="A2399" s="81" t="s">
        <v>5103</v>
      </c>
      <c r="B2399" s="82">
        <v>398</v>
      </c>
      <c r="C2399" s="82">
        <v>1061.3333333333333</v>
      </c>
      <c r="D2399" s="82">
        <v>16</v>
      </c>
      <c r="E2399" s="82">
        <v>6368</v>
      </c>
    </row>
    <row r="2400" spans="1:5" x14ac:dyDescent="0.15">
      <c r="A2400" s="81" t="s">
        <v>5104</v>
      </c>
      <c r="B2400" s="82">
        <v>1310</v>
      </c>
      <c r="C2400" s="82">
        <v>28365.928571428572</v>
      </c>
      <c r="D2400" s="82">
        <v>422</v>
      </c>
      <c r="E2400" s="82">
        <v>179260</v>
      </c>
    </row>
    <row r="2401" spans="1:5" x14ac:dyDescent="0.15">
      <c r="A2401" s="81" t="s">
        <v>5105</v>
      </c>
      <c r="B2401" s="82">
        <v>298</v>
      </c>
      <c r="C2401" s="82">
        <v>1192</v>
      </c>
      <c r="D2401" s="82">
        <v>8</v>
      </c>
      <c r="E2401" s="82">
        <v>2384</v>
      </c>
    </row>
    <row r="2402" spans="1:5" x14ac:dyDescent="0.15">
      <c r="A2402" s="81" t="s">
        <v>5106</v>
      </c>
      <c r="B2402" s="82">
        <v>339</v>
      </c>
      <c r="C2402" s="82">
        <v>1017</v>
      </c>
      <c r="D2402" s="82">
        <v>6</v>
      </c>
      <c r="E2402" s="82">
        <v>2034</v>
      </c>
    </row>
    <row r="2403" spans="1:5" x14ac:dyDescent="0.15">
      <c r="A2403" s="81" t="s">
        <v>5107</v>
      </c>
      <c r="B2403" s="82">
        <v>5570</v>
      </c>
      <c r="C2403" s="82">
        <v>36231.194444444445</v>
      </c>
      <c r="D2403" s="82">
        <v>93</v>
      </c>
      <c r="E2403" s="82">
        <v>172630</v>
      </c>
    </row>
    <row r="2404" spans="1:5" x14ac:dyDescent="0.15">
      <c r="A2404" s="81" t="s">
        <v>5108</v>
      </c>
      <c r="B2404" s="82">
        <v>3990</v>
      </c>
      <c r="C2404" s="82">
        <v>3990</v>
      </c>
      <c r="D2404" s="82">
        <v>2</v>
      </c>
      <c r="E2404" s="82">
        <v>7980</v>
      </c>
    </row>
    <row r="2405" spans="1:5" x14ac:dyDescent="0.15">
      <c r="A2405" s="81" t="s">
        <v>5109</v>
      </c>
      <c r="B2405" s="82">
        <v>199</v>
      </c>
      <c r="C2405" s="82">
        <v>1033.2692307692307</v>
      </c>
      <c r="D2405" s="82">
        <v>135</v>
      </c>
      <c r="E2405" s="82">
        <v>26865</v>
      </c>
    </row>
    <row r="2406" spans="1:5" x14ac:dyDescent="0.15">
      <c r="A2406" s="81" t="s">
        <v>5110</v>
      </c>
      <c r="B2406" s="82">
        <v>635</v>
      </c>
      <c r="C2406" s="82">
        <v>2870.1307692307691</v>
      </c>
      <c r="D2406" s="82">
        <v>158</v>
      </c>
      <c r="E2406" s="82">
        <v>28310</v>
      </c>
    </row>
    <row r="2407" spans="1:5" x14ac:dyDescent="0.15">
      <c r="A2407" s="81" t="s">
        <v>5111</v>
      </c>
      <c r="B2407" s="82">
        <v>179</v>
      </c>
      <c r="C2407" s="82">
        <v>805.5</v>
      </c>
      <c r="D2407" s="82">
        <v>9</v>
      </c>
      <c r="E2407" s="82">
        <v>1611</v>
      </c>
    </row>
    <row r="2408" spans="1:5" x14ac:dyDescent="0.15">
      <c r="A2408" s="81" t="s">
        <v>5112</v>
      </c>
      <c r="B2408" s="82">
        <v>236</v>
      </c>
      <c r="C2408" s="82">
        <v>1475</v>
      </c>
      <c r="D2408" s="82">
        <v>25</v>
      </c>
      <c r="E2408" s="82">
        <v>5900</v>
      </c>
    </row>
    <row r="2409" spans="1:5" x14ac:dyDescent="0.15">
      <c r="A2409" s="81" t="s">
        <v>5113</v>
      </c>
      <c r="B2409" s="82">
        <v>698</v>
      </c>
      <c r="C2409" s="82">
        <v>1163.3333333333333</v>
      </c>
      <c r="D2409" s="82">
        <v>5</v>
      </c>
      <c r="E2409" s="82">
        <v>3490</v>
      </c>
    </row>
    <row r="2410" spans="1:5" x14ac:dyDescent="0.15">
      <c r="A2410" s="81" t="s">
        <v>5114</v>
      </c>
      <c r="B2410" s="82">
        <v>159</v>
      </c>
      <c r="C2410" s="82">
        <v>357.75</v>
      </c>
      <c r="D2410" s="82">
        <v>18</v>
      </c>
      <c r="E2410" s="82">
        <v>2862</v>
      </c>
    </row>
    <row r="2411" spans="1:5" x14ac:dyDescent="0.15">
      <c r="A2411" s="81" t="s">
        <v>5115</v>
      </c>
      <c r="B2411" s="82">
        <v>368</v>
      </c>
      <c r="C2411" s="82">
        <v>368</v>
      </c>
      <c r="D2411" s="82">
        <v>3</v>
      </c>
      <c r="E2411" s="82">
        <v>1104</v>
      </c>
    </row>
    <row r="2412" spans="1:5" x14ac:dyDescent="0.15">
      <c r="A2412" s="81" t="s">
        <v>5116</v>
      </c>
      <c r="B2412" s="82">
        <v>530</v>
      </c>
      <c r="C2412" s="82">
        <v>1356.7785622593069</v>
      </c>
      <c r="D2412" s="82">
        <v>551</v>
      </c>
      <c r="E2412" s="82">
        <v>92630</v>
      </c>
    </row>
    <row r="2413" spans="1:5" x14ac:dyDescent="0.15">
      <c r="A2413" s="81" t="s">
        <v>5117</v>
      </c>
      <c r="B2413" s="82">
        <v>396</v>
      </c>
      <c r="C2413" s="82">
        <v>792</v>
      </c>
      <c r="D2413" s="82">
        <v>48</v>
      </c>
      <c r="E2413" s="82">
        <v>19008</v>
      </c>
    </row>
    <row r="2414" spans="1:5" x14ac:dyDescent="0.15">
      <c r="A2414" s="81" t="s">
        <v>5118</v>
      </c>
      <c r="B2414" s="82">
        <v>3785.2000000000003</v>
      </c>
      <c r="C2414" s="82">
        <v>7639.2461506550853</v>
      </c>
      <c r="D2414" s="82">
        <v>1864</v>
      </c>
      <c r="E2414" s="82">
        <v>476598.8</v>
      </c>
    </row>
    <row r="2415" spans="1:5" x14ac:dyDescent="0.15">
      <c r="A2415" s="81" t="s">
        <v>5119</v>
      </c>
      <c r="B2415" s="82">
        <v>592</v>
      </c>
      <c r="C2415" s="82">
        <v>654.31578947368416</v>
      </c>
      <c r="D2415" s="82">
        <v>42</v>
      </c>
      <c r="E2415" s="82">
        <v>24864</v>
      </c>
    </row>
    <row r="2416" spans="1:5" x14ac:dyDescent="0.15">
      <c r="A2416" s="81" t="s">
        <v>5120</v>
      </c>
      <c r="B2416" s="82">
        <v>888</v>
      </c>
      <c r="C2416" s="82">
        <v>1184</v>
      </c>
      <c r="D2416" s="82">
        <v>52</v>
      </c>
      <c r="E2416" s="82">
        <v>46176</v>
      </c>
    </row>
    <row r="2417" spans="1:5" x14ac:dyDescent="0.15">
      <c r="A2417" s="81" t="s">
        <v>5121</v>
      </c>
      <c r="B2417" s="82">
        <v>1776</v>
      </c>
      <c r="C2417" s="82">
        <v>3552</v>
      </c>
      <c r="D2417" s="82">
        <v>6</v>
      </c>
      <c r="E2417" s="82">
        <v>10656</v>
      </c>
    </row>
    <row r="2418" spans="1:5" x14ac:dyDescent="0.15">
      <c r="A2418" s="81" t="s">
        <v>5122</v>
      </c>
      <c r="B2418" s="82">
        <v>128</v>
      </c>
      <c r="C2418" s="82">
        <v>307.2</v>
      </c>
      <c r="D2418" s="82">
        <v>12</v>
      </c>
      <c r="E2418" s="82">
        <v>1536</v>
      </c>
    </row>
    <row r="2419" spans="1:5" x14ac:dyDescent="0.15">
      <c r="A2419" s="81" t="s">
        <v>5123</v>
      </c>
      <c r="B2419" s="82">
        <v>198</v>
      </c>
      <c r="C2419" s="82">
        <v>452.57142857142856</v>
      </c>
      <c r="D2419" s="82">
        <v>16</v>
      </c>
      <c r="E2419" s="82">
        <v>3168</v>
      </c>
    </row>
    <row r="2420" spans="1:5" x14ac:dyDescent="0.15">
      <c r="A2420" s="81" t="s">
        <v>5124</v>
      </c>
      <c r="B2420" s="82">
        <v>196</v>
      </c>
      <c r="C2420" s="82">
        <v>857.5</v>
      </c>
      <c r="D2420" s="82">
        <v>40</v>
      </c>
      <c r="E2420" s="82">
        <v>3920</v>
      </c>
    </row>
    <row r="2421" spans="1:5" x14ac:dyDescent="0.15">
      <c r="A2421" s="81" t="s">
        <v>5125</v>
      </c>
      <c r="B2421" s="82">
        <v>100</v>
      </c>
      <c r="C2421" s="82">
        <v>466.66666666666669</v>
      </c>
      <c r="D2421" s="82">
        <v>14</v>
      </c>
      <c r="E2421" s="82">
        <v>1400</v>
      </c>
    </row>
    <row r="2422" spans="1:5" x14ac:dyDescent="0.15">
      <c r="A2422" s="81" t="s">
        <v>5126</v>
      </c>
      <c r="B2422" s="82">
        <v>198</v>
      </c>
      <c r="C2422" s="82">
        <v>561</v>
      </c>
      <c r="D2422" s="82">
        <v>17</v>
      </c>
      <c r="E2422" s="82">
        <v>3366</v>
      </c>
    </row>
    <row r="2423" spans="1:5" x14ac:dyDescent="0.15">
      <c r="A2423" s="81" t="s">
        <v>5127</v>
      </c>
      <c r="B2423" s="82">
        <v>501</v>
      </c>
      <c r="C2423" s="82">
        <v>1007.9562300610702</v>
      </c>
      <c r="D2423" s="82">
        <v>816</v>
      </c>
      <c r="E2423" s="82">
        <v>98902</v>
      </c>
    </row>
    <row r="2424" spans="1:5" x14ac:dyDescent="0.15">
      <c r="A2424" s="81" t="s">
        <v>5128</v>
      </c>
      <c r="B2424" s="82">
        <v>492</v>
      </c>
      <c r="C2424" s="82">
        <v>935.12338479359312</v>
      </c>
      <c r="D2424" s="82">
        <v>1855</v>
      </c>
      <c r="E2424" s="82">
        <v>183564</v>
      </c>
    </row>
    <row r="2425" spans="1:5" x14ac:dyDescent="0.15">
      <c r="A2425" s="81" t="s">
        <v>5129</v>
      </c>
      <c r="B2425" s="82">
        <v>891</v>
      </c>
      <c r="C2425" s="82">
        <v>1193.68413304253</v>
      </c>
      <c r="D2425" s="82">
        <v>221</v>
      </c>
      <c r="E2425" s="82">
        <v>65637</v>
      </c>
    </row>
    <row r="2426" spans="1:5" x14ac:dyDescent="0.15">
      <c r="A2426" s="81" t="s">
        <v>5130</v>
      </c>
      <c r="B2426" s="82">
        <v>1485</v>
      </c>
      <c r="C2426" s="82">
        <v>1705</v>
      </c>
      <c r="D2426" s="82">
        <v>26</v>
      </c>
      <c r="E2426" s="82">
        <v>12870</v>
      </c>
    </row>
    <row r="2427" spans="1:5" x14ac:dyDescent="0.15">
      <c r="A2427" s="81" t="s">
        <v>5131</v>
      </c>
      <c r="B2427" s="82">
        <v>620</v>
      </c>
      <c r="C2427" s="82">
        <v>1062.8571428571429</v>
      </c>
      <c r="D2427" s="82">
        <v>12</v>
      </c>
      <c r="E2427" s="82">
        <v>7440</v>
      </c>
    </row>
    <row r="2428" spans="1:5" x14ac:dyDescent="0.15">
      <c r="A2428" s="81" t="s">
        <v>5132</v>
      </c>
      <c r="B2428" s="82">
        <v>36</v>
      </c>
      <c r="C2428" s="82">
        <v>84</v>
      </c>
      <c r="D2428" s="82">
        <v>7</v>
      </c>
      <c r="E2428" s="82">
        <v>252</v>
      </c>
    </row>
    <row r="2429" spans="1:5" x14ac:dyDescent="0.15">
      <c r="A2429" s="81" t="s">
        <v>5133</v>
      </c>
      <c r="B2429" s="82">
        <v>59</v>
      </c>
      <c r="C2429" s="82">
        <v>177</v>
      </c>
      <c r="D2429" s="82">
        <v>24</v>
      </c>
      <c r="E2429" s="82">
        <v>1416</v>
      </c>
    </row>
    <row r="2430" spans="1:5" x14ac:dyDescent="0.15">
      <c r="A2430" s="81" t="s">
        <v>5134</v>
      </c>
      <c r="B2430" s="82">
        <v>99</v>
      </c>
      <c r="C2430" s="82">
        <v>522.31428571428569</v>
      </c>
      <c r="D2430" s="82">
        <v>52</v>
      </c>
      <c r="E2430" s="82">
        <v>2783</v>
      </c>
    </row>
    <row r="2431" spans="1:5" x14ac:dyDescent="0.15">
      <c r="A2431" s="81" t="s">
        <v>5135</v>
      </c>
      <c r="B2431" s="82">
        <v>238</v>
      </c>
      <c r="C2431" s="82">
        <v>595</v>
      </c>
      <c r="D2431" s="82">
        <v>5</v>
      </c>
      <c r="E2431" s="82">
        <v>1190</v>
      </c>
    </row>
    <row r="2432" spans="1:5" x14ac:dyDescent="0.15">
      <c r="A2432" s="81" t="s">
        <v>5136</v>
      </c>
      <c r="B2432" s="82">
        <v>198</v>
      </c>
      <c r="C2432" s="82">
        <v>282.85714285714283</v>
      </c>
      <c r="D2432" s="82">
        <v>10</v>
      </c>
      <c r="E2432" s="82">
        <v>1980</v>
      </c>
    </row>
    <row r="2433" spans="1:5" x14ac:dyDescent="0.15">
      <c r="A2433" s="81" t="s">
        <v>5137</v>
      </c>
      <c r="B2433" s="82">
        <v>198</v>
      </c>
      <c r="C2433" s="82">
        <v>528</v>
      </c>
      <c r="D2433" s="82">
        <v>8</v>
      </c>
      <c r="E2433" s="82">
        <v>1584</v>
      </c>
    </row>
    <row r="2434" spans="1:5" x14ac:dyDescent="0.15">
      <c r="A2434" s="81" t="s">
        <v>5138</v>
      </c>
      <c r="B2434" s="82">
        <v>437</v>
      </c>
      <c r="C2434" s="82">
        <v>1731.4285714285716</v>
      </c>
      <c r="D2434" s="82">
        <v>154</v>
      </c>
      <c r="E2434" s="82">
        <v>17407</v>
      </c>
    </row>
    <row r="2435" spans="1:5" x14ac:dyDescent="0.15">
      <c r="A2435" s="81" t="s">
        <v>5139</v>
      </c>
      <c r="B2435" s="82">
        <v>135</v>
      </c>
      <c r="C2435" s="82">
        <v>293.8235294117647</v>
      </c>
      <c r="D2435" s="82">
        <v>37</v>
      </c>
      <c r="E2435" s="82">
        <v>4995</v>
      </c>
    </row>
    <row r="2436" spans="1:5" x14ac:dyDescent="0.15">
      <c r="A2436" s="81" t="s">
        <v>5140</v>
      </c>
      <c r="B2436" s="82">
        <v>29</v>
      </c>
      <c r="C2436" s="82">
        <v>36.25</v>
      </c>
      <c r="D2436" s="82">
        <v>5</v>
      </c>
      <c r="E2436" s="82">
        <v>145</v>
      </c>
    </row>
    <row r="2437" spans="1:5" x14ac:dyDescent="0.15">
      <c r="A2437" s="81" t="s">
        <v>5141</v>
      </c>
      <c r="B2437" s="82">
        <v>740</v>
      </c>
      <c r="C2437" s="82">
        <v>6872.6436299781963</v>
      </c>
      <c r="D2437" s="82">
        <v>17514</v>
      </c>
      <c r="E2437" s="82">
        <v>513125</v>
      </c>
    </row>
    <row r="2438" spans="1:5" x14ac:dyDescent="0.15">
      <c r="A2438" s="81" t="s">
        <v>5142</v>
      </c>
      <c r="B2438" s="82">
        <v>28</v>
      </c>
      <c r="C2438" s="82">
        <v>267.55555555555554</v>
      </c>
      <c r="D2438" s="82">
        <v>86</v>
      </c>
      <c r="E2438" s="82">
        <v>2408</v>
      </c>
    </row>
    <row r="2439" spans="1:5" x14ac:dyDescent="0.15">
      <c r="A2439" s="81" t="s">
        <v>5143</v>
      </c>
      <c r="B2439" s="82">
        <v>298</v>
      </c>
      <c r="C2439" s="82">
        <v>766.28571428571433</v>
      </c>
      <c r="D2439" s="82">
        <v>18</v>
      </c>
      <c r="E2439" s="82">
        <v>5364</v>
      </c>
    </row>
    <row r="2440" spans="1:5" x14ac:dyDescent="0.15">
      <c r="A2440" s="81" t="s">
        <v>5144</v>
      </c>
      <c r="B2440" s="82">
        <v>108</v>
      </c>
      <c r="C2440" s="82">
        <v>283.5</v>
      </c>
      <c r="D2440" s="82">
        <v>63</v>
      </c>
      <c r="E2440" s="82">
        <v>6804</v>
      </c>
    </row>
    <row r="2441" spans="1:5" x14ac:dyDescent="0.15">
      <c r="A2441" s="81" t="s">
        <v>5145</v>
      </c>
      <c r="B2441" s="82">
        <v>78</v>
      </c>
      <c r="C2441" s="82">
        <v>2925</v>
      </c>
      <c r="D2441" s="82">
        <v>75</v>
      </c>
      <c r="E2441" s="82">
        <v>5850</v>
      </c>
    </row>
    <row r="2442" spans="1:5" x14ac:dyDescent="0.15">
      <c r="A2442" s="81" t="s">
        <v>5146</v>
      </c>
      <c r="B2442" s="82">
        <v>188</v>
      </c>
      <c r="C2442" s="82">
        <v>626.66666666666663</v>
      </c>
      <c r="D2442" s="82">
        <v>40</v>
      </c>
      <c r="E2442" s="82">
        <v>7520</v>
      </c>
    </row>
    <row r="2443" spans="1:5" x14ac:dyDescent="0.15">
      <c r="A2443" s="81" t="s">
        <v>5147</v>
      </c>
      <c r="B2443" s="82">
        <v>177</v>
      </c>
      <c r="C2443" s="82">
        <v>3758.6025641025644</v>
      </c>
      <c r="D2443" s="82">
        <v>352</v>
      </c>
      <c r="E2443" s="82">
        <v>20768</v>
      </c>
    </row>
    <row r="2444" spans="1:5" x14ac:dyDescent="0.15">
      <c r="A2444" s="81" t="s">
        <v>5148</v>
      </c>
      <c r="B2444" s="82">
        <v>136</v>
      </c>
      <c r="C2444" s="82">
        <v>306</v>
      </c>
      <c r="D2444" s="82">
        <v>15</v>
      </c>
      <c r="E2444" s="82">
        <v>1020</v>
      </c>
    </row>
    <row r="2445" spans="1:5" x14ac:dyDescent="0.15">
      <c r="A2445" s="81" t="s">
        <v>5149</v>
      </c>
      <c r="B2445" s="82">
        <v>352</v>
      </c>
      <c r="C2445" s="82">
        <v>5250.5553447185321</v>
      </c>
      <c r="D2445" s="82">
        <v>3026</v>
      </c>
      <c r="E2445" s="82">
        <v>266288</v>
      </c>
    </row>
    <row r="2446" spans="1:5" x14ac:dyDescent="0.15">
      <c r="A2446" s="81" t="s">
        <v>5150</v>
      </c>
      <c r="B2446" s="82">
        <v>504</v>
      </c>
      <c r="C2446" s="82">
        <v>1512</v>
      </c>
      <c r="D2446" s="82">
        <v>30</v>
      </c>
      <c r="E2446" s="82">
        <v>5040</v>
      </c>
    </row>
    <row r="2447" spans="1:5" x14ac:dyDescent="0.15">
      <c r="A2447" s="81" t="s">
        <v>5151</v>
      </c>
      <c r="B2447" s="82">
        <v>90.8</v>
      </c>
      <c r="C2447" s="82">
        <v>395.18181818181824</v>
      </c>
      <c r="D2447" s="82">
        <v>173</v>
      </c>
      <c r="E2447" s="82">
        <v>4454.8</v>
      </c>
    </row>
    <row r="2448" spans="1:5" x14ac:dyDescent="0.15">
      <c r="A2448" s="81" t="s">
        <v>5152</v>
      </c>
      <c r="B2448" s="82">
        <v>771.8</v>
      </c>
      <c r="C2448" s="82">
        <v>1422.3871794871795</v>
      </c>
      <c r="D2448" s="82">
        <v>204</v>
      </c>
      <c r="E2448" s="82">
        <v>31339.4</v>
      </c>
    </row>
    <row r="2449" spans="1:5" x14ac:dyDescent="0.15">
      <c r="A2449" s="81" t="s">
        <v>5153</v>
      </c>
      <c r="B2449" s="82">
        <v>176</v>
      </c>
      <c r="C2449" s="82">
        <v>339.14814814814815</v>
      </c>
      <c r="D2449" s="82">
        <v>89</v>
      </c>
      <c r="E2449" s="82">
        <v>3022</v>
      </c>
    </row>
    <row r="2450" spans="1:5" x14ac:dyDescent="0.15">
      <c r="A2450" s="81" t="s">
        <v>5154</v>
      </c>
      <c r="B2450" s="82">
        <v>198</v>
      </c>
      <c r="C2450" s="82">
        <v>1545.9230769230769</v>
      </c>
      <c r="D2450" s="82">
        <v>203</v>
      </c>
      <c r="E2450" s="82">
        <v>40194</v>
      </c>
    </row>
    <row r="2451" spans="1:5" x14ac:dyDescent="0.15">
      <c r="A2451" s="81" t="s">
        <v>5155</v>
      </c>
      <c r="B2451" s="82">
        <v>68</v>
      </c>
      <c r="C2451" s="82">
        <v>197.25947521865891</v>
      </c>
      <c r="D2451" s="82">
        <v>995</v>
      </c>
      <c r="E2451" s="82">
        <v>67660</v>
      </c>
    </row>
    <row r="2452" spans="1:5" x14ac:dyDescent="0.15">
      <c r="A2452" s="81" t="s">
        <v>5156</v>
      </c>
      <c r="B2452" s="82">
        <v>299</v>
      </c>
      <c r="C2452" s="82">
        <v>332.22222222222223</v>
      </c>
      <c r="D2452" s="82">
        <v>10</v>
      </c>
      <c r="E2452" s="82">
        <v>2990</v>
      </c>
    </row>
    <row r="2453" spans="1:5" x14ac:dyDescent="0.15">
      <c r="A2453" s="81" t="s">
        <v>5157</v>
      </c>
      <c r="B2453" s="82">
        <v>176</v>
      </c>
      <c r="C2453" s="82">
        <v>2907.8887070376431</v>
      </c>
      <c r="D2453" s="82">
        <v>2281</v>
      </c>
      <c r="E2453" s="82">
        <v>200728</v>
      </c>
    </row>
    <row r="2454" spans="1:5" x14ac:dyDescent="0.15">
      <c r="A2454" s="81" t="s">
        <v>5158</v>
      </c>
      <c r="B2454" s="82">
        <v>399</v>
      </c>
      <c r="C2454" s="82">
        <v>443.33333333333331</v>
      </c>
      <c r="D2454" s="82">
        <v>10</v>
      </c>
      <c r="E2454" s="82">
        <v>3990</v>
      </c>
    </row>
    <row r="2455" spans="1:5" x14ac:dyDescent="0.15">
      <c r="A2455" s="81" t="s">
        <v>5159</v>
      </c>
      <c r="B2455" s="82">
        <v>178</v>
      </c>
      <c r="C2455" s="82">
        <v>380.36904761904759</v>
      </c>
      <c r="D2455" s="82">
        <v>42</v>
      </c>
      <c r="E2455" s="82">
        <v>3738</v>
      </c>
    </row>
    <row r="2456" spans="1:5" x14ac:dyDescent="0.15">
      <c r="A2456" s="81" t="s">
        <v>5160</v>
      </c>
      <c r="B2456" s="82">
        <v>58</v>
      </c>
      <c r="C2456" s="82">
        <v>781.47368421052636</v>
      </c>
      <c r="D2456" s="82">
        <v>256</v>
      </c>
      <c r="E2456" s="82">
        <v>14848</v>
      </c>
    </row>
    <row r="2457" spans="1:5" x14ac:dyDescent="0.15">
      <c r="A2457" s="81" t="s">
        <v>5161</v>
      </c>
      <c r="B2457" s="82">
        <v>236</v>
      </c>
      <c r="C2457" s="82">
        <v>631.66666666666663</v>
      </c>
      <c r="D2457" s="82">
        <v>36</v>
      </c>
      <c r="E2457" s="82">
        <v>1884</v>
      </c>
    </row>
    <row r="2458" spans="1:5" x14ac:dyDescent="0.15">
      <c r="A2458" s="81" t="s">
        <v>5162</v>
      </c>
      <c r="B2458" s="82">
        <v>158</v>
      </c>
      <c r="C2458" s="82">
        <v>158</v>
      </c>
      <c r="D2458" s="82">
        <v>3</v>
      </c>
      <c r="E2458" s="82">
        <v>474</v>
      </c>
    </row>
    <row r="2459" spans="1:5" x14ac:dyDescent="0.15">
      <c r="A2459" s="81" t="s">
        <v>5163</v>
      </c>
      <c r="B2459" s="82">
        <v>59</v>
      </c>
      <c r="C2459" s="82">
        <v>158.12</v>
      </c>
      <c r="D2459" s="82">
        <v>67</v>
      </c>
      <c r="E2459" s="82">
        <v>3953</v>
      </c>
    </row>
    <row r="2460" spans="1:5" x14ac:dyDescent="0.15">
      <c r="A2460" s="81" t="s">
        <v>5164</v>
      </c>
      <c r="B2460" s="82">
        <v>194.9</v>
      </c>
      <c r="C2460" s="82">
        <v>3440.9134453781517</v>
      </c>
      <c r="D2460" s="82">
        <v>1975</v>
      </c>
      <c r="E2460" s="82">
        <v>108374</v>
      </c>
    </row>
    <row r="2461" spans="1:5" x14ac:dyDescent="0.15">
      <c r="A2461" s="81" t="s">
        <v>5165</v>
      </c>
      <c r="B2461" s="82">
        <v>109</v>
      </c>
      <c r="C2461" s="82">
        <v>5886</v>
      </c>
      <c r="D2461" s="82">
        <v>270</v>
      </c>
      <c r="E2461" s="82">
        <v>29430</v>
      </c>
    </row>
    <row r="2462" spans="1:5" x14ac:dyDescent="0.15">
      <c r="A2462" s="81" t="s">
        <v>5166</v>
      </c>
      <c r="B2462" s="82">
        <v>186</v>
      </c>
      <c r="C2462" s="82">
        <v>2914.0222222222224</v>
      </c>
      <c r="D2462" s="82">
        <v>12352</v>
      </c>
      <c r="E2462" s="82">
        <v>1087086</v>
      </c>
    </row>
    <row r="2463" spans="1:5" x14ac:dyDescent="0.15">
      <c r="A2463" s="81" t="s">
        <v>5167</v>
      </c>
      <c r="B2463" s="82">
        <v>399</v>
      </c>
      <c r="C2463" s="82">
        <v>399</v>
      </c>
      <c r="D2463" s="82">
        <v>10</v>
      </c>
      <c r="E2463" s="82">
        <v>3990</v>
      </c>
    </row>
    <row r="2464" spans="1:5" x14ac:dyDescent="0.15">
      <c r="A2464" s="81" t="s">
        <v>5168</v>
      </c>
      <c r="B2464" s="82">
        <v>352</v>
      </c>
      <c r="C2464" s="82">
        <v>6171.7333333333336</v>
      </c>
      <c r="D2464" s="82">
        <v>293</v>
      </c>
      <c r="E2464" s="82">
        <v>25784</v>
      </c>
    </row>
    <row r="2465" spans="1:5" x14ac:dyDescent="0.15">
      <c r="A2465" s="81" t="s">
        <v>5169</v>
      </c>
      <c r="B2465" s="82">
        <v>129</v>
      </c>
      <c r="C2465" s="82">
        <v>301.69387755102042</v>
      </c>
      <c r="D2465" s="82">
        <v>178</v>
      </c>
      <c r="E2465" s="82">
        <v>11535</v>
      </c>
    </row>
    <row r="2466" spans="1:5" x14ac:dyDescent="0.15">
      <c r="A2466" s="81" t="s">
        <v>5170</v>
      </c>
      <c r="B2466" s="82">
        <v>847.81999999999994</v>
      </c>
      <c r="C2466" s="82">
        <v>10390.926960857641</v>
      </c>
      <c r="D2466" s="82">
        <v>2789</v>
      </c>
      <c r="E2466" s="82">
        <v>267327.82</v>
      </c>
    </row>
    <row r="2467" spans="1:5" x14ac:dyDescent="0.15">
      <c r="A2467" s="81" t="s">
        <v>5171</v>
      </c>
      <c r="B2467" s="82">
        <v>347</v>
      </c>
      <c r="C2467" s="82">
        <v>1492.1</v>
      </c>
      <c r="D2467" s="82">
        <v>43</v>
      </c>
      <c r="E2467" s="82">
        <v>14921</v>
      </c>
    </row>
    <row r="2468" spans="1:5" x14ac:dyDescent="0.15">
      <c r="A2468" s="81" t="s">
        <v>5172</v>
      </c>
      <c r="B2468" s="82">
        <v>38</v>
      </c>
      <c r="C2468" s="82">
        <v>139.33333333333334</v>
      </c>
      <c r="D2468" s="82">
        <v>11</v>
      </c>
      <c r="E2468" s="82">
        <v>418</v>
      </c>
    </row>
    <row r="2469" spans="1:5" x14ac:dyDescent="0.15">
      <c r="A2469" s="81" t="s">
        <v>5173</v>
      </c>
      <c r="B2469" s="82">
        <v>50.8</v>
      </c>
      <c r="C2469" s="82">
        <v>1190.9333333333334</v>
      </c>
      <c r="D2469" s="82">
        <v>336</v>
      </c>
      <c r="E2469" s="82">
        <v>4112.8</v>
      </c>
    </row>
    <row r="2470" spans="1:5" x14ac:dyDescent="0.15">
      <c r="A2470" s="81" t="s">
        <v>5174</v>
      </c>
      <c r="B2470" s="82">
        <v>28</v>
      </c>
      <c r="C2470" s="82">
        <v>285</v>
      </c>
      <c r="D2470" s="82">
        <v>285</v>
      </c>
      <c r="E2470" s="82">
        <v>7980</v>
      </c>
    </row>
    <row r="2471" spans="1:5" x14ac:dyDescent="0.15">
      <c r="A2471" s="81" t="s">
        <v>5175</v>
      </c>
      <c r="B2471" s="82">
        <v>95</v>
      </c>
      <c r="C2471" s="82">
        <v>232.625</v>
      </c>
      <c r="D2471" s="82">
        <v>24</v>
      </c>
      <c r="E2471" s="82">
        <v>1021</v>
      </c>
    </row>
    <row r="2472" spans="1:5" x14ac:dyDescent="0.15">
      <c r="A2472" s="81" t="s">
        <v>5176</v>
      </c>
      <c r="B2472" s="82">
        <v>59.9</v>
      </c>
      <c r="C2472" s="82">
        <v>343.15476190476193</v>
      </c>
      <c r="D2472" s="82">
        <v>76</v>
      </c>
      <c r="E2472" s="82">
        <v>2277.5</v>
      </c>
    </row>
    <row r="2473" spans="1:5" x14ac:dyDescent="0.15">
      <c r="A2473" s="81" t="s">
        <v>5177</v>
      </c>
      <c r="B2473" s="82">
        <v>103.4</v>
      </c>
      <c r="C2473" s="82">
        <v>517</v>
      </c>
      <c r="D2473" s="82">
        <v>10</v>
      </c>
      <c r="E2473" s="82">
        <v>1034</v>
      </c>
    </row>
    <row r="2474" spans="1:5" x14ac:dyDescent="0.15">
      <c r="A2474" s="81" t="s">
        <v>5178</v>
      </c>
      <c r="B2474" s="82">
        <v>326</v>
      </c>
      <c r="C2474" s="82">
        <v>815</v>
      </c>
      <c r="D2474" s="82">
        <v>30</v>
      </c>
      <c r="E2474" s="82">
        <v>9780</v>
      </c>
    </row>
    <row r="2475" spans="1:5" x14ac:dyDescent="0.15">
      <c r="A2475" s="81" t="s">
        <v>5179</v>
      </c>
      <c r="B2475" s="82">
        <v>396</v>
      </c>
      <c r="C2475" s="82">
        <v>495</v>
      </c>
      <c r="D2475" s="82">
        <v>10</v>
      </c>
      <c r="E2475" s="82">
        <v>3960</v>
      </c>
    </row>
    <row r="2476" spans="1:5" x14ac:dyDescent="0.15">
      <c r="A2476" s="81" t="s">
        <v>5180</v>
      </c>
      <c r="B2476" s="82">
        <v>459</v>
      </c>
      <c r="C2476" s="82">
        <v>872.35294117647061</v>
      </c>
      <c r="D2476" s="82">
        <v>71</v>
      </c>
      <c r="E2476" s="82">
        <v>16380</v>
      </c>
    </row>
    <row r="2477" spans="1:5" x14ac:dyDescent="0.15">
      <c r="A2477" s="81" t="s">
        <v>5181</v>
      </c>
      <c r="B2477" s="82">
        <v>560</v>
      </c>
      <c r="C2477" s="82">
        <v>812</v>
      </c>
      <c r="D2477" s="82">
        <v>10</v>
      </c>
      <c r="E2477" s="82">
        <v>2800</v>
      </c>
    </row>
    <row r="2478" spans="1:5" x14ac:dyDescent="0.15">
      <c r="A2478" s="81" t="s">
        <v>5182</v>
      </c>
      <c r="B2478" s="82">
        <v>82</v>
      </c>
      <c r="C2478" s="82">
        <v>354</v>
      </c>
      <c r="D2478" s="82">
        <v>67</v>
      </c>
      <c r="E2478" s="82">
        <v>2796</v>
      </c>
    </row>
    <row r="2479" spans="1:5" x14ac:dyDescent="0.15">
      <c r="A2479" s="81" t="s">
        <v>5183</v>
      </c>
      <c r="B2479" s="82">
        <v>198</v>
      </c>
      <c r="C2479" s="82">
        <v>558.64285714285711</v>
      </c>
      <c r="D2479" s="82">
        <v>79</v>
      </c>
      <c r="E2479" s="82">
        <v>15642</v>
      </c>
    </row>
    <row r="2480" spans="1:5" x14ac:dyDescent="0.15">
      <c r="A2480" s="81" t="s">
        <v>5184</v>
      </c>
      <c r="B2480" s="82">
        <v>850</v>
      </c>
      <c r="C2480" s="82">
        <v>1133.3333333333333</v>
      </c>
      <c r="D2480" s="82">
        <v>4</v>
      </c>
      <c r="E2480" s="82">
        <v>3400</v>
      </c>
    </row>
    <row r="2481" spans="1:5" x14ac:dyDescent="0.15">
      <c r="A2481" s="81" t="s">
        <v>5185</v>
      </c>
      <c r="B2481" s="82">
        <v>202</v>
      </c>
      <c r="C2481" s="82">
        <v>1671.2181818181818</v>
      </c>
      <c r="D2481" s="82">
        <v>328</v>
      </c>
      <c r="E2481" s="82">
        <v>34578</v>
      </c>
    </row>
    <row r="2482" spans="1:5" x14ac:dyDescent="0.15">
      <c r="A2482" s="81" t="s">
        <v>5186</v>
      </c>
      <c r="B2482" s="82">
        <v>389</v>
      </c>
      <c r="C2482" s="82">
        <v>523.39372822299651</v>
      </c>
      <c r="D2482" s="82">
        <v>431</v>
      </c>
      <c r="E2482" s="82">
        <v>59353</v>
      </c>
    </row>
    <row r="2483" spans="1:5" x14ac:dyDescent="0.15">
      <c r="A2483" s="81" t="s">
        <v>5187</v>
      </c>
      <c r="B2483" s="82">
        <v>336</v>
      </c>
      <c r="C2483" s="82">
        <v>1292.3076923076924</v>
      </c>
      <c r="D2483" s="82">
        <v>200</v>
      </c>
      <c r="E2483" s="82">
        <v>67200</v>
      </c>
    </row>
    <row r="2484" spans="1:5" x14ac:dyDescent="0.15">
      <c r="A2484" s="81" t="s">
        <v>5188</v>
      </c>
      <c r="B2484" s="82">
        <v>376</v>
      </c>
      <c r="C2484" s="82">
        <v>520.61538461538464</v>
      </c>
      <c r="D2484" s="82">
        <v>18</v>
      </c>
      <c r="E2484" s="82">
        <v>6768</v>
      </c>
    </row>
    <row r="2485" spans="1:5" x14ac:dyDescent="0.15">
      <c r="A2485" s="81" t="s">
        <v>5189</v>
      </c>
      <c r="B2485" s="82">
        <v>444</v>
      </c>
      <c r="C2485" s="82">
        <v>692.92027863777093</v>
      </c>
      <c r="D2485" s="82">
        <v>288</v>
      </c>
      <c r="E2485" s="82">
        <v>18945</v>
      </c>
    </row>
    <row r="2486" spans="1:5" x14ac:dyDescent="0.15">
      <c r="A2486" s="81" t="s">
        <v>5190</v>
      </c>
      <c r="B2486" s="82">
        <v>264</v>
      </c>
      <c r="C2486" s="82">
        <v>2236.9243835616439</v>
      </c>
      <c r="D2486" s="82">
        <v>1203</v>
      </c>
      <c r="E2486" s="82">
        <v>151019</v>
      </c>
    </row>
    <row r="2487" spans="1:5" x14ac:dyDescent="0.15">
      <c r="A2487" s="81" t="s">
        <v>5191</v>
      </c>
      <c r="B2487" s="82">
        <v>2602</v>
      </c>
      <c r="C2487" s="82">
        <v>3822.8154141934951</v>
      </c>
      <c r="D2487" s="82">
        <v>2996</v>
      </c>
      <c r="E2487" s="82">
        <v>263665</v>
      </c>
    </row>
    <row r="2488" spans="1:5" x14ac:dyDescent="0.15">
      <c r="A2488" s="81" t="s">
        <v>5192</v>
      </c>
      <c r="B2488" s="82">
        <v>1622</v>
      </c>
      <c r="C2488" s="82">
        <v>2330.973144131724</v>
      </c>
      <c r="D2488" s="82">
        <v>788</v>
      </c>
      <c r="E2488" s="82">
        <v>203248</v>
      </c>
    </row>
    <row r="2489" spans="1:5" x14ac:dyDescent="0.15">
      <c r="A2489" s="81" t="s">
        <v>5193</v>
      </c>
      <c r="B2489" s="82">
        <v>200</v>
      </c>
      <c r="C2489" s="82">
        <v>1300</v>
      </c>
      <c r="D2489" s="82">
        <v>13</v>
      </c>
      <c r="E2489" s="82">
        <v>2600</v>
      </c>
    </row>
    <row r="2490" spans="1:5" x14ac:dyDescent="0.15">
      <c r="A2490" s="81" t="s">
        <v>5194</v>
      </c>
      <c r="B2490" s="82">
        <v>65</v>
      </c>
      <c r="C2490" s="82">
        <v>82.333333333333329</v>
      </c>
      <c r="D2490" s="82">
        <v>19</v>
      </c>
      <c r="E2490" s="82">
        <v>1235</v>
      </c>
    </row>
    <row r="2491" spans="1:5" x14ac:dyDescent="0.15">
      <c r="A2491" s="81" t="s">
        <v>5195</v>
      </c>
      <c r="B2491" s="82">
        <v>306</v>
      </c>
      <c r="C2491" s="82">
        <v>750.71428571428567</v>
      </c>
      <c r="D2491" s="82">
        <v>923</v>
      </c>
      <c r="E2491" s="82">
        <v>143970</v>
      </c>
    </row>
    <row r="2492" spans="1:5" x14ac:dyDescent="0.15">
      <c r="A2492" s="81" t="s">
        <v>5196</v>
      </c>
      <c r="B2492" s="82">
        <v>2106</v>
      </c>
      <c r="C2492" s="82">
        <v>2619.9937445793526</v>
      </c>
      <c r="D2492" s="82">
        <v>4302</v>
      </c>
      <c r="E2492" s="82">
        <v>691506</v>
      </c>
    </row>
    <row r="2493" spans="1:5" x14ac:dyDescent="0.15">
      <c r="A2493" s="81" t="s">
        <v>5197</v>
      </c>
      <c r="B2493" s="82">
        <v>3724</v>
      </c>
      <c r="C2493" s="82">
        <v>5932.8751743578023</v>
      </c>
      <c r="D2493" s="82">
        <v>11644</v>
      </c>
      <c r="E2493" s="82">
        <v>1095463</v>
      </c>
    </row>
    <row r="2494" spans="1:5" x14ac:dyDescent="0.15">
      <c r="A2494" s="81" t="s">
        <v>5198</v>
      </c>
      <c r="B2494" s="82">
        <v>2205</v>
      </c>
      <c r="C2494" s="82">
        <v>3666.2344971615175</v>
      </c>
      <c r="D2494" s="82">
        <v>1030</v>
      </c>
      <c r="E2494" s="82">
        <v>292402</v>
      </c>
    </row>
    <row r="2495" spans="1:5" x14ac:dyDescent="0.15">
      <c r="A2495" s="81" t="s">
        <v>5199</v>
      </c>
      <c r="B2495" s="82">
        <v>90</v>
      </c>
      <c r="C2495" s="82">
        <v>270</v>
      </c>
      <c r="D2495" s="82">
        <v>12</v>
      </c>
      <c r="E2495" s="82">
        <v>1080</v>
      </c>
    </row>
    <row r="2496" spans="1:5" x14ac:dyDescent="0.15">
      <c r="A2496" s="81" t="s">
        <v>5200</v>
      </c>
      <c r="B2496" s="82">
        <v>138</v>
      </c>
      <c r="C2496" s="82">
        <v>178.88888888888889</v>
      </c>
      <c r="D2496" s="82">
        <v>490</v>
      </c>
      <c r="E2496" s="82">
        <v>67620</v>
      </c>
    </row>
    <row r="2497" spans="1:5" x14ac:dyDescent="0.15">
      <c r="A2497" s="81" t="s">
        <v>5201</v>
      </c>
      <c r="B2497" s="82">
        <v>266</v>
      </c>
      <c r="C2497" s="82">
        <v>1132.6451612903227</v>
      </c>
      <c r="D2497" s="82">
        <v>132</v>
      </c>
      <c r="E2497" s="82">
        <v>35112</v>
      </c>
    </row>
    <row r="2498" spans="1:5" x14ac:dyDescent="0.15">
      <c r="A2498" s="81" t="s">
        <v>5202</v>
      </c>
      <c r="B2498" s="82">
        <v>375</v>
      </c>
      <c r="C2498" s="82">
        <v>477.27272727272725</v>
      </c>
      <c r="D2498" s="82">
        <v>14</v>
      </c>
      <c r="E2498" s="82">
        <v>5250</v>
      </c>
    </row>
    <row r="2499" spans="1:5" x14ac:dyDescent="0.15">
      <c r="A2499" s="81" t="s">
        <v>5203</v>
      </c>
      <c r="B2499" s="82">
        <v>134</v>
      </c>
      <c r="C2499" s="82">
        <v>314.181689476168</v>
      </c>
      <c r="D2499" s="82">
        <v>339</v>
      </c>
      <c r="E2499" s="82">
        <v>14937</v>
      </c>
    </row>
    <row r="2500" spans="1:5" x14ac:dyDescent="0.15">
      <c r="A2500" s="81" t="s">
        <v>5204</v>
      </c>
      <c r="B2500" s="82">
        <v>203</v>
      </c>
      <c r="C2500" s="82">
        <v>549.14285714285711</v>
      </c>
      <c r="D2500" s="82">
        <v>38</v>
      </c>
      <c r="E2500" s="82">
        <v>3844</v>
      </c>
    </row>
    <row r="2501" spans="1:5" x14ac:dyDescent="0.15">
      <c r="A2501" s="81" t="s">
        <v>5205</v>
      </c>
      <c r="B2501" s="82">
        <v>986</v>
      </c>
      <c r="C2501" s="82">
        <v>1624.0325971177945</v>
      </c>
      <c r="D2501" s="82">
        <v>570</v>
      </c>
      <c r="E2501" s="82">
        <v>38221</v>
      </c>
    </row>
    <row r="2502" spans="1:5" x14ac:dyDescent="0.15">
      <c r="A2502" s="81" t="s">
        <v>5206</v>
      </c>
      <c r="B2502" s="82">
        <v>277</v>
      </c>
      <c r="C2502" s="82">
        <v>12018.833333333334</v>
      </c>
      <c r="D2502" s="82">
        <v>3179</v>
      </c>
      <c r="E2502" s="82">
        <v>438794</v>
      </c>
    </row>
    <row r="2503" spans="1:5" x14ac:dyDescent="0.15">
      <c r="A2503" s="81" t="s">
        <v>5207</v>
      </c>
      <c r="B2503" s="82">
        <v>199</v>
      </c>
      <c r="C2503" s="82">
        <v>1336.1428571428571</v>
      </c>
      <c r="D2503" s="82">
        <v>47</v>
      </c>
      <c r="E2503" s="82">
        <v>9353</v>
      </c>
    </row>
    <row r="2504" spans="1:5" x14ac:dyDescent="0.15">
      <c r="A2504" s="81" t="s">
        <v>5208</v>
      </c>
      <c r="B2504" s="82">
        <v>542</v>
      </c>
      <c r="C2504" s="82">
        <v>1142.5731580253039</v>
      </c>
      <c r="D2504" s="82">
        <v>2159</v>
      </c>
      <c r="E2504" s="82">
        <v>787508</v>
      </c>
    </row>
    <row r="2505" spans="1:5" x14ac:dyDescent="0.15">
      <c r="A2505" s="81" t="s">
        <v>5209</v>
      </c>
      <c r="B2505" s="82">
        <v>59.9</v>
      </c>
      <c r="C2505" s="82">
        <v>107.82000000000001</v>
      </c>
      <c r="D2505" s="82">
        <v>9</v>
      </c>
      <c r="E2505" s="82">
        <v>539.1</v>
      </c>
    </row>
    <row r="2506" spans="1:5" x14ac:dyDescent="0.15">
      <c r="A2506" s="81" t="s">
        <v>5210</v>
      </c>
      <c r="B2506" s="82">
        <v>138</v>
      </c>
      <c r="C2506" s="82">
        <v>248.4</v>
      </c>
      <c r="D2506" s="82">
        <v>9</v>
      </c>
      <c r="E2506" s="82">
        <v>1242</v>
      </c>
    </row>
    <row r="2507" spans="1:5" x14ac:dyDescent="0.15">
      <c r="A2507" s="81" t="s">
        <v>5211</v>
      </c>
      <c r="B2507" s="82">
        <v>45</v>
      </c>
      <c r="C2507" s="82">
        <v>90</v>
      </c>
      <c r="D2507" s="82">
        <v>18</v>
      </c>
      <c r="E2507" s="82">
        <v>810</v>
      </c>
    </row>
    <row r="2508" spans="1:5" x14ac:dyDescent="0.15">
      <c r="A2508" s="81" t="s">
        <v>5212</v>
      </c>
      <c r="B2508" s="82">
        <v>142.5</v>
      </c>
      <c r="C2508" s="82">
        <v>178.83333333333334</v>
      </c>
      <c r="D2508" s="82">
        <v>7</v>
      </c>
      <c r="E2508" s="82">
        <v>536.5</v>
      </c>
    </row>
    <row r="2509" spans="1:5" x14ac:dyDescent="0.15">
      <c r="A2509" s="81" t="s">
        <v>5213</v>
      </c>
      <c r="B2509" s="82">
        <v>23</v>
      </c>
      <c r="C2509" s="82">
        <v>93.533333333333331</v>
      </c>
      <c r="D2509" s="82">
        <v>61</v>
      </c>
      <c r="E2509" s="82">
        <v>1403</v>
      </c>
    </row>
    <row r="2510" spans="1:5" x14ac:dyDescent="0.15">
      <c r="A2510" s="81" t="s">
        <v>5214</v>
      </c>
      <c r="B2510" s="82">
        <v>62.8</v>
      </c>
      <c r="C2510" s="82">
        <v>144.81014851485151</v>
      </c>
      <c r="D2510" s="82">
        <v>194</v>
      </c>
      <c r="E2510" s="82">
        <v>7155.6</v>
      </c>
    </row>
    <row r="2511" spans="1:5" x14ac:dyDescent="0.15">
      <c r="A2511" s="81" t="s">
        <v>5215</v>
      </c>
      <c r="B2511" s="82">
        <v>455.9</v>
      </c>
      <c r="C2511" s="82">
        <v>1316.8574468085108</v>
      </c>
      <c r="D2511" s="82">
        <v>184</v>
      </c>
      <c r="E2511" s="82">
        <v>25868.3</v>
      </c>
    </row>
    <row r="2512" spans="1:5" x14ac:dyDescent="0.15">
      <c r="A2512" s="81" t="s">
        <v>5216</v>
      </c>
      <c r="B2512" s="82">
        <v>137</v>
      </c>
      <c r="C2512" s="82">
        <v>787.9748496049865</v>
      </c>
      <c r="D2512" s="82">
        <v>4953</v>
      </c>
      <c r="E2512" s="82">
        <v>341707</v>
      </c>
    </row>
    <row r="2513" spans="1:5" x14ac:dyDescent="0.15">
      <c r="A2513" s="81" t="s">
        <v>5217</v>
      </c>
      <c r="B2513" s="82">
        <v>288.89999999999998</v>
      </c>
      <c r="C2513" s="82">
        <v>547.25249815407335</v>
      </c>
      <c r="D2513" s="82">
        <v>636</v>
      </c>
      <c r="E2513" s="82">
        <v>92279.700000000012</v>
      </c>
    </row>
    <row r="2514" spans="1:5" x14ac:dyDescent="0.15">
      <c r="A2514" s="81" t="s">
        <v>5218</v>
      </c>
      <c r="B2514" s="82">
        <v>414</v>
      </c>
      <c r="C2514" s="82">
        <v>643.88770086526574</v>
      </c>
      <c r="D2514" s="82">
        <v>3400</v>
      </c>
      <c r="E2514" s="82">
        <v>469200</v>
      </c>
    </row>
    <row r="2515" spans="1:5" x14ac:dyDescent="0.15">
      <c r="A2515" s="81" t="s">
        <v>5219</v>
      </c>
      <c r="B2515" s="82">
        <v>1015</v>
      </c>
      <c r="C2515" s="82">
        <v>3181.3870967741937</v>
      </c>
      <c r="D2515" s="82">
        <v>176</v>
      </c>
      <c r="E2515" s="82">
        <v>51107</v>
      </c>
    </row>
    <row r="2516" spans="1:5" x14ac:dyDescent="0.15">
      <c r="A2516" s="81" t="s">
        <v>5220</v>
      </c>
      <c r="B2516" s="82">
        <v>69</v>
      </c>
      <c r="C2516" s="82">
        <v>138</v>
      </c>
      <c r="D2516" s="82">
        <v>18</v>
      </c>
      <c r="E2516" s="82">
        <v>1242</v>
      </c>
    </row>
    <row r="2517" spans="1:5" x14ac:dyDescent="0.15">
      <c r="A2517" s="81" t="s">
        <v>5221</v>
      </c>
      <c r="B2517" s="82">
        <v>149</v>
      </c>
      <c r="C2517" s="82">
        <v>609.5454545454545</v>
      </c>
      <c r="D2517" s="82">
        <v>45</v>
      </c>
      <c r="E2517" s="82">
        <v>6705</v>
      </c>
    </row>
    <row r="2518" spans="1:5" x14ac:dyDescent="0.15">
      <c r="A2518" s="81" t="s">
        <v>5222</v>
      </c>
      <c r="B2518" s="82">
        <v>168</v>
      </c>
      <c r="C2518" s="82">
        <v>198.15384615384616</v>
      </c>
      <c r="D2518" s="82">
        <v>46</v>
      </c>
      <c r="E2518" s="82">
        <v>7728</v>
      </c>
    </row>
    <row r="2519" spans="1:5" x14ac:dyDescent="0.15">
      <c r="A2519" s="81" t="s">
        <v>5223</v>
      </c>
      <c r="B2519" s="82">
        <v>451</v>
      </c>
      <c r="C2519" s="82">
        <v>1680</v>
      </c>
      <c r="D2519" s="82">
        <v>66</v>
      </c>
      <c r="E2519" s="82">
        <v>10175</v>
      </c>
    </row>
    <row r="2520" spans="1:5" x14ac:dyDescent="0.15">
      <c r="A2520" s="81" t="s">
        <v>5224</v>
      </c>
      <c r="B2520" s="82">
        <v>98</v>
      </c>
      <c r="C2520" s="82">
        <v>217.47945205479451</v>
      </c>
      <c r="D2520" s="82">
        <v>324</v>
      </c>
      <c r="E2520" s="82">
        <v>31752</v>
      </c>
    </row>
    <row r="2521" spans="1:5" x14ac:dyDescent="0.15">
      <c r="A2521" s="81" t="s">
        <v>5225</v>
      </c>
      <c r="B2521" s="82">
        <v>296</v>
      </c>
      <c r="C2521" s="82">
        <v>524.66666666666674</v>
      </c>
      <c r="D2521" s="82">
        <v>12</v>
      </c>
      <c r="E2521" s="82">
        <v>1376</v>
      </c>
    </row>
    <row r="2522" spans="1:5" x14ac:dyDescent="0.15">
      <c r="A2522" s="81" t="s">
        <v>5226</v>
      </c>
      <c r="B2522" s="82">
        <v>133</v>
      </c>
      <c r="C2522" s="82">
        <v>399</v>
      </c>
      <c r="D2522" s="82">
        <v>6</v>
      </c>
      <c r="E2522" s="82">
        <v>798</v>
      </c>
    </row>
    <row r="2523" spans="1:5" x14ac:dyDescent="0.15">
      <c r="A2523" s="81" t="s">
        <v>5227</v>
      </c>
      <c r="B2523" s="82">
        <v>139</v>
      </c>
      <c r="C2523" s="82">
        <v>695</v>
      </c>
      <c r="D2523" s="82">
        <v>5</v>
      </c>
      <c r="E2523" s="82">
        <v>695</v>
      </c>
    </row>
    <row r="2524" spans="1:5" x14ac:dyDescent="0.15">
      <c r="A2524" s="81" t="s">
        <v>5228</v>
      </c>
      <c r="B2524" s="82">
        <v>139</v>
      </c>
      <c r="C2524" s="82">
        <v>278</v>
      </c>
      <c r="D2524" s="82">
        <v>6</v>
      </c>
      <c r="E2524" s="82">
        <v>834</v>
      </c>
    </row>
    <row r="2525" spans="1:5" x14ac:dyDescent="0.15">
      <c r="A2525" s="81" t="s">
        <v>5229</v>
      </c>
      <c r="B2525" s="82">
        <v>536</v>
      </c>
      <c r="C2525" s="82">
        <v>917.36091954022993</v>
      </c>
      <c r="D2525" s="82">
        <v>173</v>
      </c>
      <c r="E2525" s="82">
        <v>46364</v>
      </c>
    </row>
    <row r="2526" spans="1:5" x14ac:dyDescent="0.15">
      <c r="A2526" s="81" t="s">
        <v>5230</v>
      </c>
      <c r="B2526" s="82">
        <v>1088</v>
      </c>
      <c r="C2526" s="82">
        <v>5282.31884057971</v>
      </c>
      <c r="D2526" s="82">
        <v>335</v>
      </c>
      <c r="E2526" s="82">
        <v>364480</v>
      </c>
    </row>
    <row r="2527" spans="1:5" x14ac:dyDescent="0.15">
      <c r="A2527" s="81" t="s">
        <v>5231</v>
      </c>
      <c r="B2527" s="82">
        <v>320</v>
      </c>
      <c r="C2527" s="82">
        <v>426.66666666666669</v>
      </c>
      <c r="D2527" s="82">
        <v>4</v>
      </c>
      <c r="E2527" s="82">
        <v>1280</v>
      </c>
    </row>
    <row r="2528" spans="1:5" x14ac:dyDescent="0.15">
      <c r="A2528" s="81" t="s">
        <v>5232</v>
      </c>
      <c r="B2528" s="82">
        <v>480</v>
      </c>
      <c r="C2528" s="82">
        <v>560</v>
      </c>
      <c r="D2528" s="82">
        <v>7</v>
      </c>
      <c r="E2528" s="82">
        <v>3360</v>
      </c>
    </row>
    <row r="2529" spans="1:5" x14ac:dyDescent="0.15">
      <c r="A2529" s="81" t="s">
        <v>5233</v>
      </c>
      <c r="B2529" s="82">
        <v>134</v>
      </c>
      <c r="C2529" s="82">
        <v>327.26309523809527</v>
      </c>
      <c r="D2529" s="82">
        <v>344</v>
      </c>
      <c r="E2529" s="82">
        <v>23048</v>
      </c>
    </row>
    <row r="2530" spans="1:5" x14ac:dyDescent="0.15">
      <c r="A2530" s="81" t="s">
        <v>5234</v>
      </c>
      <c r="B2530" s="82">
        <v>191</v>
      </c>
      <c r="C2530" s="82">
        <v>441.78674948240166</v>
      </c>
      <c r="D2530" s="82">
        <v>404</v>
      </c>
      <c r="E2530" s="82">
        <v>27316</v>
      </c>
    </row>
    <row r="2531" spans="1:5" x14ac:dyDescent="0.15">
      <c r="A2531" s="81" t="s">
        <v>5235</v>
      </c>
      <c r="B2531" s="82">
        <v>129</v>
      </c>
      <c r="C2531" s="82">
        <v>193.5</v>
      </c>
      <c r="D2531" s="82">
        <v>3</v>
      </c>
      <c r="E2531" s="82">
        <v>387</v>
      </c>
    </row>
    <row r="2532" spans="1:5" x14ac:dyDescent="0.15">
      <c r="A2532" s="81" t="s">
        <v>5236</v>
      </c>
      <c r="B2532" s="82">
        <v>145</v>
      </c>
      <c r="C2532" s="82">
        <v>241.66666666666666</v>
      </c>
      <c r="D2532" s="82">
        <v>5</v>
      </c>
      <c r="E2532" s="82">
        <v>725</v>
      </c>
    </row>
    <row r="2533" spans="1:5" x14ac:dyDescent="0.15">
      <c r="A2533" s="81" t="s">
        <v>5237</v>
      </c>
      <c r="B2533" s="82">
        <v>616</v>
      </c>
      <c r="C2533" s="82">
        <v>1089.6367308149204</v>
      </c>
      <c r="D2533" s="82">
        <v>911</v>
      </c>
      <c r="E2533" s="82">
        <v>248789</v>
      </c>
    </row>
    <row r="2534" spans="1:5" x14ac:dyDescent="0.15">
      <c r="A2534" s="81" t="s">
        <v>5238</v>
      </c>
      <c r="B2534" s="82">
        <v>556</v>
      </c>
      <c r="C2534" s="82">
        <v>1972.1367521367522</v>
      </c>
      <c r="D2534" s="82">
        <v>415</v>
      </c>
      <c r="E2534" s="82">
        <v>230740</v>
      </c>
    </row>
    <row r="2535" spans="1:5" x14ac:dyDescent="0.15">
      <c r="A2535" s="81" t="s">
        <v>5239</v>
      </c>
      <c r="B2535" s="82">
        <v>258</v>
      </c>
      <c r="C2535" s="82">
        <v>632.1</v>
      </c>
      <c r="D2535" s="82">
        <v>147</v>
      </c>
      <c r="E2535" s="82">
        <v>37926</v>
      </c>
    </row>
    <row r="2536" spans="1:5" x14ac:dyDescent="0.15">
      <c r="A2536" s="81" t="s">
        <v>5240</v>
      </c>
      <c r="B2536" s="82">
        <v>169</v>
      </c>
      <c r="C2536" s="82">
        <v>191.53333333333333</v>
      </c>
      <c r="D2536" s="82">
        <v>17</v>
      </c>
      <c r="E2536" s="82">
        <v>2873</v>
      </c>
    </row>
    <row r="2537" spans="1:5" x14ac:dyDescent="0.15">
      <c r="A2537" s="81" t="s">
        <v>5241</v>
      </c>
      <c r="B2537" s="82">
        <v>57.4</v>
      </c>
      <c r="C2537" s="82">
        <v>227.17750000000001</v>
      </c>
      <c r="D2537" s="82">
        <v>237</v>
      </c>
      <c r="E2537" s="82">
        <v>3719.2999999999997</v>
      </c>
    </row>
    <row r="2538" spans="1:5" x14ac:dyDescent="0.15">
      <c r="A2538" s="81" t="s">
        <v>5242</v>
      </c>
      <c r="B2538" s="82">
        <v>165.9</v>
      </c>
      <c r="C2538" s="82">
        <v>1022.8813186813186</v>
      </c>
      <c r="D2538" s="82">
        <v>693</v>
      </c>
      <c r="E2538" s="82">
        <v>9395.9</v>
      </c>
    </row>
    <row r="2539" spans="1:5" x14ac:dyDescent="0.15">
      <c r="A2539" s="81" t="s">
        <v>5243</v>
      </c>
      <c r="B2539" s="82">
        <v>19.8</v>
      </c>
      <c r="C2539" s="82">
        <v>36.328695652173913</v>
      </c>
      <c r="D2539" s="82">
        <v>211</v>
      </c>
      <c r="E2539" s="82">
        <v>4177.8</v>
      </c>
    </row>
    <row r="2540" spans="1:5" x14ac:dyDescent="0.15">
      <c r="A2540" s="81" t="s">
        <v>5244</v>
      </c>
      <c r="B2540" s="82">
        <v>108</v>
      </c>
      <c r="C2540" s="82">
        <v>405.47628865979385</v>
      </c>
      <c r="D2540" s="82">
        <v>2231</v>
      </c>
      <c r="E2540" s="82">
        <v>55974.7</v>
      </c>
    </row>
    <row r="2541" spans="1:5" x14ac:dyDescent="0.15">
      <c r="A2541" s="81" t="s">
        <v>5245</v>
      </c>
      <c r="B2541" s="82">
        <v>25</v>
      </c>
      <c r="C2541" s="82">
        <v>183.33333333333334</v>
      </c>
      <c r="D2541" s="82">
        <v>22</v>
      </c>
      <c r="E2541" s="82">
        <v>550</v>
      </c>
    </row>
    <row r="2542" spans="1:5" x14ac:dyDescent="0.15">
      <c r="A2542" s="81" t="s">
        <v>5246</v>
      </c>
      <c r="B2542" s="82">
        <v>149</v>
      </c>
      <c r="C2542" s="82">
        <v>298</v>
      </c>
      <c r="D2542" s="82">
        <v>4</v>
      </c>
      <c r="E2542" s="82">
        <v>596</v>
      </c>
    </row>
    <row r="2543" spans="1:5" x14ac:dyDescent="0.15">
      <c r="A2543" s="81" t="s">
        <v>5247</v>
      </c>
      <c r="B2543" s="82">
        <v>99</v>
      </c>
      <c r="C2543" s="82">
        <v>231</v>
      </c>
      <c r="D2543" s="82">
        <v>98</v>
      </c>
      <c r="E2543" s="82">
        <v>9702</v>
      </c>
    </row>
    <row r="2544" spans="1:5" x14ac:dyDescent="0.15">
      <c r="A2544" s="81" t="s">
        <v>5248</v>
      </c>
      <c r="B2544" s="82">
        <v>148</v>
      </c>
      <c r="C2544" s="82">
        <v>789.33333333333337</v>
      </c>
      <c r="D2544" s="82">
        <v>16</v>
      </c>
      <c r="E2544" s="82">
        <v>2368</v>
      </c>
    </row>
    <row r="2545" spans="1:5" x14ac:dyDescent="0.15">
      <c r="A2545" s="81" t="s">
        <v>5249</v>
      </c>
      <c r="B2545" s="82">
        <v>853</v>
      </c>
      <c r="C2545" s="82">
        <v>3325.666666666667</v>
      </c>
      <c r="D2545" s="82">
        <v>185</v>
      </c>
      <c r="E2545" s="82">
        <v>17581.5</v>
      </c>
    </row>
    <row r="2546" spans="1:5" x14ac:dyDescent="0.15">
      <c r="A2546" s="81" t="s">
        <v>5250</v>
      </c>
      <c r="B2546" s="82">
        <v>82.9</v>
      </c>
      <c r="C2546" s="82">
        <v>396.07777777777778</v>
      </c>
      <c r="D2546" s="82">
        <v>43</v>
      </c>
      <c r="E2546" s="82">
        <v>3564.7000000000003</v>
      </c>
    </row>
    <row r="2547" spans="1:5" x14ac:dyDescent="0.15">
      <c r="A2547" s="81" t="s">
        <v>5251</v>
      </c>
      <c r="B2547" s="82">
        <v>179</v>
      </c>
      <c r="C2547" s="82">
        <v>680.2</v>
      </c>
      <c r="D2547" s="82">
        <v>19</v>
      </c>
      <c r="E2547" s="82">
        <v>3401</v>
      </c>
    </row>
    <row r="2548" spans="1:5" x14ac:dyDescent="0.15">
      <c r="A2548" s="81" t="s">
        <v>5252</v>
      </c>
      <c r="B2548" s="82">
        <v>249</v>
      </c>
      <c r="C2548" s="82">
        <v>373.5</v>
      </c>
      <c r="D2548" s="82">
        <v>6</v>
      </c>
      <c r="E2548" s="82">
        <v>1494</v>
      </c>
    </row>
    <row r="2549" spans="1:5" x14ac:dyDescent="0.15">
      <c r="A2549" s="81" t="s">
        <v>5253</v>
      </c>
      <c r="B2549" s="82">
        <v>1043</v>
      </c>
      <c r="C2549" s="82">
        <v>2158.6604651162788</v>
      </c>
      <c r="D2549" s="82">
        <v>150</v>
      </c>
      <c r="E2549" s="82">
        <v>29382</v>
      </c>
    </row>
    <row r="2550" spans="1:5" x14ac:dyDescent="0.15">
      <c r="A2550" s="81" t="s">
        <v>5254</v>
      </c>
      <c r="B2550" s="82">
        <v>82</v>
      </c>
      <c r="C2550" s="82">
        <v>287</v>
      </c>
      <c r="D2550" s="82">
        <v>14</v>
      </c>
      <c r="E2550" s="82">
        <v>1148</v>
      </c>
    </row>
    <row r="2551" spans="1:5" x14ac:dyDescent="0.15">
      <c r="A2551" s="81" t="s">
        <v>5255</v>
      </c>
      <c r="B2551" s="82">
        <v>673.4</v>
      </c>
      <c r="C2551" s="82">
        <v>910.4</v>
      </c>
      <c r="D2551" s="82">
        <v>15</v>
      </c>
      <c r="E2551" s="82">
        <v>2350.8000000000002</v>
      </c>
    </row>
    <row r="2552" spans="1:5" x14ac:dyDescent="0.15">
      <c r="A2552" s="81" t="s">
        <v>5256</v>
      </c>
      <c r="B2552" s="82">
        <v>294</v>
      </c>
      <c r="C2552" s="82">
        <v>1054.4000000000001</v>
      </c>
      <c r="D2552" s="82">
        <v>23</v>
      </c>
      <c r="E2552" s="82">
        <v>3436</v>
      </c>
    </row>
    <row r="2553" spans="1:5" x14ac:dyDescent="0.15">
      <c r="A2553" s="81" t="s">
        <v>5257</v>
      </c>
      <c r="B2553" s="82">
        <v>198</v>
      </c>
      <c r="C2553" s="82">
        <v>297</v>
      </c>
      <c r="D2553" s="82">
        <v>3</v>
      </c>
      <c r="E2553" s="82">
        <v>594</v>
      </c>
    </row>
    <row r="2554" spans="1:5" x14ac:dyDescent="0.15">
      <c r="A2554" s="81" t="s">
        <v>5258</v>
      </c>
      <c r="B2554" s="82">
        <v>139</v>
      </c>
      <c r="C2554" s="82">
        <v>317.71428571428572</v>
      </c>
      <c r="D2554" s="82">
        <v>16</v>
      </c>
      <c r="E2554" s="82">
        <v>2224</v>
      </c>
    </row>
    <row r="2555" spans="1:5" x14ac:dyDescent="0.15">
      <c r="A2555" s="81" t="s">
        <v>5259</v>
      </c>
      <c r="B2555" s="82">
        <v>59</v>
      </c>
      <c r="C2555" s="82">
        <v>82.6</v>
      </c>
      <c r="D2555" s="82">
        <v>7</v>
      </c>
      <c r="E2555" s="82">
        <v>413</v>
      </c>
    </row>
    <row r="2556" spans="1:5" x14ac:dyDescent="0.15">
      <c r="A2556" s="81" t="s">
        <v>5260</v>
      </c>
      <c r="B2556" s="82">
        <v>158</v>
      </c>
      <c r="C2556" s="82">
        <v>684.66666666666663</v>
      </c>
      <c r="D2556" s="82">
        <v>26</v>
      </c>
      <c r="E2556" s="82">
        <v>4108</v>
      </c>
    </row>
    <row r="2557" spans="1:5" x14ac:dyDescent="0.15">
      <c r="A2557" s="81" t="s">
        <v>5261</v>
      </c>
      <c r="B2557" s="82">
        <v>159</v>
      </c>
      <c r="C2557" s="82">
        <v>159</v>
      </c>
      <c r="D2557" s="82">
        <v>4</v>
      </c>
      <c r="E2557" s="82">
        <v>636</v>
      </c>
    </row>
    <row r="2558" spans="1:5" x14ac:dyDescent="0.15">
      <c r="A2558" s="81" t="s">
        <v>5262</v>
      </c>
      <c r="B2558" s="82">
        <v>535</v>
      </c>
      <c r="C2558" s="82">
        <v>1598.695652173913</v>
      </c>
      <c r="D2558" s="82">
        <v>191</v>
      </c>
      <c r="E2558" s="82">
        <v>48988</v>
      </c>
    </row>
    <row r="2559" spans="1:5" x14ac:dyDescent="0.15">
      <c r="A2559" s="81" t="s">
        <v>5263</v>
      </c>
      <c r="B2559" s="82">
        <v>680</v>
      </c>
      <c r="C2559" s="82">
        <v>2064.5972222222222</v>
      </c>
      <c r="D2559" s="82">
        <v>73</v>
      </c>
      <c r="E2559" s="82">
        <v>8517</v>
      </c>
    </row>
    <row r="2560" spans="1:5" x14ac:dyDescent="0.15">
      <c r="A2560" s="81" t="s">
        <v>5264</v>
      </c>
      <c r="B2560" s="82">
        <v>313.89999999999998</v>
      </c>
      <c r="C2560" s="82">
        <v>776.16666666666674</v>
      </c>
      <c r="D2560" s="82">
        <v>19</v>
      </c>
      <c r="E2560" s="82">
        <v>1830</v>
      </c>
    </row>
    <row r="2561" spans="1:5" x14ac:dyDescent="0.15">
      <c r="A2561" s="81" t="s">
        <v>5265</v>
      </c>
      <c r="B2561" s="82">
        <v>128</v>
      </c>
      <c r="C2561" s="82">
        <v>320</v>
      </c>
      <c r="D2561" s="82">
        <v>5</v>
      </c>
      <c r="E2561" s="82">
        <v>640</v>
      </c>
    </row>
    <row r="2562" spans="1:5" x14ac:dyDescent="0.15">
      <c r="A2562" s="81" t="s">
        <v>5266</v>
      </c>
      <c r="B2562" s="82">
        <v>388</v>
      </c>
      <c r="C2562" s="82">
        <v>1810.6666666666667</v>
      </c>
      <c r="D2562" s="82">
        <v>14</v>
      </c>
      <c r="E2562" s="82">
        <v>5432</v>
      </c>
    </row>
    <row r="2563" spans="1:5" x14ac:dyDescent="0.15">
      <c r="A2563" s="81" t="s">
        <v>5267</v>
      </c>
      <c r="B2563" s="82">
        <v>358</v>
      </c>
      <c r="C2563" s="82">
        <v>895</v>
      </c>
      <c r="D2563" s="82">
        <v>10</v>
      </c>
      <c r="E2563" s="82">
        <v>3580</v>
      </c>
    </row>
    <row r="2564" spans="1:5" x14ac:dyDescent="0.15">
      <c r="A2564" s="81" t="s">
        <v>5268</v>
      </c>
      <c r="B2564" s="82">
        <v>69</v>
      </c>
      <c r="C2564" s="82">
        <v>119.18181818181819</v>
      </c>
      <c r="D2564" s="82">
        <v>38</v>
      </c>
      <c r="E2564" s="82">
        <v>2622</v>
      </c>
    </row>
    <row r="2565" spans="1:5" x14ac:dyDescent="0.15">
      <c r="A2565" s="81" t="s">
        <v>5269</v>
      </c>
      <c r="B2565" s="82">
        <v>136</v>
      </c>
      <c r="C2565" s="82">
        <v>147.82608695652175</v>
      </c>
      <c r="D2565" s="82">
        <v>25</v>
      </c>
      <c r="E2565" s="82">
        <v>3400</v>
      </c>
    </row>
    <row r="2566" spans="1:5" x14ac:dyDescent="0.15">
      <c r="A2566" s="81" t="s">
        <v>5270</v>
      </c>
      <c r="B2566" s="82">
        <v>199</v>
      </c>
      <c r="C2566" s="82">
        <v>235.18181818181819</v>
      </c>
      <c r="D2566" s="82">
        <v>13</v>
      </c>
      <c r="E2566" s="82">
        <v>2587</v>
      </c>
    </row>
    <row r="2567" spans="1:5" x14ac:dyDescent="0.15">
      <c r="A2567" s="81" t="s">
        <v>5271</v>
      </c>
      <c r="B2567" s="82">
        <v>298</v>
      </c>
      <c r="C2567" s="82">
        <v>745</v>
      </c>
      <c r="D2567" s="82">
        <v>5</v>
      </c>
      <c r="E2567" s="82">
        <v>1490</v>
      </c>
    </row>
    <row r="2568" spans="1:5" x14ac:dyDescent="0.15">
      <c r="A2568" s="81" t="s">
        <v>5272</v>
      </c>
      <c r="B2568" s="82">
        <v>129</v>
      </c>
      <c r="C2568" s="82">
        <v>172</v>
      </c>
      <c r="D2568" s="82">
        <v>4</v>
      </c>
      <c r="E2568" s="82">
        <v>516</v>
      </c>
    </row>
    <row r="2569" spans="1:5" x14ac:dyDescent="0.15">
      <c r="A2569" s="81" t="s">
        <v>5273</v>
      </c>
      <c r="B2569" s="82">
        <v>330</v>
      </c>
      <c r="C2569" s="82">
        <v>538.42105263157896</v>
      </c>
      <c r="D2569" s="82">
        <v>31</v>
      </c>
      <c r="E2569" s="82">
        <v>10230</v>
      </c>
    </row>
    <row r="2570" spans="1:5" x14ac:dyDescent="0.15">
      <c r="A2570" s="81" t="s">
        <v>5274</v>
      </c>
      <c r="B2570" s="82">
        <v>660</v>
      </c>
      <c r="C2570" s="82">
        <v>1020</v>
      </c>
      <c r="D2570" s="82">
        <v>17</v>
      </c>
      <c r="E2570" s="82">
        <v>11220</v>
      </c>
    </row>
    <row r="2571" spans="1:5" x14ac:dyDescent="0.15">
      <c r="A2571" s="81" t="s">
        <v>5275</v>
      </c>
      <c r="B2571" s="82">
        <v>358</v>
      </c>
      <c r="C2571" s="82">
        <v>946.14285714285711</v>
      </c>
      <c r="D2571" s="82">
        <v>25</v>
      </c>
      <c r="E2571" s="82">
        <v>4475</v>
      </c>
    </row>
    <row r="2572" spans="1:5" x14ac:dyDescent="0.15">
      <c r="A2572" s="81" t="s">
        <v>5276</v>
      </c>
      <c r="B2572" s="82">
        <v>158</v>
      </c>
      <c r="C2572" s="82">
        <v>256.75</v>
      </c>
      <c r="D2572" s="82">
        <v>26</v>
      </c>
      <c r="E2572" s="82">
        <v>4108</v>
      </c>
    </row>
    <row r="2573" spans="1:5" x14ac:dyDescent="0.15">
      <c r="A2573" s="81" t="s">
        <v>5277</v>
      </c>
      <c r="B2573" s="82">
        <v>68</v>
      </c>
      <c r="C2573" s="82">
        <v>88.4</v>
      </c>
      <c r="D2573" s="82">
        <v>13</v>
      </c>
      <c r="E2573" s="82">
        <v>884</v>
      </c>
    </row>
    <row r="2574" spans="1:5" x14ac:dyDescent="0.15">
      <c r="A2574" s="81" t="s">
        <v>5278</v>
      </c>
      <c r="B2574" s="82">
        <v>118</v>
      </c>
      <c r="C2574" s="82">
        <v>203.22222222222223</v>
      </c>
      <c r="D2574" s="82">
        <v>62</v>
      </c>
      <c r="E2574" s="82">
        <v>7316</v>
      </c>
    </row>
    <row r="2575" spans="1:5" x14ac:dyDescent="0.15">
      <c r="A2575" s="81" t="s">
        <v>5279</v>
      </c>
      <c r="B2575" s="82">
        <v>85</v>
      </c>
      <c r="C2575" s="82">
        <v>340</v>
      </c>
      <c r="D2575" s="82">
        <v>8</v>
      </c>
      <c r="E2575" s="82">
        <v>680</v>
      </c>
    </row>
    <row r="2576" spans="1:5" x14ac:dyDescent="0.15">
      <c r="A2576" s="81" t="s">
        <v>5280</v>
      </c>
      <c r="B2576" s="82">
        <v>259</v>
      </c>
      <c r="C2576" s="82">
        <v>1242.3333333333335</v>
      </c>
      <c r="D2576" s="82">
        <v>40</v>
      </c>
      <c r="E2576" s="82">
        <v>3490</v>
      </c>
    </row>
    <row r="2577" spans="1:5" x14ac:dyDescent="0.15">
      <c r="A2577" s="81" t="s">
        <v>5281</v>
      </c>
      <c r="B2577" s="82">
        <v>217</v>
      </c>
      <c r="C2577" s="82">
        <v>434</v>
      </c>
      <c r="D2577" s="82">
        <v>30</v>
      </c>
      <c r="E2577" s="82">
        <v>3432</v>
      </c>
    </row>
    <row r="2578" spans="1:5" x14ac:dyDescent="0.15">
      <c r="A2578" s="81" t="s">
        <v>5282</v>
      </c>
      <c r="B2578" s="82">
        <v>148</v>
      </c>
      <c r="C2578" s="82">
        <v>458.8</v>
      </c>
      <c r="D2578" s="82">
        <v>31</v>
      </c>
      <c r="E2578" s="82">
        <v>4588</v>
      </c>
    </row>
    <row r="2579" spans="1:5" x14ac:dyDescent="0.15">
      <c r="A2579" s="81" t="s">
        <v>5283</v>
      </c>
      <c r="B2579" s="82">
        <v>158</v>
      </c>
      <c r="C2579" s="82">
        <v>655.5</v>
      </c>
      <c r="D2579" s="82">
        <v>21</v>
      </c>
      <c r="E2579" s="82">
        <v>1662</v>
      </c>
    </row>
    <row r="2580" spans="1:5" x14ac:dyDescent="0.15">
      <c r="A2580" s="81" t="s">
        <v>5284</v>
      </c>
      <c r="B2580" s="82">
        <v>178</v>
      </c>
      <c r="C2580" s="82">
        <v>489.5</v>
      </c>
      <c r="D2580" s="82">
        <v>11</v>
      </c>
      <c r="E2580" s="82">
        <v>1958</v>
      </c>
    </row>
    <row r="2581" spans="1:5" x14ac:dyDescent="0.15">
      <c r="A2581" s="81" t="s">
        <v>5285</v>
      </c>
      <c r="B2581" s="82">
        <v>414</v>
      </c>
      <c r="C2581" s="82">
        <v>888</v>
      </c>
      <c r="D2581" s="82">
        <v>23</v>
      </c>
      <c r="E2581" s="82">
        <v>3514</v>
      </c>
    </row>
    <row r="2582" spans="1:5" x14ac:dyDescent="0.15">
      <c r="A2582" s="81" t="s">
        <v>5286</v>
      </c>
      <c r="B2582" s="82">
        <v>45</v>
      </c>
      <c r="C2582" s="82">
        <v>150</v>
      </c>
      <c r="D2582" s="82">
        <v>10</v>
      </c>
      <c r="E2582" s="82">
        <v>450</v>
      </c>
    </row>
    <row r="2583" spans="1:5" x14ac:dyDescent="0.15">
      <c r="A2583" s="81" t="s">
        <v>5287</v>
      </c>
      <c r="B2583" s="82">
        <v>78</v>
      </c>
      <c r="C2583" s="82">
        <v>247</v>
      </c>
      <c r="D2583" s="82">
        <v>19</v>
      </c>
      <c r="E2583" s="82">
        <v>1482</v>
      </c>
    </row>
    <row r="2584" spans="1:5" x14ac:dyDescent="0.15">
      <c r="A2584" s="81" t="s">
        <v>5288</v>
      </c>
      <c r="B2584" s="82">
        <v>78</v>
      </c>
      <c r="C2584" s="82">
        <v>234</v>
      </c>
      <c r="D2584" s="82">
        <v>12</v>
      </c>
      <c r="E2584" s="82">
        <v>936</v>
      </c>
    </row>
    <row r="2585" spans="1:5" x14ac:dyDescent="0.15">
      <c r="A2585" s="81" t="s">
        <v>5289</v>
      </c>
      <c r="B2585" s="82">
        <v>236</v>
      </c>
      <c r="C2585" s="82">
        <v>405.66666666666663</v>
      </c>
      <c r="D2585" s="82">
        <v>9</v>
      </c>
      <c r="E2585" s="82">
        <v>1022</v>
      </c>
    </row>
    <row r="2586" spans="1:5" x14ac:dyDescent="0.15">
      <c r="A2586" s="81" t="s">
        <v>5290</v>
      </c>
      <c r="B2586" s="82">
        <v>187.6</v>
      </c>
      <c r="C2586" s="82">
        <v>1054.2666666666667</v>
      </c>
      <c r="D2586" s="82">
        <v>78</v>
      </c>
      <c r="E2586" s="82">
        <v>4455.2</v>
      </c>
    </row>
    <row r="2587" spans="1:5" x14ac:dyDescent="0.15">
      <c r="A2587" s="81" t="s">
        <v>5291</v>
      </c>
      <c r="B2587" s="82">
        <v>509</v>
      </c>
      <c r="C2587" s="82">
        <v>6413.361904761905</v>
      </c>
      <c r="D2587" s="82">
        <v>2080</v>
      </c>
      <c r="E2587" s="82">
        <v>246144</v>
      </c>
    </row>
    <row r="2588" spans="1:5" x14ac:dyDescent="0.15">
      <c r="A2588" s="81" t="s">
        <v>5292</v>
      </c>
      <c r="B2588" s="82">
        <v>85</v>
      </c>
      <c r="C2588" s="82">
        <v>680</v>
      </c>
      <c r="D2588" s="82">
        <v>16</v>
      </c>
      <c r="E2588" s="82">
        <v>1360</v>
      </c>
    </row>
    <row r="2589" spans="1:5" x14ac:dyDescent="0.15">
      <c r="A2589" s="81" t="s">
        <v>5293</v>
      </c>
      <c r="B2589" s="82">
        <v>60</v>
      </c>
      <c r="C2589" s="82">
        <v>270</v>
      </c>
      <c r="D2589" s="82">
        <v>9</v>
      </c>
      <c r="E2589" s="82">
        <v>540</v>
      </c>
    </row>
    <row r="2590" spans="1:5" x14ac:dyDescent="0.15">
      <c r="A2590" s="81" t="s">
        <v>5294</v>
      </c>
      <c r="B2590" s="82">
        <v>48</v>
      </c>
      <c r="C2590" s="82">
        <v>216</v>
      </c>
      <c r="D2590" s="82">
        <v>9</v>
      </c>
      <c r="E2590" s="82">
        <v>432</v>
      </c>
    </row>
    <row r="2591" spans="1:5" x14ac:dyDescent="0.15">
      <c r="A2591" s="81" t="s">
        <v>5295</v>
      </c>
      <c r="B2591" s="82">
        <v>135</v>
      </c>
      <c r="C2591" s="82">
        <v>945</v>
      </c>
      <c r="D2591" s="82">
        <v>14</v>
      </c>
      <c r="E2591" s="82">
        <v>1890</v>
      </c>
    </row>
    <row r="2592" spans="1:5" x14ac:dyDescent="0.15">
      <c r="A2592" s="81" t="s">
        <v>5296</v>
      </c>
      <c r="B2592" s="82">
        <v>268</v>
      </c>
      <c r="C2592" s="82">
        <v>842.66666666666663</v>
      </c>
      <c r="D2592" s="82">
        <v>26</v>
      </c>
      <c r="E2592" s="82">
        <v>2448</v>
      </c>
    </row>
    <row r="2593" spans="1:5" x14ac:dyDescent="0.15">
      <c r="A2593" s="81" t="s">
        <v>5297</v>
      </c>
      <c r="B2593" s="82">
        <v>623</v>
      </c>
      <c r="C2593" s="82">
        <v>1148</v>
      </c>
      <c r="D2593" s="82">
        <v>10</v>
      </c>
      <c r="E2593" s="82">
        <v>2296</v>
      </c>
    </row>
    <row r="2594" spans="1:5" x14ac:dyDescent="0.15">
      <c r="A2594" s="81" t="s">
        <v>5298</v>
      </c>
      <c r="B2594" s="82">
        <v>350</v>
      </c>
      <c r="C2594" s="82">
        <v>504.83333333333337</v>
      </c>
      <c r="D2594" s="82">
        <v>28</v>
      </c>
      <c r="E2594" s="82">
        <v>2735</v>
      </c>
    </row>
    <row r="2595" spans="1:5" x14ac:dyDescent="0.15">
      <c r="A2595" s="81" t="s">
        <v>5299</v>
      </c>
      <c r="B2595" s="82">
        <v>304</v>
      </c>
      <c r="C2595" s="82">
        <v>304</v>
      </c>
      <c r="D2595" s="82">
        <v>1</v>
      </c>
      <c r="E2595" s="82">
        <v>304</v>
      </c>
    </row>
    <row r="2596" spans="1:5" x14ac:dyDescent="0.15">
      <c r="A2596" s="81" t="s">
        <v>5300</v>
      </c>
      <c r="B2596" s="82">
        <v>75</v>
      </c>
      <c r="C2596" s="82">
        <v>187.5</v>
      </c>
      <c r="D2596" s="82">
        <v>5</v>
      </c>
      <c r="E2596" s="82">
        <v>375</v>
      </c>
    </row>
    <row r="2597" spans="1:5" x14ac:dyDescent="0.15">
      <c r="A2597" s="81" t="s">
        <v>5301</v>
      </c>
      <c r="B2597" s="82">
        <v>394</v>
      </c>
      <c r="C2597" s="82">
        <v>788</v>
      </c>
      <c r="D2597" s="82">
        <v>4</v>
      </c>
      <c r="E2597" s="82">
        <v>1576</v>
      </c>
    </row>
    <row r="2598" spans="1:5" x14ac:dyDescent="0.15">
      <c r="A2598" s="81" t="s">
        <v>5302</v>
      </c>
      <c r="B2598" s="82">
        <v>161</v>
      </c>
      <c r="C2598" s="82">
        <v>186</v>
      </c>
      <c r="D2598" s="82">
        <v>6</v>
      </c>
      <c r="E2598" s="82">
        <v>472</v>
      </c>
    </row>
    <row r="2599" spans="1:5" x14ac:dyDescent="0.15">
      <c r="A2599" s="81" t="s">
        <v>5303</v>
      </c>
      <c r="B2599" s="82">
        <v>86</v>
      </c>
      <c r="C2599" s="82">
        <v>172</v>
      </c>
      <c r="D2599" s="82">
        <v>4</v>
      </c>
      <c r="E2599" s="82">
        <v>344</v>
      </c>
    </row>
    <row r="2600" spans="1:5" x14ac:dyDescent="0.15">
      <c r="A2600" s="81" t="s">
        <v>5304</v>
      </c>
      <c r="B2600" s="82">
        <v>75</v>
      </c>
      <c r="C2600" s="82">
        <v>150</v>
      </c>
      <c r="D2600" s="82">
        <v>4</v>
      </c>
      <c r="E2600" s="82">
        <v>300</v>
      </c>
    </row>
    <row r="2601" spans="1:5" x14ac:dyDescent="0.15">
      <c r="A2601" s="81" t="s">
        <v>5305</v>
      </c>
      <c r="B2601" s="82">
        <v>718</v>
      </c>
      <c r="C2601" s="82">
        <v>718</v>
      </c>
      <c r="D2601" s="82">
        <v>4</v>
      </c>
      <c r="E2601" s="82">
        <v>2872</v>
      </c>
    </row>
    <row r="2602" spans="1:5" x14ac:dyDescent="0.15">
      <c r="A2602" s="81" t="s">
        <v>5306</v>
      </c>
      <c r="B2602" s="82">
        <v>218</v>
      </c>
      <c r="C2602" s="82">
        <v>419.23076923076923</v>
      </c>
      <c r="D2602" s="82">
        <v>50</v>
      </c>
      <c r="E2602" s="82">
        <v>10900</v>
      </c>
    </row>
    <row r="2603" spans="1:5" x14ac:dyDescent="0.15">
      <c r="A2603" s="81" t="s">
        <v>5307</v>
      </c>
      <c r="B2603" s="82">
        <v>258</v>
      </c>
      <c r="C2603" s="82">
        <v>2451</v>
      </c>
      <c r="D2603" s="82">
        <v>19</v>
      </c>
      <c r="E2603" s="82">
        <v>4902</v>
      </c>
    </row>
    <row r="2604" spans="1:5" x14ac:dyDescent="0.15">
      <c r="A2604" s="81" t="s">
        <v>5308</v>
      </c>
      <c r="B2604" s="82">
        <v>158</v>
      </c>
      <c r="C2604" s="82">
        <v>256.75</v>
      </c>
      <c r="D2604" s="82">
        <v>13</v>
      </c>
      <c r="E2604" s="82">
        <v>2054</v>
      </c>
    </row>
    <row r="2605" spans="1:5" x14ac:dyDescent="0.15">
      <c r="A2605" s="81" t="s">
        <v>5309</v>
      </c>
      <c r="B2605" s="82">
        <v>376</v>
      </c>
      <c r="C2605" s="82">
        <v>94350.675799086748</v>
      </c>
      <c r="D2605" s="82">
        <v>1677</v>
      </c>
      <c r="E2605" s="82">
        <v>315276</v>
      </c>
    </row>
    <row r="2606" spans="1:5" x14ac:dyDescent="0.15">
      <c r="A2606" s="81" t="s">
        <v>5310</v>
      </c>
      <c r="B2606" s="82">
        <v>189</v>
      </c>
      <c r="C2606" s="82">
        <v>228.27272727272728</v>
      </c>
      <c r="D2606" s="82">
        <v>93</v>
      </c>
      <c r="E2606" s="82">
        <v>17577</v>
      </c>
    </row>
    <row r="2607" spans="1:5" x14ac:dyDescent="0.15">
      <c r="A2607" s="81" t="s">
        <v>5311</v>
      </c>
      <c r="B2607" s="82">
        <v>89</v>
      </c>
      <c r="C2607" s="82">
        <v>190.71428571428572</v>
      </c>
      <c r="D2607" s="82">
        <v>30</v>
      </c>
      <c r="E2607" s="82">
        <v>2670</v>
      </c>
    </row>
    <row r="2608" spans="1:5" x14ac:dyDescent="0.15">
      <c r="A2608" s="81" t="s">
        <v>5312</v>
      </c>
      <c r="B2608" s="82">
        <v>728</v>
      </c>
      <c r="C2608" s="82">
        <v>1379.6363636363635</v>
      </c>
      <c r="D2608" s="82">
        <v>27</v>
      </c>
      <c r="E2608" s="82">
        <v>5656</v>
      </c>
    </row>
    <row r="2609" spans="1:5" x14ac:dyDescent="0.15">
      <c r="A2609" s="81" t="s">
        <v>5313</v>
      </c>
      <c r="B2609" s="82">
        <v>2910</v>
      </c>
      <c r="C2609" s="82">
        <v>8355.5666666666657</v>
      </c>
      <c r="D2609" s="82">
        <v>126</v>
      </c>
      <c r="E2609" s="82">
        <v>27497</v>
      </c>
    </row>
    <row r="2610" spans="1:5" x14ac:dyDescent="0.15">
      <c r="A2610" s="81" t="s">
        <v>5314</v>
      </c>
      <c r="B2610" s="82">
        <v>283</v>
      </c>
      <c r="C2610" s="82">
        <v>321.66666666666663</v>
      </c>
      <c r="D2610" s="82">
        <v>21</v>
      </c>
      <c r="E2610" s="82">
        <v>3031</v>
      </c>
    </row>
    <row r="2611" spans="1:5" x14ac:dyDescent="0.15">
      <c r="A2611" s="81" t="s">
        <v>5315</v>
      </c>
      <c r="B2611" s="82">
        <v>1680</v>
      </c>
      <c r="C2611" s="82">
        <v>1680</v>
      </c>
      <c r="D2611" s="82">
        <v>2</v>
      </c>
      <c r="E2611" s="82">
        <v>3360</v>
      </c>
    </row>
    <row r="2612" spans="1:5" x14ac:dyDescent="0.15">
      <c r="A2612" s="81" t="s">
        <v>5316</v>
      </c>
      <c r="B2612" s="82">
        <v>838</v>
      </c>
      <c r="C2612" s="82">
        <v>1747.6148696264977</v>
      </c>
      <c r="D2612" s="82">
        <v>185</v>
      </c>
      <c r="E2612" s="82">
        <v>47112</v>
      </c>
    </row>
    <row r="2613" spans="1:5" x14ac:dyDescent="0.15">
      <c r="A2613" s="81" t="s">
        <v>5317</v>
      </c>
      <c r="B2613" s="82">
        <v>516</v>
      </c>
      <c r="C2613" s="82">
        <v>2696</v>
      </c>
      <c r="D2613" s="82">
        <v>25</v>
      </c>
      <c r="E2613" s="82">
        <v>6520</v>
      </c>
    </row>
    <row r="2614" spans="1:5" x14ac:dyDescent="0.15">
      <c r="A2614" s="81" t="s">
        <v>5318</v>
      </c>
      <c r="B2614" s="82">
        <v>1161</v>
      </c>
      <c r="C2614" s="82">
        <v>2615.5706168831171</v>
      </c>
      <c r="D2614" s="82">
        <v>144</v>
      </c>
      <c r="E2614" s="82">
        <v>34256</v>
      </c>
    </row>
    <row r="2615" spans="1:5" x14ac:dyDescent="0.15">
      <c r="A2615" s="81" t="s">
        <v>5319</v>
      </c>
      <c r="B2615" s="82">
        <v>68</v>
      </c>
      <c r="C2615" s="82">
        <v>211.55555555555554</v>
      </c>
      <c r="D2615" s="82">
        <v>28</v>
      </c>
      <c r="E2615" s="82">
        <v>1904</v>
      </c>
    </row>
    <row r="2616" spans="1:5" x14ac:dyDescent="0.15">
      <c r="A2616" s="81" t="s">
        <v>5320</v>
      </c>
      <c r="B2616" s="82">
        <v>158</v>
      </c>
      <c r="C2616" s="82">
        <v>189.6</v>
      </c>
      <c r="D2616" s="82">
        <v>6</v>
      </c>
      <c r="E2616" s="82">
        <v>948</v>
      </c>
    </row>
    <row r="2617" spans="1:5" x14ac:dyDescent="0.15">
      <c r="A2617" s="81" t="s">
        <v>5321</v>
      </c>
      <c r="B2617" s="82">
        <v>50</v>
      </c>
      <c r="C2617" s="82">
        <v>166.27049180327867</v>
      </c>
      <c r="D2617" s="82">
        <v>975</v>
      </c>
      <c r="E2617" s="82">
        <v>24375</v>
      </c>
    </row>
    <row r="2618" spans="1:5" x14ac:dyDescent="0.15">
      <c r="A2618" s="81" t="s">
        <v>5322</v>
      </c>
      <c r="B2618" s="82">
        <v>50</v>
      </c>
      <c r="C2618" s="82">
        <v>68.75</v>
      </c>
      <c r="D2618" s="82">
        <v>55</v>
      </c>
      <c r="E2618" s="82">
        <v>2750</v>
      </c>
    </row>
    <row r="2619" spans="1:5" x14ac:dyDescent="0.15">
      <c r="A2619" s="81" t="s">
        <v>5323</v>
      </c>
      <c r="B2619" s="82">
        <v>98</v>
      </c>
      <c r="C2619" s="82">
        <v>155.64705882352942</v>
      </c>
      <c r="D2619" s="82">
        <v>27</v>
      </c>
      <c r="E2619" s="82">
        <v>2646</v>
      </c>
    </row>
    <row r="2620" spans="1:5" x14ac:dyDescent="0.15">
      <c r="A2620" s="81" t="s">
        <v>5324</v>
      </c>
      <c r="B2620" s="82">
        <v>141</v>
      </c>
      <c r="C2620" s="82">
        <v>262.14084507042253</v>
      </c>
      <c r="D2620" s="82">
        <v>132</v>
      </c>
      <c r="E2620" s="82">
        <v>18612</v>
      </c>
    </row>
    <row r="2621" spans="1:5" x14ac:dyDescent="0.15">
      <c r="A2621" s="81" t="s">
        <v>5325</v>
      </c>
      <c r="B2621" s="82">
        <v>140</v>
      </c>
      <c r="C2621" s="82">
        <v>474.58928571428572</v>
      </c>
      <c r="D2621" s="82">
        <v>147</v>
      </c>
      <c r="E2621" s="82">
        <v>5360</v>
      </c>
    </row>
    <row r="2622" spans="1:5" x14ac:dyDescent="0.15">
      <c r="A2622" s="81" t="s">
        <v>5326</v>
      </c>
      <c r="B2622" s="82">
        <v>77</v>
      </c>
      <c r="C2622" s="82">
        <v>385</v>
      </c>
      <c r="D2622" s="82">
        <v>15</v>
      </c>
      <c r="E2622" s="82">
        <v>1155</v>
      </c>
    </row>
    <row r="2623" spans="1:5" x14ac:dyDescent="0.15">
      <c r="A2623" s="81" t="s">
        <v>5327</v>
      </c>
      <c r="B2623" s="82">
        <v>122</v>
      </c>
      <c r="C2623" s="82">
        <v>213.5</v>
      </c>
      <c r="D2623" s="82">
        <v>17</v>
      </c>
      <c r="E2623" s="82">
        <v>1037</v>
      </c>
    </row>
    <row r="2624" spans="1:5" x14ac:dyDescent="0.15">
      <c r="A2624" s="81" t="s">
        <v>5328</v>
      </c>
      <c r="B2624" s="82">
        <v>288</v>
      </c>
      <c r="C2624" s="82">
        <v>534.26585179526353</v>
      </c>
      <c r="D2624" s="82">
        <v>391</v>
      </c>
      <c r="E2624" s="82">
        <v>37881</v>
      </c>
    </row>
    <row r="2625" spans="1:5" x14ac:dyDescent="0.15">
      <c r="A2625" s="81" t="s">
        <v>5329</v>
      </c>
      <c r="B2625" s="82">
        <v>76</v>
      </c>
      <c r="C2625" s="82">
        <v>96.4375</v>
      </c>
      <c r="D2625" s="82">
        <v>46</v>
      </c>
      <c r="E2625" s="82">
        <v>2036</v>
      </c>
    </row>
    <row r="2626" spans="1:5" x14ac:dyDescent="0.15">
      <c r="A2626" s="81" t="s">
        <v>5330</v>
      </c>
      <c r="B2626" s="82">
        <v>351</v>
      </c>
      <c r="C2626" s="82">
        <v>645.55757575757571</v>
      </c>
      <c r="D2626" s="82">
        <v>145</v>
      </c>
      <c r="E2626" s="82">
        <v>16903</v>
      </c>
    </row>
    <row r="2627" spans="1:5" x14ac:dyDescent="0.15">
      <c r="A2627" s="81" t="s">
        <v>5331</v>
      </c>
      <c r="B2627" s="82">
        <v>147</v>
      </c>
      <c r="C2627" s="82">
        <v>525.23684210526312</v>
      </c>
      <c r="D2627" s="82">
        <v>146</v>
      </c>
      <c r="E2627" s="82">
        <v>10005</v>
      </c>
    </row>
    <row r="2628" spans="1:5" x14ac:dyDescent="0.15">
      <c r="A2628" s="81" t="s">
        <v>5332</v>
      </c>
      <c r="B2628" s="82">
        <v>208</v>
      </c>
      <c r="C2628" s="82">
        <v>312</v>
      </c>
      <c r="D2628" s="82">
        <v>3</v>
      </c>
      <c r="E2628" s="82">
        <v>624</v>
      </c>
    </row>
    <row r="2629" spans="1:5" x14ac:dyDescent="0.15">
      <c r="A2629" s="81" t="s">
        <v>5333</v>
      </c>
      <c r="B2629" s="82">
        <v>158</v>
      </c>
      <c r="C2629" s="82">
        <v>2370</v>
      </c>
      <c r="D2629" s="82">
        <v>30</v>
      </c>
      <c r="E2629" s="82">
        <v>4740</v>
      </c>
    </row>
    <row r="2630" spans="1:5" x14ac:dyDescent="0.15">
      <c r="A2630" s="81" t="s">
        <v>5334</v>
      </c>
      <c r="B2630" s="82">
        <v>78</v>
      </c>
      <c r="C2630" s="82">
        <v>117</v>
      </c>
      <c r="D2630" s="82">
        <v>3</v>
      </c>
      <c r="E2630" s="82">
        <v>234</v>
      </c>
    </row>
    <row r="2631" spans="1:5" x14ac:dyDescent="0.15">
      <c r="A2631" s="81" t="s">
        <v>5335</v>
      </c>
      <c r="B2631" s="82">
        <v>38</v>
      </c>
      <c r="C2631" s="82">
        <v>38</v>
      </c>
      <c r="D2631" s="82">
        <v>2</v>
      </c>
      <c r="E2631" s="82">
        <v>76</v>
      </c>
    </row>
    <row r="2632" spans="1:5" x14ac:dyDescent="0.15">
      <c r="A2632" s="81" t="s">
        <v>5336</v>
      </c>
      <c r="B2632" s="82">
        <v>238</v>
      </c>
      <c r="C2632" s="82">
        <v>357</v>
      </c>
      <c r="D2632" s="82">
        <v>3</v>
      </c>
      <c r="E2632" s="82">
        <v>714</v>
      </c>
    </row>
    <row r="2633" spans="1:5" x14ac:dyDescent="0.15">
      <c r="A2633" s="81" t="s">
        <v>5337</v>
      </c>
      <c r="B2633" s="82">
        <v>90</v>
      </c>
      <c r="C2633" s="82">
        <v>90</v>
      </c>
      <c r="D2633" s="82">
        <v>2</v>
      </c>
      <c r="E2633" s="82">
        <v>180</v>
      </c>
    </row>
    <row r="2634" spans="1:5" x14ac:dyDescent="0.15">
      <c r="A2634" s="81" t="s">
        <v>5338</v>
      </c>
      <c r="B2634" s="82">
        <v>370.9</v>
      </c>
      <c r="C2634" s="82">
        <v>1189.3971535314004</v>
      </c>
      <c r="D2634" s="82">
        <v>590</v>
      </c>
      <c r="E2634" s="82">
        <v>25286</v>
      </c>
    </row>
    <row r="2635" spans="1:5" x14ac:dyDescent="0.15">
      <c r="A2635" s="81" t="s">
        <v>5339</v>
      </c>
      <c r="B2635" s="82">
        <v>1530</v>
      </c>
      <c r="C2635" s="82">
        <v>6805.1844406800928</v>
      </c>
      <c r="D2635" s="82">
        <v>682</v>
      </c>
      <c r="E2635" s="82">
        <v>105706</v>
      </c>
    </row>
    <row r="2636" spans="1:5" x14ac:dyDescent="0.15">
      <c r="A2636" s="81" t="s">
        <v>5340</v>
      </c>
      <c r="B2636" s="82">
        <v>80</v>
      </c>
      <c r="C2636" s="82">
        <v>480</v>
      </c>
      <c r="D2636" s="82">
        <v>12</v>
      </c>
      <c r="E2636" s="82">
        <v>960</v>
      </c>
    </row>
    <row r="2637" spans="1:5" x14ac:dyDescent="0.15">
      <c r="A2637" s="81" t="s">
        <v>5341</v>
      </c>
      <c r="B2637" s="82">
        <v>599</v>
      </c>
      <c r="C2637" s="82">
        <v>2396</v>
      </c>
      <c r="D2637" s="82">
        <v>28</v>
      </c>
      <c r="E2637" s="82">
        <v>16772</v>
      </c>
    </row>
    <row r="2638" spans="1:5" x14ac:dyDescent="0.15">
      <c r="A2638" s="81" t="s">
        <v>5342</v>
      </c>
      <c r="B2638" s="82">
        <v>816</v>
      </c>
      <c r="C2638" s="82">
        <v>2064.9795918367345</v>
      </c>
      <c r="D2638" s="82">
        <v>248</v>
      </c>
      <c r="E2638" s="82">
        <v>202368</v>
      </c>
    </row>
    <row r="2639" spans="1:5" x14ac:dyDescent="0.15">
      <c r="A2639" s="81" t="s">
        <v>5343</v>
      </c>
      <c r="B2639" s="82">
        <v>168</v>
      </c>
      <c r="C2639" s="82">
        <v>185.68421052631578</v>
      </c>
      <c r="D2639" s="82">
        <v>21</v>
      </c>
      <c r="E2639" s="82">
        <v>3528</v>
      </c>
    </row>
    <row r="2640" spans="1:5" x14ac:dyDescent="0.15">
      <c r="A2640" s="81" t="s">
        <v>5344</v>
      </c>
      <c r="B2640" s="82">
        <v>168</v>
      </c>
      <c r="C2640" s="82">
        <v>442.90909090909093</v>
      </c>
      <c r="D2640" s="82">
        <v>58</v>
      </c>
      <c r="E2640" s="82">
        <v>9744</v>
      </c>
    </row>
    <row r="2641" spans="1:5" x14ac:dyDescent="0.15">
      <c r="A2641" s="81" t="s">
        <v>5345</v>
      </c>
      <c r="B2641" s="82">
        <v>647</v>
      </c>
      <c r="C2641" s="82">
        <v>1044.3333333333335</v>
      </c>
      <c r="D2641" s="82">
        <v>30</v>
      </c>
      <c r="E2641" s="82">
        <v>9042</v>
      </c>
    </row>
    <row r="2642" spans="1:5" x14ac:dyDescent="0.15">
      <c r="A2642" s="81" t="s">
        <v>5346</v>
      </c>
      <c r="B2642" s="82">
        <v>850</v>
      </c>
      <c r="C2642" s="82">
        <v>1294.6153846153845</v>
      </c>
      <c r="D2642" s="82">
        <v>99</v>
      </c>
      <c r="E2642" s="82">
        <v>84150</v>
      </c>
    </row>
    <row r="2643" spans="1:5" x14ac:dyDescent="0.15">
      <c r="A2643" s="81" t="s">
        <v>5347</v>
      </c>
      <c r="B2643" s="82">
        <v>838</v>
      </c>
      <c r="C2643" s="82">
        <v>1371.2727272727273</v>
      </c>
      <c r="D2643" s="82">
        <v>18</v>
      </c>
      <c r="E2643" s="82">
        <v>15084</v>
      </c>
    </row>
    <row r="2644" spans="1:5" x14ac:dyDescent="0.15">
      <c r="A2644" s="81" t="s">
        <v>5348</v>
      </c>
      <c r="B2644" s="82">
        <v>323.99</v>
      </c>
      <c r="C2644" s="82">
        <v>1250.1418181818181</v>
      </c>
      <c r="D2644" s="82">
        <v>57</v>
      </c>
      <c r="E2644" s="82">
        <v>9383.84</v>
      </c>
    </row>
    <row r="2645" spans="1:5" x14ac:dyDescent="0.15">
      <c r="A2645" s="81" t="s">
        <v>5349</v>
      </c>
      <c r="B2645" s="82">
        <v>198</v>
      </c>
      <c r="C2645" s="82">
        <v>1155.4817518248176</v>
      </c>
      <c r="D2645" s="82">
        <v>1599</v>
      </c>
      <c r="E2645" s="82">
        <v>316602</v>
      </c>
    </row>
    <row r="2646" spans="1:5" x14ac:dyDescent="0.15">
      <c r="A2646" s="81" t="s">
        <v>5350</v>
      </c>
      <c r="B2646" s="82">
        <v>398</v>
      </c>
      <c r="C2646" s="82">
        <v>2019.4814814814815</v>
      </c>
      <c r="D2646" s="82">
        <v>137</v>
      </c>
      <c r="E2646" s="82">
        <v>54526</v>
      </c>
    </row>
    <row r="2647" spans="1:5" x14ac:dyDescent="0.15">
      <c r="A2647" s="81" t="s">
        <v>5351</v>
      </c>
      <c r="B2647" s="82">
        <v>138.6</v>
      </c>
      <c r="C2647" s="82">
        <v>498.24310344827586</v>
      </c>
      <c r="D2647" s="82">
        <v>171</v>
      </c>
      <c r="E2647" s="82">
        <v>11850.3</v>
      </c>
    </row>
    <row r="2648" spans="1:5" x14ac:dyDescent="0.15">
      <c r="A2648" s="81" t="s">
        <v>5352</v>
      </c>
      <c r="B2648" s="82">
        <v>154</v>
      </c>
      <c r="C2648" s="82">
        <v>308</v>
      </c>
      <c r="D2648" s="82">
        <v>4</v>
      </c>
      <c r="E2648" s="82">
        <v>616</v>
      </c>
    </row>
    <row r="2649" spans="1:5" x14ac:dyDescent="0.15">
      <c r="A2649" s="81" t="s">
        <v>5353</v>
      </c>
      <c r="B2649" s="82">
        <v>587</v>
      </c>
      <c r="C2649" s="82">
        <v>795.93181818181824</v>
      </c>
      <c r="D2649" s="82">
        <v>171</v>
      </c>
      <c r="E2649" s="82">
        <v>27322</v>
      </c>
    </row>
    <row r="2650" spans="1:5" x14ac:dyDescent="0.15">
      <c r="A2650" s="81" t="s">
        <v>5354</v>
      </c>
      <c r="B2650" s="82">
        <v>12</v>
      </c>
      <c r="C2650" s="82">
        <v>30</v>
      </c>
      <c r="D2650" s="82">
        <v>5</v>
      </c>
      <c r="E2650" s="82">
        <v>60</v>
      </c>
    </row>
    <row r="2651" spans="1:5" x14ac:dyDescent="0.15">
      <c r="A2651" s="81" t="s">
        <v>5355</v>
      </c>
      <c r="B2651" s="82">
        <v>382</v>
      </c>
      <c r="C2651" s="82">
        <v>845.91028317094947</v>
      </c>
      <c r="D2651" s="82">
        <v>1256</v>
      </c>
      <c r="E2651" s="82">
        <v>117105</v>
      </c>
    </row>
    <row r="2652" spans="1:5" x14ac:dyDescent="0.15">
      <c r="A2652" s="81" t="s">
        <v>5356</v>
      </c>
      <c r="B2652" s="82">
        <v>98</v>
      </c>
      <c r="C2652" s="82">
        <v>357</v>
      </c>
      <c r="D2652" s="82">
        <v>51</v>
      </c>
      <c r="E2652" s="82">
        <v>4998</v>
      </c>
    </row>
    <row r="2653" spans="1:5" x14ac:dyDescent="0.15">
      <c r="A2653" s="81" t="s">
        <v>5357</v>
      </c>
      <c r="B2653" s="82">
        <v>96</v>
      </c>
      <c r="C2653" s="82">
        <v>272</v>
      </c>
      <c r="D2653" s="82">
        <v>34</v>
      </c>
      <c r="E2653" s="82">
        <v>3264</v>
      </c>
    </row>
    <row r="2654" spans="1:5" x14ac:dyDescent="0.15">
      <c r="A2654" s="81" t="s">
        <v>5358</v>
      </c>
      <c r="B2654" s="82">
        <v>78</v>
      </c>
      <c r="C2654" s="82">
        <v>390</v>
      </c>
      <c r="D2654" s="82">
        <v>5</v>
      </c>
      <c r="E2654" s="82">
        <v>390</v>
      </c>
    </row>
    <row r="2655" spans="1:5" x14ac:dyDescent="0.15">
      <c r="A2655" s="81" t="s">
        <v>5359</v>
      </c>
      <c r="B2655" s="82">
        <v>203</v>
      </c>
      <c r="C2655" s="82">
        <v>342.2</v>
      </c>
      <c r="D2655" s="82">
        <v>18</v>
      </c>
      <c r="E2655" s="82">
        <v>1131</v>
      </c>
    </row>
    <row r="2656" spans="1:5" x14ac:dyDescent="0.15">
      <c r="A2656" s="81" t="s">
        <v>5360</v>
      </c>
      <c r="B2656" s="82">
        <v>180</v>
      </c>
      <c r="C2656" s="82">
        <v>1080</v>
      </c>
      <c r="D2656" s="82">
        <v>6</v>
      </c>
      <c r="E2656" s="82">
        <v>1080</v>
      </c>
    </row>
    <row r="2657" spans="1:5" x14ac:dyDescent="0.15">
      <c r="A2657" s="81" t="s">
        <v>5361</v>
      </c>
      <c r="B2657" s="82">
        <v>128</v>
      </c>
      <c r="C2657" s="82">
        <v>128</v>
      </c>
      <c r="D2657" s="82">
        <v>2</v>
      </c>
      <c r="E2657" s="82">
        <v>256</v>
      </c>
    </row>
    <row r="2658" spans="1:5" x14ac:dyDescent="0.15">
      <c r="A2658" s="81" t="s">
        <v>5362</v>
      </c>
      <c r="B2658" s="82">
        <v>96</v>
      </c>
      <c r="C2658" s="82">
        <v>344.3478260869565</v>
      </c>
      <c r="D2658" s="82">
        <v>165</v>
      </c>
      <c r="E2658" s="82">
        <v>15840</v>
      </c>
    </row>
    <row r="2659" spans="1:5" x14ac:dyDescent="0.15">
      <c r="A2659" s="81" t="s">
        <v>5363</v>
      </c>
      <c r="B2659" s="82">
        <v>116</v>
      </c>
      <c r="C2659" s="82">
        <v>243.44736842105263</v>
      </c>
      <c r="D2659" s="82">
        <v>61</v>
      </c>
      <c r="E2659" s="82">
        <v>3538</v>
      </c>
    </row>
    <row r="2660" spans="1:5" x14ac:dyDescent="0.15">
      <c r="A2660" s="81" t="s">
        <v>5364</v>
      </c>
      <c r="B2660" s="82">
        <v>128</v>
      </c>
      <c r="C2660" s="82">
        <v>220.16</v>
      </c>
      <c r="D2660" s="82">
        <v>43</v>
      </c>
      <c r="E2660" s="82">
        <v>5504</v>
      </c>
    </row>
    <row r="2661" spans="1:5" x14ac:dyDescent="0.15">
      <c r="A2661" s="81" t="s">
        <v>5365</v>
      </c>
      <c r="B2661" s="82">
        <v>15</v>
      </c>
      <c r="C2661" s="82">
        <v>116.25</v>
      </c>
      <c r="D2661" s="82">
        <v>31</v>
      </c>
      <c r="E2661" s="82">
        <v>465</v>
      </c>
    </row>
    <row r="2662" spans="1:5" x14ac:dyDescent="0.15">
      <c r="A2662" s="81" t="s">
        <v>5366</v>
      </c>
      <c r="B2662" s="82">
        <v>39</v>
      </c>
      <c r="C2662" s="82">
        <v>78</v>
      </c>
      <c r="D2662" s="82">
        <v>6</v>
      </c>
      <c r="E2662" s="82">
        <v>234</v>
      </c>
    </row>
    <row r="2663" spans="1:5" x14ac:dyDescent="0.15">
      <c r="A2663" s="81" t="s">
        <v>5367</v>
      </c>
      <c r="B2663" s="82">
        <v>146</v>
      </c>
      <c r="C2663" s="82">
        <v>534.30303030303025</v>
      </c>
      <c r="D2663" s="82">
        <v>87</v>
      </c>
      <c r="E2663" s="82">
        <v>6206</v>
      </c>
    </row>
    <row r="2664" spans="1:5" x14ac:dyDescent="0.15">
      <c r="A2664" s="81" t="s">
        <v>5368</v>
      </c>
      <c r="B2664" s="82">
        <v>49</v>
      </c>
      <c r="C2664" s="82">
        <v>196</v>
      </c>
      <c r="D2664" s="82">
        <v>8</v>
      </c>
      <c r="E2664" s="82">
        <v>392</v>
      </c>
    </row>
    <row r="2665" spans="1:5" x14ac:dyDescent="0.15">
      <c r="A2665" s="81" t="s">
        <v>5369</v>
      </c>
      <c r="B2665" s="82">
        <v>68</v>
      </c>
      <c r="C2665" s="82">
        <v>544</v>
      </c>
      <c r="D2665" s="82">
        <v>16</v>
      </c>
      <c r="E2665" s="82">
        <v>1088</v>
      </c>
    </row>
    <row r="2666" spans="1:5" x14ac:dyDescent="0.15">
      <c r="A2666" s="81" t="s">
        <v>5370</v>
      </c>
      <c r="B2666" s="82">
        <v>86</v>
      </c>
      <c r="C2666" s="82">
        <v>272.33333333333331</v>
      </c>
      <c r="D2666" s="82">
        <v>19</v>
      </c>
      <c r="E2666" s="82">
        <v>1634</v>
      </c>
    </row>
    <row r="2667" spans="1:5" x14ac:dyDescent="0.15">
      <c r="A2667" s="81" t="s">
        <v>5371</v>
      </c>
      <c r="B2667" s="82">
        <v>39.01</v>
      </c>
      <c r="C2667" s="82">
        <v>234.06</v>
      </c>
      <c r="D2667" s="82">
        <v>6</v>
      </c>
      <c r="E2667" s="82">
        <v>234.06</v>
      </c>
    </row>
    <row r="2668" spans="1:5" x14ac:dyDescent="0.15">
      <c r="A2668" s="81" t="s">
        <v>5372</v>
      </c>
      <c r="B2668" s="82">
        <v>78</v>
      </c>
      <c r="C2668" s="82">
        <v>546</v>
      </c>
      <c r="D2668" s="82">
        <v>49</v>
      </c>
      <c r="E2668" s="82">
        <v>3822</v>
      </c>
    </row>
    <row r="2669" spans="1:5" x14ac:dyDescent="0.15">
      <c r="A2669" s="81" t="s">
        <v>5373</v>
      </c>
      <c r="B2669" s="82">
        <v>244</v>
      </c>
      <c r="C2669" s="82">
        <v>665</v>
      </c>
      <c r="D2669" s="82">
        <v>22</v>
      </c>
      <c r="E2669" s="82">
        <v>2016</v>
      </c>
    </row>
    <row r="2670" spans="1:5" x14ac:dyDescent="0.15">
      <c r="A2670" s="81" t="s">
        <v>5374</v>
      </c>
      <c r="B2670" s="82">
        <v>68</v>
      </c>
      <c r="C2670" s="82">
        <v>81.599999999999994</v>
      </c>
      <c r="D2670" s="82">
        <v>12</v>
      </c>
      <c r="E2670" s="82">
        <v>816</v>
      </c>
    </row>
    <row r="2671" spans="1:5" x14ac:dyDescent="0.15">
      <c r="A2671" s="81" t="s">
        <v>5375</v>
      </c>
      <c r="B2671" s="82">
        <v>88</v>
      </c>
      <c r="C2671" s="82">
        <v>264</v>
      </c>
      <c r="D2671" s="82">
        <v>3</v>
      </c>
      <c r="E2671" s="82">
        <v>264</v>
      </c>
    </row>
    <row r="2672" spans="1:5" x14ac:dyDescent="0.15">
      <c r="A2672" s="81" t="s">
        <v>5376</v>
      </c>
      <c r="B2672" s="82">
        <v>96</v>
      </c>
      <c r="C2672" s="82">
        <v>261.81818181818181</v>
      </c>
      <c r="D2672" s="82">
        <v>60</v>
      </c>
      <c r="E2672" s="82">
        <v>5760</v>
      </c>
    </row>
    <row r="2673" spans="1:5" x14ac:dyDescent="0.15">
      <c r="A2673" s="81" t="s">
        <v>5377</v>
      </c>
      <c r="B2673" s="82">
        <v>79</v>
      </c>
      <c r="C2673" s="82">
        <v>203.06137184115522</v>
      </c>
      <c r="D2673" s="82">
        <v>2136</v>
      </c>
      <c r="E2673" s="82">
        <v>168744</v>
      </c>
    </row>
    <row r="2674" spans="1:5" x14ac:dyDescent="0.15">
      <c r="A2674" s="81" t="s">
        <v>5378</v>
      </c>
      <c r="B2674" s="82">
        <v>480</v>
      </c>
      <c r="C2674" s="82">
        <v>1102.7777777777778</v>
      </c>
      <c r="D2674" s="82">
        <v>24</v>
      </c>
      <c r="E2674" s="82">
        <v>5900</v>
      </c>
    </row>
    <row r="2675" spans="1:5" x14ac:dyDescent="0.15">
      <c r="A2675" s="81" t="s">
        <v>5379</v>
      </c>
      <c r="B2675" s="82">
        <v>138</v>
      </c>
      <c r="C2675" s="82">
        <v>185.01690507152145</v>
      </c>
      <c r="D2675" s="82">
        <v>1031</v>
      </c>
      <c r="E2675" s="82">
        <v>142278</v>
      </c>
    </row>
    <row r="2676" spans="1:5" x14ac:dyDescent="0.15">
      <c r="A2676" s="81" t="s">
        <v>5380</v>
      </c>
      <c r="B2676" s="82">
        <v>138</v>
      </c>
      <c r="C2676" s="82">
        <v>172.5</v>
      </c>
      <c r="D2676" s="82">
        <v>10</v>
      </c>
      <c r="E2676" s="82">
        <v>1380</v>
      </c>
    </row>
    <row r="2677" spans="1:5" x14ac:dyDescent="0.15">
      <c r="A2677" s="81" t="s">
        <v>5381</v>
      </c>
      <c r="B2677" s="82">
        <v>165</v>
      </c>
      <c r="C2677" s="82">
        <v>212.14285714285714</v>
      </c>
      <c r="D2677" s="82">
        <v>9</v>
      </c>
      <c r="E2677" s="82">
        <v>1485</v>
      </c>
    </row>
    <row r="2678" spans="1:5" x14ac:dyDescent="0.15">
      <c r="A2678" s="81" t="s">
        <v>5382</v>
      </c>
      <c r="B2678" s="82">
        <v>299</v>
      </c>
      <c r="C2678" s="82">
        <v>448.5</v>
      </c>
      <c r="D2678" s="82">
        <v>3</v>
      </c>
      <c r="E2678" s="82">
        <v>897</v>
      </c>
    </row>
    <row r="2679" spans="1:5" x14ac:dyDescent="0.15">
      <c r="A2679" s="81" t="s">
        <v>5383</v>
      </c>
      <c r="B2679" s="82">
        <v>396</v>
      </c>
      <c r="C2679" s="82">
        <v>1089</v>
      </c>
      <c r="D2679" s="82">
        <v>22</v>
      </c>
      <c r="E2679" s="82">
        <v>8712</v>
      </c>
    </row>
    <row r="2680" spans="1:5" x14ac:dyDescent="0.15">
      <c r="A2680" s="81" t="s">
        <v>5384</v>
      </c>
      <c r="B2680" s="82">
        <v>189</v>
      </c>
      <c r="C2680" s="82">
        <v>378</v>
      </c>
      <c r="D2680" s="82">
        <v>246</v>
      </c>
      <c r="E2680" s="82">
        <v>46494</v>
      </c>
    </row>
    <row r="2681" spans="1:5" x14ac:dyDescent="0.15">
      <c r="A2681" s="81" t="s">
        <v>5385</v>
      </c>
      <c r="B2681" s="82">
        <v>198</v>
      </c>
      <c r="C2681" s="82">
        <v>693</v>
      </c>
      <c r="D2681" s="82">
        <v>28</v>
      </c>
      <c r="E2681" s="82">
        <v>5544</v>
      </c>
    </row>
    <row r="2682" spans="1:5" x14ac:dyDescent="0.15">
      <c r="A2682" s="81" t="s">
        <v>5386</v>
      </c>
      <c r="B2682" s="82">
        <v>119</v>
      </c>
      <c r="C2682" s="82">
        <v>357</v>
      </c>
      <c r="D2682" s="82">
        <v>6</v>
      </c>
      <c r="E2682" s="82">
        <v>714</v>
      </c>
    </row>
    <row r="2683" spans="1:5" x14ac:dyDescent="0.15">
      <c r="A2683" s="81" t="s">
        <v>5387</v>
      </c>
      <c r="B2683" s="82">
        <v>269</v>
      </c>
      <c r="C2683" s="82">
        <v>5111</v>
      </c>
      <c r="D2683" s="82">
        <v>19</v>
      </c>
      <c r="E2683" s="82">
        <v>5111</v>
      </c>
    </row>
    <row r="2684" spans="1:5" x14ac:dyDescent="0.15">
      <c r="A2684" s="81" t="s">
        <v>5388</v>
      </c>
      <c r="B2684" s="82">
        <v>59</v>
      </c>
      <c r="C2684" s="82">
        <v>6516.55</v>
      </c>
      <c r="D2684" s="82">
        <v>2209</v>
      </c>
      <c r="E2684" s="82">
        <v>130331</v>
      </c>
    </row>
    <row r="2685" spans="1:5" x14ac:dyDescent="0.15">
      <c r="A2685" s="81" t="s">
        <v>5389</v>
      </c>
      <c r="B2685" s="82">
        <v>98</v>
      </c>
      <c r="C2685" s="82">
        <v>333.84615384615387</v>
      </c>
      <c r="D2685" s="82">
        <v>620</v>
      </c>
      <c r="E2685" s="82">
        <v>60760</v>
      </c>
    </row>
    <row r="2686" spans="1:5" x14ac:dyDescent="0.15">
      <c r="A2686" s="81" t="s">
        <v>5390</v>
      </c>
      <c r="B2686" s="82">
        <v>71</v>
      </c>
      <c r="C2686" s="82">
        <v>817.22448979591832</v>
      </c>
      <c r="D2686" s="82">
        <v>1128</v>
      </c>
      <c r="E2686" s="82">
        <v>80088</v>
      </c>
    </row>
    <row r="2687" spans="1:5" x14ac:dyDescent="0.15">
      <c r="A2687" s="81" t="s">
        <v>5391</v>
      </c>
      <c r="B2687" s="82">
        <v>410</v>
      </c>
      <c r="C2687" s="82">
        <v>1284.718045112782</v>
      </c>
      <c r="D2687" s="82">
        <v>878</v>
      </c>
      <c r="E2687" s="82">
        <v>179990</v>
      </c>
    </row>
    <row r="2688" spans="1:5" x14ac:dyDescent="0.15">
      <c r="A2688" s="81" t="s">
        <v>5392</v>
      </c>
      <c r="B2688" s="82">
        <v>512.5</v>
      </c>
      <c r="C2688" s="82">
        <v>897</v>
      </c>
      <c r="D2688" s="82">
        <v>17</v>
      </c>
      <c r="E2688" s="82">
        <v>4359</v>
      </c>
    </row>
    <row r="2689" spans="1:5" x14ac:dyDescent="0.15">
      <c r="A2689" s="81" t="s">
        <v>5393</v>
      </c>
      <c r="B2689" s="82">
        <v>186</v>
      </c>
      <c r="C2689" s="82">
        <v>904</v>
      </c>
      <c r="D2689" s="82">
        <v>62</v>
      </c>
      <c r="E2689" s="82">
        <v>5976</v>
      </c>
    </row>
    <row r="2690" spans="1:5" x14ac:dyDescent="0.15">
      <c r="A2690" s="81" t="s">
        <v>5394</v>
      </c>
      <c r="B2690" s="82">
        <v>156</v>
      </c>
      <c r="C2690" s="82">
        <v>2642.6326530612246</v>
      </c>
      <c r="D2690" s="82">
        <v>3107</v>
      </c>
      <c r="E2690" s="82">
        <v>242346</v>
      </c>
    </row>
    <row r="2691" spans="1:5" x14ac:dyDescent="0.15">
      <c r="A2691" s="81" t="s">
        <v>5395</v>
      </c>
      <c r="B2691" s="82">
        <v>35</v>
      </c>
      <c r="C2691" s="82">
        <v>121.73913043478261</v>
      </c>
      <c r="D2691" s="82">
        <v>240</v>
      </c>
      <c r="E2691" s="82">
        <v>8400</v>
      </c>
    </row>
    <row r="2692" spans="1:5" x14ac:dyDescent="0.15">
      <c r="A2692" s="81" t="s">
        <v>5396</v>
      </c>
      <c r="B2692" s="82">
        <v>587</v>
      </c>
      <c r="C2692" s="82">
        <v>1956.8916908563133</v>
      </c>
      <c r="D2692" s="82">
        <v>2634</v>
      </c>
      <c r="E2692" s="82">
        <v>523936</v>
      </c>
    </row>
    <row r="2693" spans="1:5" x14ac:dyDescent="0.15">
      <c r="A2693" s="81" t="s">
        <v>5397</v>
      </c>
      <c r="B2693" s="82">
        <v>468</v>
      </c>
      <c r="C2693" s="82">
        <v>1095.4177777777777</v>
      </c>
      <c r="D2693" s="82">
        <v>488</v>
      </c>
      <c r="E2693" s="82">
        <v>111892</v>
      </c>
    </row>
    <row r="2694" spans="1:5" x14ac:dyDescent="0.15">
      <c r="A2694" s="81" t="s">
        <v>5398</v>
      </c>
      <c r="B2694" s="82">
        <v>496.4</v>
      </c>
      <c r="C2694" s="82">
        <v>703.37744360902252</v>
      </c>
      <c r="D2694" s="82">
        <v>245</v>
      </c>
      <c r="E2694" s="82">
        <v>60760.4</v>
      </c>
    </row>
    <row r="2695" spans="1:5" x14ac:dyDescent="0.15">
      <c r="A2695" s="81" t="s">
        <v>5399</v>
      </c>
      <c r="B2695" s="82">
        <v>328</v>
      </c>
      <c r="C2695" s="82">
        <v>328</v>
      </c>
      <c r="D2695" s="82">
        <v>1</v>
      </c>
      <c r="E2695" s="82">
        <v>328</v>
      </c>
    </row>
    <row r="2696" spans="1:5" x14ac:dyDescent="0.15">
      <c r="A2696" s="81" t="s">
        <v>5400</v>
      </c>
      <c r="B2696" s="82">
        <v>311</v>
      </c>
      <c r="C2696" s="82">
        <v>311</v>
      </c>
      <c r="D2696" s="82">
        <v>3</v>
      </c>
      <c r="E2696" s="82">
        <v>464</v>
      </c>
    </row>
    <row r="2697" spans="1:5" x14ac:dyDescent="0.15">
      <c r="A2697" s="81" t="s">
        <v>5401</v>
      </c>
      <c r="B2697" s="82">
        <v>9</v>
      </c>
      <c r="C2697" s="82">
        <v>31.5</v>
      </c>
      <c r="D2697" s="82">
        <v>7</v>
      </c>
      <c r="E2697" s="82">
        <v>63</v>
      </c>
    </row>
    <row r="2698" spans="1:5" x14ac:dyDescent="0.15">
      <c r="A2698" s="81" t="s">
        <v>5402</v>
      </c>
      <c r="B2698" s="82">
        <v>15.9</v>
      </c>
      <c r="C2698" s="82">
        <v>95.4</v>
      </c>
      <c r="D2698" s="82">
        <v>12</v>
      </c>
      <c r="E2698" s="82">
        <v>190.8</v>
      </c>
    </row>
    <row r="2699" spans="1:5" x14ac:dyDescent="0.15">
      <c r="A2699" s="81" t="s">
        <v>5403</v>
      </c>
      <c r="B2699" s="82">
        <v>29.9</v>
      </c>
      <c r="C2699" s="82">
        <v>508.3</v>
      </c>
      <c r="D2699" s="82">
        <v>170</v>
      </c>
      <c r="E2699" s="82">
        <v>5083</v>
      </c>
    </row>
    <row r="2700" spans="1:5" x14ac:dyDescent="0.15">
      <c r="A2700" s="81" t="s">
        <v>5404</v>
      </c>
      <c r="B2700" s="82">
        <v>295</v>
      </c>
      <c r="C2700" s="82">
        <v>915.40000000000009</v>
      </c>
      <c r="D2700" s="82">
        <v>31</v>
      </c>
      <c r="E2700" s="82">
        <v>4577</v>
      </c>
    </row>
    <row r="2701" spans="1:5" x14ac:dyDescent="0.15">
      <c r="A2701" s="81" t="s">
        <v>5405</v>
      </c>
      <c r="B2701" s="82">
        <v>28</v>
      </c>
      <c r="C2701" s="82">
        <v>462.66666666666669</v>
      </c>
      <c r="D2701" s="82">
        <v>347</v>
      </c>
      <c r="E2701" s="82">
        <v>9716</v>
      </c>
    </row>
    <row r="2702" spans="1:5" x14ac:dyDescent="0.15">
      <c r="A2702" s="81" t="s">
        <v>5406</v>
      </c>
      <c r="B2702" s="82">
        <v>2340</v>
      </c>
      <c r="C2702" s="82">
        <v>6435</v>
      </c>
      <c r="D2702" s="82">
        <v>11</v>
      </c>
      <c r="E2702" s="82">
        <v>25740</v>
      </c>
    </row>
    <row r="2703" spans="1:5" x14ac:dyDescent="0.15">
      <c r="A2703" s="81" t="s">
        <v>5407</v>
      </c>
      <c r="B2703" s="82">
        <v>177</v>
      </c>
      <c r="C2703" s="82">
        <v>366.59420289855075</v>
      </c>
      <c r="D2703" s="82">
        <v>159</v>
      </c>
      <c r="E2703" s="82">
        <v>12751</v>
      </c>
    </row>
    <row r="2704" spans="1:5" x14ac:dyDescent="0.15">
      <c r="A2704" s="81" t="s">
        <v>5408</v>
      </c>
      <c r="B2704" s="82">
        <v>618</v>
      </c>
      <c r="C2704" s="82">
        <v>2163</v>
      </c>
      <c r="D2704" s="82">
        <v>7</v>
      </c>
      <c r="E2704" s="82">
        <v>4326</v>
      </c>
    </row>
    <row r="2705" spans="1:5" x14ac:dyDescent="0.15">
      <c r="A2705" s="81" t="s">
        <v>5409</v>
      </c>
      <c r="B2705" s="82">
        <v>178</v>
      </c>
      <c r="C2705" s="82">
        <v>1519.8461538461538</v>
      </c>
      <c r="D2705" s="82">
        <v>111</v>
      </c>
      <c r="E2705" s="82">
        <v>19758</v>
      </c>
    </row>
    <row r="2706" spans="1:5" x14ac:dyDescent="0.15">
      <c r="A2706" s="81" t="s">
        <v>5410</v>
      </c>
      <c r="B2706" s="82">
        <v>1782</v>
      </c>
      <c r="C2706" s="82">
        <v>1782</v>
      </c>
      <c r="D2706" s="82">
        <v>4</v>
      </c>
      <c r="E2706" s="82">
        <v>7128</v>
      </c>
    </row>
    <row r="2707" spans="1:5" x14ac:dyDescent="0.15">
      <c r="A2707" s="81" t="s">
        <v>5411</v>
      </c>
      <c r="B2707" s="82">
        <v>1710</v>
      </c>
      <c r="C2707" s="82">
        <v>7817.1428571428569</v>
      </c>
      <c r="D2707" s="82">
        <v>32</v>
      </c>
      <c r="E2707" s="82">
        <v>54720</v>
      </c>
    </row>
    <row r="2708" spans="1:5" x14ac:dyDescent="0.15">
      <c r="A2708" s="81" t="s">
        <v>5412</v>
      </c>
      <c r="B2708" s="82">
        <v>57</v>
      </c>
      <c r="C2708" s="82">
        <v>893</v>
      </c>
      <c r="D2708" s="82">
        <v>94</v>
      </c>
      <c r="E2708" s="82">
        <v>5358</v>
      </c>
    </row>
    <row r="2709" spans="1:5" x14ac:dyDescent="0.15">
      <c r="A2709" s="81" t="s">
        <v>5413</v>
      </c>
      <c r="B2709" s="82">
        <v>41</v>
      </c>
      <c r="C2709" s="82">
        <v>95.15094339622641</v>
      </c>
      <c r="D2709" s="82">
        <v>123</v>
      </c>
      <c r="E2709" s="82">
        <v>5043</v>
      </c>
    </row>
    <row r="2710" spans="1:5" x14ac:dyDescent="0.15">
      <c r="A2710" s="81" t="s">
        <v>5414</v>
      </c>
      <c r="B2710" s="82">
        <v>279</v>
      </c>
      <c r="C2710" s="82">
        <v>279</v>
      </c>
      <c r="D2710" s="82">
        <v>2</v>
      </c>
      <c r="E2710" s="82">
        <v>558</v>
      </c>
    </row>
    <row r="2711" spans="1:5" x14ac:dyDescent="0.15">
      <c r="A2711" s="81" t="s">
        <v>5415</v>
      </c>
      <c r="B2711" s="82">
        <v>108</v>
      </c>
      <c r="C2711" s="82">
        <v>513</v>
      </c>
      <c r="D2711" s="82">
        <v>19</v>
      </c>
      <c r="E2711" s="82">
        <v>2052</v>
      </c>
    </row>
    <row r="2712" spans="1:5" x14ac:dyDescent="0.15">
      <c r="A2712" s="81" t="s">
        <v>5416</v>
      </c>
      <c r="B2712" s="82">
        <v>96</v>
      </c>
      <c r="C2712" s="82">
        <v>288</v>
      </c>
      <c r="D2712" s="82">
        <v>3</v>
      </c>
      <c r="E2712" s="82">
        <v>288</v>
      </c>
    </row>
    <row r="2713" spans="1:5" x14ac:dyDescent="0.15">
      <c r="A2713" s="81" t="s">
        <v>5417</v>
      </c>
      <c r="B2713" s="82">
        <v>48</v>
      </c>
      <c r="C2713" s="82">
        <v>118.58823529411765</v>
      </c>
      <c r="D2713" s="82">
        <v>42</v>
      </c>
      <c r="E2713" s="82">
        <v>2016</v>
      </c>
    </row>
    <row r="2714" spans="1:5" x14ac:dyDescent="0.15">
      <c r="A2714" s="81" t="s">
        <v>5418</v>
      </c>
      <c r="B2714" s="82">
        <v>358</v>
      </c>
      <c r="C2714" s="82">
        <v>797.47619047619048</v>
      </c>
      <c r="D2714" s="82">
        <v>575</v>
      </c>
      <c r="E2714" s="82">
        <v>46590</v>
      </c>
    </row>
    <row r="2715" spans="1:5" x14ac:dyDescent="0.15">
      <c r="A2715" s="81" t="s">
        <v>5419</v>
      </c>
      <c r="B2715" s="82">
        <v>655.9</v>
      </c>
      <c r="C2715" s="82">
        <v>1384.9666666666667</v>
      </c>
      <c r="D2715" s="82">
        <v>42</v>
      </c>
      <c r="E2715" s="82">
        <v>6954.8</v>
      </c>
    </row>
    <row r="2716" spans="1:5" x14ac:dyDescent="0.15">
      <c r="A2716" s="81" t="s">
        <v>5420</v>
      </c>
      <c r="B2716" s="82">
        <v>68</v>
      </c>
      <c r="C2716" s="82">
        <v>102</v>
      </c>
      <c r="D2716" s="82">
        <v>3</v>
      </c>
      <c r="E2716" s="82">
        <v>204</v>
      </c>
    </row>
    <row r="2717" spans="1:5" x14ac:dyDescent="0.15">
      <c r="A2717" s="81" t="s">
        <v>5421</v>
      </c>
      <c r="B2717" s="82">
        <v>835</v>
      </c>
      <c r="C2717" s="82">
        <v>1937.2222222222222</v>
      </c>
      <c r="D2717" s="82">
        <v>59</v>
      </c>
      <c r="E2717" s="82">
        <v>16425</v>
      </c>
    </row>
    <row r="2718" spans="1:5" x14ac:dyDescent="0.15">
      <c r="A2718" s="81" t="s">
        <v>5422</v>
      </c>
      <c r="B2718" s="82">
        <v>49.8</v>
      </c>
      <c r="C2718" s="82">
        <v>71.340860215053766</v>
      </c>
      <c r="D2718" s="82">
        <v>163</v>
      </c>
      <c r="E2718" s="82">
        <v>4843.7</v>
      </c>
    </row>
    <row r="2719" spans="1:5" x14ac:dyDescent="0.15">
      <c r="A2719" s="81" t="s">
        <v>5423</v>
      </c>
      <c r="B2719" s="82">
        <v>291.5</v>
      </c>
      <c r="C2719" s="82">
        <v>376.80964467005077</v>
      </c>
      <c r="D2719" s="82">
        <v>326</v>
      </c>
      <c r="E2719" s="82">
        <v>32254</v>
      </c>
    </row>
    <row r="2720" spans="1:5" x14ac:dyDescent="0.15">
      <c r="A2720" s="81" t="s">
        <v>5424</v>
      </c>
      <c r="B2720" s="82">
        <v>336</v>
      </c>
      <c r="C2720" s="82">
        <v>1756.3636363636365</v>
      </c>
      <c r="D2720" s="82">
        <v>55</v>
      </c>
      <c r="E2720" s="82">
        <v>9240</v>
      </c>
    </row>
    <row r="2721" spans="1:5" x14ac:dyDescent="0.15">
      <c r="A2721" s="81" t="s">
        <v>5425</v>
      </c>
      <c r="B2721" s="82">
        <v>198</v>
      </c>
      <c r="C2721" s="82">
        <v>384</v>
      </c>
      <c r="D2721" s="82">
        <v>64</v>
      </c>
      <c r="E2721" s="82">
        <v>12672</v>
      </c>
    </row>
    <row r="2722" spans="1:5" x14ac:dyDescent="0.15">
      <c r="A2722" s="81" t="s">
        <v>5426</v>
      </c>
      <c r="B2722" s="82">
        <v>590</v>
      </c>
      <c r="C2722" s="82">
        <v>1475</v>
      </c>
      <c r="D2722" s="82">
        <v>10</v>
      </c>
      <c r="E2722" s="82">
        <v>2950</v>
      </c>
    </row>
    <row r="2723" spans="1:5" x14ac:dyDescent="0.15">
      <c r="A2723" s="81" t="s">
        <v>5427</v>
      </c>
      <c r="B2723" s="82">
        <v>716</v>
      </c>
      <c r="C2723" s="82">
        <v>1730.3333333333333</v>
      </c>
      <c r="D2723" s="82">
        <v>67</v>
      </c>
      <c r="E2723" s="82">
        <v>23986</v>
      </c>
    </row>
    <row r="2724" spans="1:5" x14ac:dyDescent="0.15">
      <c r="A2724" s="81" t="s">
        <v>5428</v>
      </c>
      <c r="B2724" s="82">
        <v>188</v>
      </c>
      <c r="C2724" s="82">
        <v>564</v>
      </c>
      <c r="D2724" s="82">
        <v>21</v>
      </c>
      <c r="E2724" s="82">
        <v>3948</v>
      </c>
    </row>
    <row r="2725" spans="1:5" x14ac:dyDescent="0.15">
      <c r="A2725" s="81" t="s">
        <v>5429</v>
      </c>
      <c r="B2725" s="82">
        <v>88</v>
      </c>
      <c r="C2725" s="82">
        <v>376.09523809523807</v>
      </c>
      <c r="D2725" s="82">
        <v>359</v>
      </c>
      <c r="E2725" s="82">
        <v>31592</v>
      </c>
    </row>
    <row r="2726" spans="1:5" x14ac:dyDescent="0.15">
      <c r="A2726"/>
      <c r="B2726"/>
      <c r="C2726"/>
      <c r="D2726"/>
      <c r="E2726"/>
    </row>
    <row r="2727" spans="1:5" x14ac:dyDescent="0.15">
      <c r="A2727"/>
      <c r="B2727"/>
      <c r="C2727"/>
      <c r="D2727"/>
      <c r="E2727"/>
    </row>
    <row r="2728" spans="1:5" x14ac:dyDescent="0.15">
      <c r="A2728"/>
      <c r="B2728"/>
      <c r="C2728"/>
      <c r="D2728"/>
      <c r="E2728"/>
    </row>
    <row r="2729" spans="1:5" x14ac:dyDescent="0.15">
      <c r="A2729"/>
      <c r="B2729"/>
      <c r="C2729"/>
      <c r="D2729"/>
      <c r="E2729"/>
    </row>
    <row r="2730" spans="1:5" x14ac:dyDescent="0.15">
      <c r="A2730"/>
      <c r="B2730"/>
      <c r="C2730"/>
      <c r="D2730"/>
      <c r="E2730"/>
    </row>
    <row r="2731" spans="1:5" x14ac:dyDescent="0.15">
      <c r="A2731"/>
      <c r="B2731"/>
      <c r="C2731"/>
      <c r="D2731"/>
      <c r="E2731"/>
    </row>
    <row r="2732" spans="1:5" x14ac:dyDescent="0.15">
      <c r="A2732"/>
      <c r="B2732"/>
      <c r="C2732"/>
      <c r="D2732"/>
      <c r="E2732"/>
    </row>
    <row r="2733" spans="1:5" x14ac:dyDescent="0.15">
      <c r="A2733"/>
      <c r="B2733"/>
      <c r="C2733"/>
      <c r="D2733"/>
      <c r="E2733"/>
    </row>
    <row r="2734" spans="1:5" x14ac:dyDescent="0.15">
      <c r="A2734"/>
      <c r="B2734"/>
      <c r="C2734"/>
      <c r="D2734"/>
      <c r="E2734"/>
    </row>
    <row r="2735" spans="1:5" x14ac:dyDescent="0.15">
      <c r="A2735"/>
      <c r="B2735"/>
      <c r="C2735"/>
      <c r="D2735"/>
      <c r="E2735"/>
    </row>
    <row r="2736" spans="1:5" x14ac:dyDescent="0.15">
      <c r="A2736"/>
      <c r="B2736"/>
      <c r="C2736"/>
      <c r="D2736"/>
      <c r="E2736"/>
    </row>
    <row r="2737" spans="1:5" x14ac:dyDescent="0.15">
      <c r="A2737"/>
      <c r="B2737"/>
      <c r="C2737"/>
      <c r="D2737"/>
      <c r="E2737"/>
    </row>
    <row r="2738" spans="1:5" x14ac:dyDescent="0.15">
      <c r="A2738"/>
      <c r="B2738"/>
      <c r="C2738"/>
      <c r="D2738"/>
      <c r="E2738"/>
    </row>
    <row r="2739" spans="1:5" x14ac:dyDescent="0.15">
      <c r="A2739"/>
      <c r="B2739"/>
      <c r="C2739"/>
      <c r="D2739"/>
      <c r="E2739"/>
    </row>
    <row r="2740" spans="1:5" x14ac:dyDescent="0.15">
      <c r="A2740"/>
      <c r="B2740"/>
      <c r="C2740"/>
      <c r="D2740"/>
      <c r="E2740"/>
    </row>
    <row r="2741" spans="1:5" x14ac:dyDescent="0.15">
      <c r="A2741"/>
      <c r="B2741"/>
      <c r="C2741"/>
      <c r="D2741"/>
      <c r="E2741"/>
    </row>
    <row r="2742" spans="1:5" x14ac:dyDescent="0.15">
      <c r="A2742"/>
      <c r="B2742"/>
      <c r="C2742"/>
      <c r="D2742"/>
      <c r="E2742"/>
    </row>
    <row r="2743" spans="1:5" x14ac:dyDescent="0.15">
      <c r="A2743"/>
      <c r="B2743"/>
      <c r="C2743"/>
      <c r="D2743"/>
      <c r="E2743"/>
    </row>
    <row r="2744" spans="1:5" x14ac:dyDescent="0.15">
      <c r="A2744"/>
      <c r="B2744"/>
      <c r="C2744"/>
      <c r="D2744"/>
      <c r="E2744"/>
    </row>
    <row r="2745" spans="1:5" x14ac:dyDescent="0.15">
      <c r="A2745"/>
      <c r="B2745"/>
      <c r="C2745"/>
      <c r="D2745"/>
      <c r="E2745"/>
    </row>
    <row r="2746" spans="1:5" x14ac:dyDescent="0.15">
      <c r="A2746"/>
      <c r="B2746"/>
      <c r="C2746"/>
      <c r="D2746"/>
      <c r="E2746"/>
    </row>
    <row r="2747" spans="1:5" x14ac:dyDescent="0.15">
      <c r="A2747"/>
      <c r="B2747"/>
      <c r="C2747"/>
      <c r="D2747"/>
      <c r="E2747"/>
    </row>
    <row r="2748" spans="1:5" x14ac:dyDescent="0.15">
      <c r="A2748"/>
      <c r="B2748"/>
      <c r="C2748"/>
      <c r="D2748"/>
      <c r="E2748"/>
    </row>
    <row r="2749" spans="1:5" x14ac:dyDescent="0.15">
      <c r="A2749"/>
      <c r="B2749"/>
      <c r="C2749"/>
      <c r="D2749"/>
      <c r="E2749"/>
    </row>
    <row r="2750" spans="1:5" x14ac:dyDescent="0.15">
      <c r="A2750"/>
      <c r="B2750"/>
      <c r="C2750"/>
      <c r="D2750"/>
      <c r="E2750"/>
    </row>
    <row r="2751" spans="1:5" x14ac:dyDescent="0.15">
      <c r="A2751"/>
      <c r="B2751"/>
      <c r="C2751"/>
      <c r="D2751"/>
      <c r="E2751"/>
    </row>
    <row r="2752" spans="1:5" x14ac:dyDescent="0.15">
      <c r="A2752"/>
      <c r="B2752"/>
      <c r="C2752"/>
      <c r="D2752"/>
      <c r="E2752"/>
    </row>
    <row r="2753" spans="1:5" x14ac:dyDescent="0.15">
      <c r="A2753"/>
      <c r="B2753"/>
      <c r="C2753"/>
      <c r="D2753"/>
      <c r="E2753"/>
    </row>
    <row r="2754" spans="1:5" x14ac:dyDescent="0.15">
      <c r="A2754"/>
      <c r="B2754"/>
      <c r="C2754"/>
      <c r="D2754"/>
      <c r="E2754"/>
    </row>
    <row r="2755" spans="1:5" x14ac:dyDescent="0.15">
      <c r="A2755"/>
      <c r="B2755"/>
      <c r="C2755"/>
      <c r="D2755"/>
      <c r="E2755"/>
    </row>
    <row r="2756" spans="1:5" x14ac:dyDescent="0.15">
      <c r="A2756"/>
      <c r="B2756"/>
      <c r="C2756"/>
      <c r="D2756"/>
      <c r="E2756"/>
    </row>
    <row r="2757" spans="1:5" x14ac:dyDescent="0.15">
      <c r="A2757"/>
      <c r="B2757"/>
      <c r="C2757"/>
      <c r="D2757"/>
      <c r="E2757"/>
    </row>
    <row r="2758" spans="1:5" x14ac:dyDescent="0.15">
      <c r="A2758"/>
      <c r="B2758"/>
      <c r="C2758"/>
      <c r="D2758"/>
      <c r="E2758"/>
    </row>
    <row r="2759" spans="1:5" x14ac:dyDescent="0.15">
      <c r="A2759"/>
      <c r="B2759"/>
      <c r="C2759"/>
      <c r="D2759"/>
      <c r="E2759"/>
    </row>
    <row r="2760" spans="1:5" x14ac:dyDescent="0.15">
      <c r="A2760"/>
      <c r="B2760"/>
      <c r="C2760"/>
      <c r="D2760"/>
      <c r="E2760"/>
    </row>
    <row r="2761" spans="1:5" x14ac:dyDescent="0.15">
      <c r="A2761"/>
      <c r="B2761"/>
      <c r="C2761"/>
      <c r="D2761"/>
      <c r="E2761"/>
    </row>
    <row r="2762" spans="1:5" x14ac:dyDescent="0.15">
      <c r="A2762"/>
      <c r="B2762"/>
      <c r="C2762"/>
      <c r="D2762"/>
      <c r="E2762"/>
    </row>
    <row r="2763" spans="1:5" x14ac:dyDescent="0.15">
      <c r="A2763"/>
      <c r="B2763"/>
      <c r="C2763"/>
      <c r="D2763"/>
      <c r="E2763"/>
    </row>
    <row r="2764" spans="1:5" x14ac:dyDescent="0.15">
      <c r="A2764"/>
      <c r="B2764"/>
      <c r="C2764"/>
      <c r="D2764"/>
      <c r="E2764"/>
    </row>
    <row r="2765" spans="1:5" x14ac:dyDescent="0.15">
      <c r="A2765"/>
      <c r="B2765"/>
      <c r="C2765"/>
      <c r="D2765"/>
      <c r="E2765"/>
    </row>
    <row r="2766" spans="1:5" x14ac:dyDescent="0.15">
      <c r="A2766"/>
      <c r="B2766"/>
      <c r="C2766"/>
      <c r="D2766"/>
      <c r="E2766"/>
    </row>
    <row r="2767" spans="1:5" x14ac:dyDescent="0.15">
      <c r="A2767"/>
      <c r="B2767"/>
      <c r="C2767"/>
      <c r="D2767"/>
      <c r="E2767"/>
    </row>
    <row r="2768" spans="1:5" x14ac:dyDescent="0.15">
      <c r="A2768"/>
      <c r="B2768"/>
      <c r="C2768"/>
      <c r="D2768"/>
      <c r="E2768"/>
    </row>
    <row r="2769" spans="1:5" x14ac:dyDescent="0.15">
      <c r="A2769"/>
      <c r="B2769"/>
      <c r="C2769"/>
      <c r="D2769"/>
      <c r="E2769"/>
    </row>
    <row r="2770" spans="1:5" x14ac:dyDescent="0.15">
      <c r="A2770"/>
      <c r="B2770"/>
      <c r="C2770"/>
      <c r="D2770"/>
      <c r="E2770"/>
    </row>
    <row r="2771" spans="1:5" x14ac:dyDescent="0.15">
      <c r="A2771"/>
      <c r="B2771"/>
      <c r="C2771"/>
      <c r="D2771"/>
      <c r="E2771"/>
    </row>
    <row r="2772" spans="1:5" x14ac:dyDescent="0.15">
      <c r="A2772"/>
      <c r="B2772"/>
      <c r="C2772"/>
      <c r="D2772"/>
      <c r="E2772"/>
    </row>
    <row r="2773" spans="1:5" x14ac:dyDescent="0.15">
      <c r="A2773"/>
      <c r="B2773"/>
      <c r="C2773"/>
      <c r="D2773"/>
      <c r="E2773"/>
    </row>
    <row r="2774" spans="1:5" x14ac:dyDescent="0.15">
      <c r="A2774"/>
      <c r="B2774"/>
      <c r="C2774"/>
      <c r="D2774"/>
      <c r="E2774"/>
    </row>
    <row r="2775" spans="1:5" x14ac:dyDescent="0.15">
      <c r="A2775"/>
      <c r="B2775"/>
      <c r="C2775"/>
      <c r="D2775"/>
      <c r="E2775"/>
    </row>
    <row r="2776" spans="1:5" x14ac:dyDescent="0.15">
      <c r="A2776"/>
      <c r="B2776"/>
      <c r="C2776"/>
      <c r="D2776"/>
      <c r="E2776"/>
    </row>
    <row r="2777" spans="1:5" x14ac:dyDescent="0.15">
      <c r="A2777"/>
      <c r="B2777"/>
      <c r="C2777"/>
      <c r="D2777"/>
      <c r="E2777"/>
    </row>
    <row r="2778" spans="1:5" x14ac:dyDescent="0.15">
      <c r="A2778"/>
      <c r="B2778"/>
      <c r="C2778"/>
      <c r="D2778"/>
      <c r="E2778"/>
    </row>
    <row r="2779" spans="1:5" x14ac:dyDescent="0.15">
      <c r="A2779"/>
      <c r="B2779"/>
      <c r="C2779"/>
      <c r="D2779"/>
      <c r="E2779"/>
    </row>
    <row r="2780" spans="1:5" x14ac:dyDescent="0.15">
      <c r="A2780"/>
      <c r="B2780"/>
      <c r="C2780"/>
      <c r="D2780"/>
      <c r="E2780"/>
    </row>
    <row r="2781" spans="1:5" x14ac:dyDescent="0.15">
      <c r="A2781"/>
      <c r="B2781"/>
      <c r="C2781"/>
      <c r="D2781"/>
      <c r="E2781"/>
    </row>
    <row r="2782" spans="1:5" x14ac:dyDescent="0.15">
      <c r="A2782"/>
      <c r="B2782"/>
      <c r="C2782"/>
      <c r="D2782"/>
      <c r="E2782"/>
    </row>
    <row r="2783" spans="1:5" x14ac:dyDescent="0.15">
      <c r="A2783"/>
      <c r="B2783"/>
      <c r="C2783"/>
      <c r="D2783"/>
      <c r="E2783"/>
    </row>
    <row r="2784" spans="1:5" x14ac:dyDescent="0.15">
      <c r="A2784"/>
      <c r="B2784"/>
      <c r="C2784"/>
      <c r="D2784"/>
      <c r="E2784"/>
    </row>
    <row r="2785" spans="1:5" x14ac:dyDescent="0.15">
      <c r="A2785"/>
      <c r="B2785"/>
      <c r="C2785"/>
      <c r="D2785"/>
      <c r="E2785"/>
    </row>
    <row r="2786" spans="1:5" x14ac:dyDescent="0.15">
      <c r="A2786"/>
      <c r="B2786"/>
      <c r="C2786"/>
      <c r="D2786"/>
      <c r="E2786"/>
    </row>
    <row r="2787" spans="1:5" x14ac:dyDescent="0.15">
      <c r="A2787"/>
      <c r="B2787"/>
      <c r="C2787"/>
      <c r="D2787"/>
      <c r="E2787"/>
    </row>
    <row r="2788" spans="1:5" x14ac:dyDescent="0.15">
      <c r="A2788"/>
      <c r="B2788"/>
      <c r="C2788"/>
      <c r="D2788"/>
      <c r="E2788"/>
    </row>
    <row r="2789" spans="1:5" x14ac:dyDescent="0.15">
      <c r="A2789"/>
      <c r="B2789"/>
      <c r="C2789"/>
      <c r="D2789"/>
      <c r="E2789"/>
    </row>
    <row r="2790" spans="1:5" x14ac:dyDescent="0.15">
      <c r="A2790"/>
      <c r="B2790"/>
      <c r="C2790"/>
      <c r="D2790"/>
      <c r="E2790"/>
    </row>
    <row r="2791" spans="1:5" x14ac:dyDescent="0.15">
      <c r="A2791"/>
      <c r="B2791"/>
      <c r="C2791"/>
      <c r="D2791"/>
      <c r="E2791"/>
    </row>
    <row r="2792" spans="1:5" x14ac:dyDescent="0.15">
      <c r="A2792"/>
      <c r="B2792"/>
      <c r="C2792"/>
      <c r="D2792"/>
      <c r="E2792"/>
    </row>
    <row r="2793" spans="1:5" x14ac:dyDescent="0.15">
      <c r="A2793"/>
      <c r="B2793"/>
      <c r="C2793"/>
      <c r="D2793"/>
      <c r="E2793"/>
    </row>
    <row r="2794" spans="1:5" x14ac:dyDescent="0.15">
      <c r="A2794"/>
      <c r="B2794"/>
      <c r="C2794"/>
      <c r="D2794"/>
      <c r="E2794"/>
    </row>
    <row r="2795" spans="1:5" x14ac:dyDescent="0.15">
      <c r="A2795"/>
      <c r="B2795"/>
      <c r="C2795"/>
      <c r="D2795"/>
      <c r="E2795"/>
    </row>
    <row r="2796" spans="1:5" x14ac:dyDescent="0.15">
      <c r="A2796"/>
      <c r="B2796"/>
      <c r="C2796"/>
      <c r="D2796"/>
      <c r="E2796"/>
    </row>
    <row r="2797" spans="1:5" x14ac:dyDescent="0.15">
      <c r="A2797"/>
      <c r="B2797"/>
      <c r="C2797"/>
      <c r="D2797"/>
      <c r="E2797"/>
    </row>
    <row r="2798" spans="1:5" x14ac:dyDescent="0.15">
      <c r="A2798"/>
      <c r="B2798"/>
      <c r="C2798"/>
      <c r="D2798"/>
      <c r="E2798"/>
    </row>
    <row r="2799" spans="1:5" x14ac:dyDescent="0.15">
      <c r="A2799"/>
      <c r="B2799"/>
      <c r="C2799"/>
      <c r="D2799"/>
      <c r="E2799"/>
    </row>
    <row r="2800" spans="1:5" x14ac:dyDescent="0.15">
      <c r="A2800"/>
      <c r="B2800"/>
      <c r="C2800"/>
      <c r="D2800"/>
      <c r="E2800"/>
    </row>
    <row r="2801" spans="1:5" x14ac:dyDescent="0.15">
      <c r="A2801"/>
      <c r="B2801"/>
      <c r="C2801"/>
      <c r="D2801"/>
      <c r="E2801"/>
    </row>
    <row r="2802" spans="1:5" x14ac:dyDescent="0.15">
      <c r="A2802"/>
      <c r="B2802"/>
      <c r="C2802"/>
      <c r="D2802"/>
      <c r="E2802"/>
    </row>
    <row r="2803" spans="1:5" x14ac:dyDescent="0.15">
      <c r="A2803"/>
      <c r="B2803"/>
      <c r="C2803"/>
      <c r="D2803"/>
      <c r="E2803"/>
    </row>
    <row r="2804" spans="1:5" x14ac:dyDescent="0.15">
      <c r="A2804"/>
      <c r="B2804"/>
      <c r="C2804"/>
      <c r="D2804"/>
      <c r="E2804"/>
    </row>
    <row r="2805" spans="1:5" x14ac:dyDescent="0.15">
      <c r="A2805"/>
      <c r="B2805"/>
      <c r="C2805"/>
      <c r="D2805"/>
      <c r="E2805"/>
    </row>
    <row r="2806" spans="1:5" x14ac:dyDescent="0.15">
      <c r="A2806"/>
      <c r="B2806"/>
      <c r="C2806"/>
      <c r="D2806"/>
      <c r="E2806"/>
    </row>
    <row r="2807" spans="1:5" x14ac:dyDescent="0.15">
      <c r="A2807"/>
      <c r="B2807"/>
      <c r="C2807"/>
      <c r="D2807"/>
      <c r="E2807"/>
    </row>
    <row r="2808" spans="1:5" x14ac:dyDescent="0.15">
      <c r="A2808"/>
      <c r="B2808"/>
      <c r="C2808"/>
      <c r="D2808"/>
      <c r="E2808"/>
    </row>
    <row r="2809" spans="1:5" x14ac:dyDescent="0.15">
      <c r="A2809"/>
      <c r="B2809"/>
      <c r="C2809"/>
      <c r="D2809"/>
      <c r="E2809"/>
    </row>
    <row r="2810" spans="1:5" x14ac:dyDescent="0.15">
      <c r="A2810"/>
      <c r="B2810"/>
      <c r="C2810"/>
      <c r="D2810"/>
      <c r="E2810"/>
    </row>
    <row r="2811" spans="1:5" x14ac:dyDescent="0.15">
      <c r="A2811"/>
      <c r="B2811"/>
      <c r="C2811"/>
      <c r="D2811"/>
      <c r="E2811"/>
    </row>
    <row r="2812" spans="1:5" x14ac:dyDescent="0.15">
      <c r="A2812"/>
      <c r="B2812"/>
      <c r="C2812"/>
      <c r="D2812"/>
      <c r="E2812"/>
    </row>
    <row r="2813" spans="1:5" x14ac:dyDescent="0.15">
      <c r="A2813"/>
      <c r="B2813"/>
      <c r="C2813"/>
      <c r="D2813"/>
      <c r="E2813"/>
    </row>
    <row r="2814" spans="1:5" x14ac:dyDescent="0.15">
      <c r="A2814"/>
      <c r="B2814"/>
      <c r="C2814"/>
      <c r="D2814"/>
      <c r="E2814"/>
    </row>
    <row r="2815" spans="1:5" x14ac:dyDescent="0.15">
      <c r="A2815"/>
      <c r="B2815"/>
      <c r="C2815"/>
      <c r="D2815"/>
      <c r="E2815"/>
    </row>
    <row r="2816" spans="1:5" x14ac:dyDescent="0.15">
      <c r="A2816"/>
      <c r="B2816"/>
      <c r="C2816"/>
      <c r="D2816"/>
      <c r="E2816"/>
    </row>
    <row r="2817" spans="1:5" x14ac:dyDescent="0.15">
      <c r="A2817"/>
      <c r="B2817"/>
      <c r="C2817"/>
      <c r="D2817"/>
      <c r="E2817"/>
    </row>
    <row r="2818" spans="1:5" x14ac:dyDescent="0.15">
      <c r="A2818"/>
      <c r="B2818"/>
      <c r="C2818"/>
      <c r="D2818"/>
      <c r="E2818"/>
    </row>
    <row r="2819" spans="1:5" x14ac:dyDescent="0.15">
      <c r="A2819"/>
      <c r="B2819"/>
      <c r="C2819"/>
      <c r="D2819"/>
      <c r="E2819"/>
    </row>
    <row r="2820" spans="1:5" x14ac:dyDescent="0.15">
      <c r="A2820"/>
      <c r="B2820"/>
      <c r="C2820"/>
      <c r="D2820"/>
      <c r="E2820"/>
    </row>
    <row r="2821" spans="1:5" x14ac:dyDescent="0.15">
      <c r="A2821"/>
      <c r="B2821"/>
      <c r="C2821"/>
      <c r="D2821"/>
      <c r="E2821"/>
    </row>
    <row r="2822" spans="1:5" x14ac:dyDescent="0.15">
      <c r="A2822"/>
      <c r="B2822"/>
      <c r="C2822"/>
      <c r="D2822"/>
      <c r="E2822"/>
    </row>
    <row r="2823" spans="1:5" x14ac:dyDescent="0.15">
      <c r="A2823"/>
      <c r="B2823"/>
      <c r="C2823"/>
      <c r="D2823"/>
      <c r="E2823"/>
    </row>
    <row r="2824" spans="1:5" x14ac:dyDescent="0.15">
      <c r="A2824"/>
      <c r="B2824"/>
      <c r="C2824"/>
      <c r="D2824"/>
      <c r="E2824"/>
    </row>
    <row r="2825" spans="1:5" x14ac:dyDescent="0.15">
      <c r="A2825"/>
      <c r="B2825"/>
      <c r="C2825"/>
      <c r="D2825"/>
      <c r="E2825"/>
    </row>
    <row r="2826" spans="1:5" x14ac:dyDescent="0.15">
      <c r="A2826"/>
      <c r="B2826"/>
      <c r="C2826"/>
      <c r="D2826"/>
      <c r="E2826"/>
    </row>
    <row r="2827" spans="1:5" x14ac:dyDescent="0.15">
      <c r="A2827"/>
      <c r="B2827"/>
      <c r="C2827"/>
      <c r="D2827"/>
      <c r="E2827"/>
    </row>
    <row r="2828" spans="1:5" x14ac:dyDescent="0.15">
      <c r="A2828"/>
      <c r="B2828"/>
      <c r="C2828"/>
      <c r="D2828"/>
      <c r="E2828"/>
    </row>
    <row r="2829" spans="1:5" x14ac:dyDescent="0.15">
      <c r="A2829"/>
      <c r="B2829"/>
      <c r="C2829"/>
      <c r="D2829"/>
      <c r="E2829"/>
    </row>
    <row r="2830" spans="1:5" x14ac:dyDescent="0.15">
      <c r="A2830"/>
      <c r="B2830"/>
      <c r="C2830"/>
      <c r="D2830"/>
      <c r="E2830"/>
    </row>
    <row r="2831" spans="1:5" x14ac:dyDescent="0.15">
      <c r="A2831"/>
      <c r="B2831"/>
      <c r="C2831"/>
      <c r="D2831"/>
      <c r="E2831"/>
    </row>
    <row r="2832" spans="1:5" x14ac:dyDescent="0.15">
      <c r="A2832"/>
      <c r="B2832"/>
      <c r="C2832"/>
      <c r="D2832"/>
      <c r="E2832"/>
    </row>
    <row r="2833" spans="1:5" x14ac:dyDescent="0.15">
      <c r="A2833"/>
      <c r="B2833"/>
      <c r="C2833"/>
      <c r="D2833"/>
      <c r="E2833"/>
    </row>
    <row r="2834" spans="1:5" x14ac:dyDescent="0.15">
      <c r="A2834"/>
      <c r="B2834"/>
      <c r="C2834"/>
      <c r="D2834"/>
      <c r="E2834"/>
    </row>
    <row r="2835" spans="1:5" x14ac:dyDescent="0.15">
      <c r="A2835"/>
      <c r="B2835"/>
      <c r="C2835"/>
      <c r="D2835"/>
      <c r="E2835"/>
    </row>
    <row r="2836" spans="1:5" x14ac:dyDescent="0.15">
      <c r="A2836"/>
      <c r="B2836"/>
      <c r="C2836"/>
      <c r="D2836"/>
      <c r="E2836"/>
    </row>
    <row r="2837" spans="1:5" x14ac:dyDescent="0.15">
      <c r="A2837"/>
      <c r="B2837"/>
      <c r="C2837"/>
      <c r="D2837"/>
      <c r="E2837"/>
    </row>
    <row r="2838" spans="1:5" x14ac:dyDescent="0.15">
      <c r="A2838"/>
      <c r="B2838"/>
      <c r="C2838"/>
      <c r="D2838"/>
      <c r="E2838"/>
    </row>
    <row r="2839" spans="1:5" x14ac:dyDescent="0.15">
      <c r="A2839"/>
      <c r="B2839"/>
      <c r="C2839"/>
      <c r="D2839"/>
      <c r="E2839"/>
    </row>
    <row r="2840" spans="1:5" x14ac:dyDescent="0.15">
      <c r="A2840"/>
      <c r="B2840"/>
      <c r="C2840"/>
      <c r="D2840"/>
      <c r="E2840"/>
    </row>
    <row r="2841" spans="1:5" x14ac:dyDescent="0.15">
      <c r="A2841"/>
      <c r="B2841"/>
      <c r="C2841"/>
      <c r="D2841"/>
      <c r="E2841"/>
    </row>
    <row r="2842" spans="1:5" x14ac:dyDescent="0.15">
      <c r="A2842"/>
      <c r="B2842"/>
      <c r="C2842"/>
      <c r="D2842"/>
      <c r="E2842"/>
    </row>
    <row r="2843" spans="1:5" x14ac:dyDescent="0.15">
      <c r="A2843"/>
      <c r="B2843"/>
      <c r="C2843"/>
      <c r="D2843"/>
      <c r="E2843"/>
    </row>
    <row r="2844" spans="1:5" x14ac:dyDescent="0.15">
      <c r="A2844"/>
      <c r="B2844"/>
      <c r="C2844"/>
      <c r="D2844"/>
      <c r="E2844"/>
    </row>
    <row r="2845" spans="1:5" x14ac:dyDescent="0.15">
      <c r="A2845"/>
      <c r="B2845"/>
      <c r="C2845"/>
      <c r="D2845"/>
      <c r="E2845"/>
    </row>
    <row r="2846" spans="1:5" x14ac:dyDescent="0.15">
      <c r="A2846"/>
      <c r="B2846"/>
      <c r="C2846"/>
      <c r="D2846"/>
      <c r="E2846"/>
    </row>
    <row r="2847" spans="1:5" x14ac:dyDescent="0.15">
      <c r="A2847"/>
      <c r="B2847"/>
      <c r="C2847"/>
      <c r="D2847"/>
      <c r="E2847"/>
    </row>
    <row r="2848" spans="1:5" x14ac:dyDescent="0.15">
      <c r="A2848"/>
      <c r="B2848"/>
      <c r="C2848"/>
      <c r="D2848"/>
      <c r="E2848"/>
    </row>
    <row r="2849" spans="1:5" x14ac:dyDescent="0.15">
      <c r="A2849"/>
      <c r="B2849"/>
      <c r="C2849"/>
      <c r="D2849"/>
      <c r="E2849"/>
    </row>
    <row r="2850" spans="1:5" x14ac:dyDescent="0.15">
      <c r="A2850"/>
      <c r="B2850"/>
      <c r="C2850"/>
      <c r="D2850"/>
      <c r="E2850"/>
    </row>
    <row r="2851" spans="1:5" x14ac:dyDescent="0.15">
      <c r="A2851"/>
      <c r="B2851"/>
      <c r="C2851"/>
      <c r="D2851"/>
      <c r="E2851"/>
    </row>
    <row r="2852" spans="1:5" x14ac:dyDescent="0.15">
      <c r="A2852"/>
      <c r="B2852"/>
      <c r="C2852"/>
      <c r="D2852"/>
      <c r="E2852"/>
    </row>
    <row r="2853" spans="1:5" x14ac:dyDescent="0.15">
      <c r="A2853"/>
      <c r="B2853"/>
      <c r="C2853"/>
      <c r="D2853"/>
      <c r="E2853"/>
    </row>
    <row r="2854" spans="1:5" x14ac:dyDescent="0.15">
      <c r="A2854"/>
      <c r="B2854"/>
      <c r="C2854"/>
      <c r="D2854"/>
      <c r="E2854"/>
    </row>
    <row r="2855" spans="1:5" x14ac:dyDescent="0.15">
      <c r="A2855"/>
      <c r="B2855"/>
      <c r="C2855"/>
      <c r="D2855"/>
      <c r="E2855"/>
    </row>
    <row r="2856" spans="1:5" x14ac:dyDescent="0.15">
      <c r="A2856"/>
      <c r="B2856"/>
      <c r="C2856"/>
      <c r="D2856"/>
      <c r="E2856"/>
    </row>
    <row r="2857" spans="1:5" x14ac:dyDescent="0.15">
      <c r="A2857"/>
      <c r="B2857"/>
      <c r="C2857"/>
      <c r="D2857"/>
      <c r="E2857"/>
    </row>
    <row r="2858" spans="1:5" x14ac:dyDescent="0.15">
      <c r="A2858"/>
      <c r="B2858"/>
      <c r="C2858"/>
      <c r="D2858"/>
      <c r="E2858"/>
    </row>
    <row r="2859" spans="1:5" x14ac:dyDescent="0.15">
      <c r="A2859"/>
      <c r="B2859"/>
      <c r="C2859"/>
      <c r="D2859"/>
      <c r="E2859"/>
    </row>
    <row r="2860" spans="1:5" x14ac:dyDescent="0.15">
      <c r="A2860"/>
      <c r="B2860"/>
      <c r="C2860"/>
      <c r="D2860"/>
      <c r="E2860"/>
    </row>
    <row r="2861" spans="1:5" x14ac:dyDescent="0.15">
      <c r="A2861"/>
      <c r="B2861"/>
      <c r="C2861"/>
      <c r="D2861"/>
      <c r="E2861"/>
    </row>
    <row r="2862" spans="1:5" x14ac:dyDescent="0.15">
      <c r="A2862"/>
      <c r="B2862"/>
      <c r="C2862"/>
      <c r="D2862"/>
      <c r="E2862"/>
    </row>
    <row r="2863" spans="1:5" x14ac:dyDescent="0.15">
      <c r="A2863"/>
      <c r="B2863"/>
      <c r="C2863"/>
      <c r="D2863"/>
      <c r="E2863"/>
    </row>
    <row r="2864" spans="1:5" x14ac:dyDescent="0.15">
      <c r="A2864"/>
      <c r="B2864"/>
      <c r="C2864"/>
      <c r="D2864"/>
      <c r="E2864"/>
    </row>
    <row r="2865" spans="1:5" x14ac:dyDescent="0.15">
      <c r="A2865"/>
      <c r="B2865"/>
      <c r="C2865"/>
      <c r="D2865"/>
      <c r="E2865"/>
    </row>
    <row r="2866" spans="1:5" x14ac:dyDescent="0.15">
      <c r="A2866"/>
      <c r="B2866"/>
      <c r="C2866"/>
      <c r="D2866"/>
      <c r="E2866"/>
    </row>
    <row r="2867" spans="1:5" x14ac:dyDescent="0.15">
      <c r="A2867"/>
      <c r="B2867"/>
      <c r="C2867"/>
      <c r="D2867"/>
      <c r="E2867"/>
    </row>
    <row r="2868" spans="1:5" x14ac:dyDescent="0.15">
      <c r="A2868"/>
      <c r="B2868"/>
      <c r="C2868"/>
      <c r="D2868"/>
      <c r="E2868"/>
    </row>
    <row r="2869" spans="1:5" x14ac:dyDescent="0.15">
      <c r="A2869"/>
      <c r="B2869"/>
      <c r="C2869"/>
      <c r="D2869"/>
      <c r="E2869"/>
    </row>
    <row r="2870" spans="1:5" x14ac:dyDescent="0.15">
      <c r="A2870"/>
      <c r="B2870"/>
      <c r="C2870"/>
      <c r="D2870"/>
      <c r="E2870"/>
    </row>
    <row r="2871" spans="1:5" x14ac:dyDescent="0.15">
      <c r="A2871"/>
      <c r="B2871"/>
      <c r="C2871"/>
      <c r="D2871"/>
      <c r="E2871"/>
    </row>
    <row r="2872" spans="1:5" x14ac:dyDescent="0.15">
      <c r="A2872"/>
      <c r="B2872"/>
      <c r="C2872"/>
      <c r="D2872"/>
      <c r="E2872"/>
    </row>
    <row r="2873" spans="1:5" x14ac:dyDescent="0.15">
      <c r="A2873"/>
      <c r="B2873"/>
      <c r="C2873"/>
      <c r="D2873"/>
      <c r="E2873"/>
    </row>
    <row r="2874" spans="1:5" x14ac:dyDescent="0.15">
      <c r="A2874"/>
      <c r="B2874"/>
      <c r="C2874"/>
      <c r="D2874"/>
      <c r="E2874"/>
    </row>
    <row r="2875" spans="1:5" x14ac:dyDescent="0.15">
      <c r="A2875"/>
      <c r="B2875"/>
      <c r="C2875"/>
      <c r="D2875"/>
      <c r="E2875"/>
    </row>
    <row r="2876" spans="1:5" x14ac:dyDescent="0.15">
      <c r="A2876"/>
      <c r="B2876"/>
      <c r="C2876"/>
      <c r="D2876"/>
      <c r="E2876"/>
    </row>
    <row r="2877" spans="1:5" x14ac:dyDescent="0.15">
      <c r="A2877"/>
      <c r="B2877"/>
      <c r="C2877"/>
      <c r="D2877"/>
      <c r="E2877"/>
    </row>
    <row r="2878" spans="1:5" x14ac:dyDescent="0.15">
      <c r="A2878"/>
      <c r="B2878"/>
      <c r="C2878"/>
      <c r="D2878"/>
      <c r="E2878"/>
    </row>
    <row r="2879" spans="1:5" x14ac:dyDescent="0.15">
      <c r="A2879"/>
      <c r="B2879"/>
      <c r="C2879"/>
      <c r="D2879"/>
      <c r="E2879"/>
    </row>
    <row r="2880" spans="1:5" x14ac:dyDescent="0.15">
      <c r="A2880"/>
      <c r="B2880"/>
      <c r="C2880"/>
      <c r="D2880"/>
      <c r="E2880"/>
    </row>
    <row r="2881" spans="1:5" x14ac:dyDescent="0.15">
      <c r="A2881"/>
      <c r="B2881"/>
      <c r="C2881"/>
      <c r="D2881"/>
      <c r="E2881"/>
    </row>
    <row r="2882" spans="1:5" x14ac:dyDescent="0.15">
      <c r="A2882"/>
      <c r="B2882"/>
      <c r="C2882"/>
      <c r="D2882"/>
      <c r="E2882"/>
    </row>
    <row r="2883" spans="1:5" x14ac:dyDescent="0.15">
      <c r="A2883"/>
      <c r="B2883"/>
      <c r="C2883"/>
      <c r="D2883"/>
      <c r="E2883"/>
    </row>
    <row r="2884" spans="1:5" x14ac:dyDescent="0.15">
      <c r="A2884"/>
      <c r="B2884"/>
      <c r="C2884"/>
      <c r="D2884"/>
      <c r="E2884"/>
    </row>
    <row r="2885" spans="1:5" x14ac:dyDescent="0.15">
      <c r="A2885"/>
      <c r="B2885"/>
      <c r="C2885"/>
      <c r="D2885"/>
      <c r="E2885"/>
    </row>
    <row r="2886" spans="1:5" x14ac:dyDescent="0.15">
      <c r="A2886"/>
      <c r="B2886"/>
      <c r="C2886"/>
      <c r="D2886"/>
      <c r="E2886"/>
    </row>
    <row r="2887" spans="1:5" x14ac:dyDescent="0.15">
      <c r="A2887"/>
      <c r="B2887"/>
      <c r="C2887"/>
      <c r="D2887"/>
      <c r="E2887"/>
    </row>
    <row r="2888" spans="1:5" x14ac:dyDescent="0.15">
      <c r="A2888"/>
      <c r="B2888"/>
      <c r="C2888"/>
      <c r="D2888"/>
      <c r="E2888"/>
    </row>
    <row r="2889" spans="1:5" x14ac:dyDescent="0.15">
      <c r="A2889"/>
      <c r="B2889"/>
      <c r="C2889"/>
      <c r="D2889"/>
      <c r="E2889"/>
    </row>
    <row r="2890" spans="1:5" x14ac:dyDescent="0.15">
      <c r="A2890"/>
      <c r="B2890"/>
      <c r="C2890"/>
      <c r="D2890"/>
      <c r="E2890"/>
    </row>
    <row r="2891" spans="1:5" x14ac:dyDescent="0.15">
      <c r="A2891"/>
      <c r="B2891"/>
      <c r="C2891"/>
      <c r="D2891"/>
      <c r="E2891"/>
    </row>
    <row r="2892" spans="1:5" x14ac:dyDescent="0.15">
      <c r="A2892"/>
      <c r="B2892"/>
      <c r="C2892"/>
      <c r="D2892"/>
      <c r="E2892"/>
    </row>
    <row r="2893" spans="1:5" x14ac:dyDescent="0.15">
      <c r="A2893"/>
      <c r="B2893"/>
      <c r="C2893"/>
      <c r="D2893"/>
      <c r="E2893"/>
    </row>
    <row r="2894" spans="1:5" x14ac:dyDescent="0.15">
      <c r="A2894"/>
      <c r="B2894"/>
      <c r="C2894"/>
      <c r="D2894"/>
      <c r="E2894"/>
    </row>
    <row r="2895" spans="1:5" x14ac:dyDescent="0.15">
      <c r="A2895"/>
      <c r="B2895"/>
      <c r="C2895"/>
      <c r="D2895"/>
      <c r="E2895"/>
    </row>
    <row r="2896" spans="1:5" x14ac:dyDescent="0.15">
      <c r="A2896"/>
      <c r="B2896"/>
      <c r="C2896"/>
      <c r="D2896"/>
      <c r="E2896"/>
    </row>
    <row r="2897" spans="1:5" x14ac:dyDescent="0.15">
      <c r="A2897"/>
      <c r="B2897"/>
      <c r="C2897"/>
      <c r="D2897"/>
      <c r="E2897"/>
    </row>
    <row r="2898" spans="1:5" x14ac:dyDescent="0.15">
      <c r="A2898"/>
      <c r="B2898"/>
      <c r="C2898"/>
      <c r="D2898"/>
      <c r="E2898"/>
    </row>
    <row r="2899" spans="1:5" x14ac:dyDescent="0.15">
      <c r="A2899"/>
      <c r="B2899"/>
      <c r="C2899"/>
      <c r="D2899"/>
      <c r="E2899"/>
    </row>
    <row r="2900" spans="1:5" x14ac:dyDescent="0.15">
      <c r="A2900"/>
      <c r="B2900"/>
      <c r="C2900"/>
      <c r="D2900"/>
      <c r="E2900"/>
    </row>
    <row r="2901" spans="1:5" x14ac:dyDescent="0.15">
      <c r="A2901"/>
      <c r="B2901"/>
      <c r="C2901"/>
      <c r="D2901"/>
      <c r="E2901"/>
    </row>
    <row r="2902" spans="1:5" x14ac:dyDescent="0.15">
      <c r="A2902"/>
      <c r="B2902"/>
      <c r="C2902"/>
      <c r="D2902"/>
      <c r="E2902"/>
    </row>
    <row r="2903" spans="1:5" x14ac:dyDescent="0.15">
      <c r="A2903"/>
      <c r="B2903"/>
      <c r="C2903"/>
      <c r="D2903"/>
      <c r="E2903"/>
    </row>
    <row r="2904" spans="1:5" x14ac:dyDescent="0.15">
      <c r="A2904"/>
      <c r="B2904"/>
      <c r="C2904"/>
      <c r="D2904"/>
      <c r="E2904"/>
    </row>
    <row r="2905" spans="1:5" x14ac:dyDescent="0.15">
      <c r="A2905"/>
      <c r="B2905"/>
      <c r="C2905"/>
      <c r="D2905"/>
      <c r="E2905"/>
    </row>
    <row r="2906" spans="1:5" x14ac:dyDescent="0.15">
      <c r="A2906"/>
      <c r="B2906"/>
      <c r="C2906"/>
      <c r="D2906"/>
      <c r="E2906"/>
    </row>
    <row r="2907" spans="1:5" x14ac:dyDescent="0.15">
      <c r="A2907"/>
      <c r="B2907"/>
      <c r="C2907"/>
      <c r="D2907"/>
      <c r="E2907"/>
    </row>
    <row r="2908" spans="1:5" x14ac:dyDescent="0.15">
      <c r="A2908"/>
      <c r="B2908"/>
      <c r="C2908"/>
      <c r="D2908"/>
      <c r="E2908"/>
    </row>
    <row r="2909" spans="1:5" x14ac:dyDescent="0.15">
      <c r="A2909"/>
      <c r="B2909"/>
      <c r="C2909"/>
      <c r="D2909"/>
      <c r="E2909"/>
    </row>
    <row r="2910" spans="1:5" x14ac:dyDescent="0.15">
      <c r="A2910"/>
      <c r="B2910"/>
      <c r="C2910"/>
      <c r="D2910"/>
      <c r="E2910"/>
    </row>
    <row r="2911" spans="1:5" x14ac:dyDescent="0.15">
      <c r="A2911"/>
      <c r="B2911"/>
      <c r="C2911"/>
      <c r="D2911"/>
      <c r="E2911"/>
    </row>
    <row r="2912" spans="1:5" x14ac:dyDescent="0.15">
      <c r="A2912"/>
      <c r="B2912"/>
      <c r="C2912"/>
      <c r="D2912"/>
      <c r="E2912"/>
    </row>
    <row r="2913" spans="1:5" x14ac:dyDescent="0.15">
      <c r="A2913"/>
      <c r="B2913"/>
      <c r="C2913"/>
      <c r="D2913"/>
      <c r="E2913"/>
    </row>
    <row r="2914" spans="1:5" x14ac:dyDescent="0.15">
      <c r="A2914"/>
      <c r="B2914"/>
      <c r="C2914"/>
      <c r="D2914"/>
      <c r="E2914"/>
    </row>
    <row r="2915" spans="1:5" x14ac:dyDescent="0.15">
      <c r="A2915"/>
      <c r="B2915"/>
      <c r="C2915"/>
      <c r="D2915"/>
      <c r="E2915"/>
    </row>
    <row r="2916" spans="1:5" x14ac:dyDescent="0.15">
      <c r="A2916"/>
      <c r="B2916"/>
      <c r="C2916"/>
      <c r="D2916"/>
      <c r="E2916"/>
    </row>
    <row r="2917" spans="1:5" x14ac:dyDescent="0.15">
      <c r="A2917"/>
      <c r="B2917"/>
      <c r="C2917"/>
      <c r="D2917"/>
      <c r="E2917"/>
    </row>
    <row r="2918" spans="1:5" x14ac:dyDescent="0.15">
      <c r="A2918"/>
      <c r="B2918"/>
      <c r="C2918"/>
      <c r="D2918"/>
      <c r="E2918"/>
    </row>
    <row r="2919" spans="1:5" x14ac:dyDescent="0.15">
      <c r="A2919"/>
      <c r="B2919"/>
      <c r="C2919"/>
      <c r="D2919"/>
      <c r="E2919"/>
    </row>
    <row r="2920" spans="1:5" x14ac:dyDescent="0.15">
      <c r="A2920"/>
      <c r="B2920"/>
      <c r="C2920"/>
      <c r="D2920"/>
      <c r="E2920"/>
    </row>
    <row r="2921" spans="1:5" x14ac:dyDescent="0.15">
      <c r="A2921"/>
      <c r="B2921"/>
      <c r="C2921"/>
      <c r="D2921"/>
      <c r="E2921"/>
    </row>
    <row r="2922" spans="1:5" x14ac:dyDescent="0.15">
      <c r="A2922"/>
      <c r="B2922"/>
      <c r="C2922"/>
      <c r="D2922"/>
      <c r="E2922"/>
    </row>
    <row r="2923" spans="1:5" x14ac:dyDescent="0.15">
      <c r="A2923"/>
      <c r="B2923"/>
      <c r="C2923"/>
      <c r="D2923"/>
      <c r="E2923"/>
    </row>
    <row r="2924" spans="1:5" x14ac:dyDescent="0.15">
      <c r="A2924"/>
      <c r="B2924"/>
      <c r="C2924"/>
      <c r="D2924"/>
      <c r="E2924"/>
    </row>
    <row r="2925" spans="1:5" x14ac:dyDescent="0.15">
      <c r="A2925"/>
      <c r="B2925"/>
      <c r="C2925"/>
      <c r="D2925"/>
      <c r="E2925"/>
    </row>
    <row r="2926" spans="1:5" x14ac:dyDescent="0.15">
      <c r="A2926"/>
      <c r="B2926"/>
      <c r="C2926"/>
      <c r="D2926"/>
      <c r="E2926"/>
    </row>
    <row r="2927" spans="1:5" x14ac:dyDescent="0.15">
      <c r="A2927"/>
      <c r="B2927"/>
      <c r="C2927"/>
      <c r="D2927"/>
      <c r="E2927"/>
    </row>
    <row r="2928" spans="1:5" x14ac:dyDescent="0.15">
      <c r="A2928"/>
      <c r="B2928"/>
      <c r="C2928"/>
      <c r="D2928"/>
      <c r="E2928"/>
    </row>
    <row r="2929" spans="1:5" x14ac:dyDescent="0.15">
      <c r="A2929"/>
      <c r="B2929"/>
      <c r="C2929"/>
      <c r="D2929"/>
      <c r="E2929"/>
    </row>
    <row r="2930" spans="1:5" x14ac:dyDescent="0.15">
      <c r="A2930"/>
      <c r="B2930"/>
      <c r="C2930"/>
      <c r="D2930"/>
      <c r="E2930"/>
    </row>
    <row r="2931" spans="1:5" x14ac:dyDescent="0.15">
      <c r="A2931"/>
      <c r="B2931"/>
      <c r="C2931"/>
      <c r="D2931"/>
      <c r="E2931"/>
    </row>
    <row r="2932" spans="1:5" x14ac:dyDescent="0.15">
      <c r="A2932"/>
      <c r="B2932"/>
      <c r="C2932"/>
      <c r="D2932"/>
      <c r="E2932"/>
    </row>
    <row r="2933" spans="1:5" x14ac:dyDescent="0.15">
      <c r="A2933"/>
      <c r="B2933"/>
      <c r="C2933"/>
      <c r="D2933"/>
      <c r="E2933"/>
    </row>
    <row r="2934" spans="1:5" x14ac:dyDescent="0.15">
      <c r="A2934"/>
      <c r="B2934"/>
      <c r="C2934"/>
      <c r="D2934"/>
      <c r="E2934"/>
    </row>
    <row r="2935" spans="1:5" x14ac:dyDescent="0.15">
      <c r="A2935"/>
      <c r="B2935"/>
      <c r="C2935"/>
      <c r="D2935"/>
      <c r="E2935"/>
    </row>
    <row r="2936" spans="1:5" x14ac:dyDescent="0.15">
      <c r="A2936"/>
      <c r="B2936"/>
      <c r="C2936"/>
      <c r="D2936"/>
      <c r="E2936"/>
    </row>
    <row r="2937" spans="1:5" x14ac:dyDescent="0.15">
      <c r="A2937"/>
      <c r="B2937"/>
      <c r="C2937"/>
      <c r="D2937"/>
      <c r="E2937"/>
    </row>
    <row r="2938" spans="1:5" x14ac:dyDescent="0.15">
      <c r="A2938"/>
      <c r="B2938"/>
      <c r="C2938"/>
      <c r="D2938"/>
      <c r="E2938"/>
    </row>
    <row r="2939" spans="1:5" x14ac:dyDescent="0.15">
      <c r="A2939"/>
      <c r="B2939"/>
      <c r="C2939"/>
      <c r="D2939"/>
      <c r="E2939"/>
    </row>
    <row r="2940" spans="1:5" x14ac:dyDescent="0.15">
      <c r="A2940"/>
      <c r="B2940"/>
      <c r="C2940"/>
      <c r="D2940"/>
      <c r="E2940"/>
    </row>
    <row r="2941" spans="1:5" x14ac:dyDescent="0.15">
      <c r="A2941"/>
      <c r="B2941"/>
      <c r="C2941"/>
      <c r="D2941"/>
      <c r="E2941"/>
    </row>
    <row r="2942" spans="1:5" x14ac:dyDescent="0.15">
      <c r="A2942"/>
      <c r="B2942"/>
      <c r="C2942"/>
      <c r="D2942"/>
      <c r="E2942"/>
    </row>
    <row r="2943" spans="1:5" x14ac:dyDescent="0.15">
      <c r="A2943"/>
      <c r="B2943"/>
      <c r="C2943"/>
      <c r="D2943"/>
      <c r="E2943"/>
    </row>
    <row r="2944" spans="1:5" x14ac:dyDescent="0.15">
      <c r="A2944"/>
      <c r="B2944"/>
      <c r="C2944"/>
      <c r="D2944"/>
      <c r="E2944"/>
    </row>
    <row r="2945" spans="1:5" x14ac:dyDescent="0.15">
      <c r="A2945"/>
      <c r="B2945"/>
      <c r="C2945"/>
      <c r="D2945"/>
      <c r="E2945"/>
    </row>
    <row r="2946" spans="1:5" x14ac:dyDescent="0.15">
      <c r="A2946"/>
      <c r="B2946"/>
      <c r="C2946"/>
      <c r="D2946"/>
      <c r="E2946"/>
    </row>
    <row r="2947" spans="1:5" x14ac:dyDescent="0.15">
      <c r="A2947"/>
      <c r="B2947"/>
      <c r="C2947"/>
      <c r="D2947"/>
      <c r="E2947"/>
    </row>
    <row r="2948" spans="1:5" x14ac:dyDescent="0.15">
      <c r="A2948"/>
      <c r="B2948"/>
      <c r="C2948"/>
      <c r="D2948"/>
      <c r="E2948"/>
    </row>
    <row r="2949" spans="1:5" x14ac:dyDescent="0.15">
      <c r="A2949"/>
      <c r="B2949"/>
      <c r="C2949"/>
      <c r="D2949"/>
      <c r="E2949"/>
    </row>
    <row r="2950" spans="1:5" x14ac:dyDescent="0.15">
      <c r="A2950"/>
      <c r="B2950"/>
      <c r="C2950"/>
      <c r="D2950"/>
      <c r="E2950"/>
    </row>
    <row r="2951" spans="1:5" x14ac:dyDescent="0.15">
      <c r="A2951"/>
      <c r="B2951"/>
      <c r="C2951"/>
      <c r="D2951"/>
      <c r="E2951"/>
    </row>
    <row r="2952" spans="1:5" x14ac:dyDescent="0.15">
      <c r="A2952"/>
      <c r="B2952"/>
      <c r="C2952"/>
      <c r="D2952"/>
      <c r="E2952"/>
    </row>
    <row r="2953" spans="1:5" x14ac:dyDescent="0.15">
      <c r="A2953"/>
      <c r="B2953"/>
      <c r="C2953"/>
      <c r="D2953"/>
      <c r="E2953"/>
    </row>
    <row r="2954" spans="1:5" x14ac:dyDescent="0.15">
      <c r="A2954"/>
      <c r="B2954"/>
      <c r="C2954"/>
      <c r="D2954"/>
      <c r="E2954"/>
    </row>
    <row r="2955" spans="1:5" x14ac:dyDescent="0.15">
      <c r="A2955"/>
      <c r="B2955"/>
      <c r="C2955"/>
      <c r="D2955"/>
      <c r="E2955"/>
    </row>
    <row r="2956" spans="1:5" x14ac:dyDescent="0.15">
      <c r="A2956"/>
      <c r="B2956"/>
      <c r="C2956"/>
      <c r="D2956"/>
      <c r="E2956"/>
    </row>
    <row r="2957" spans="1:5" x14ac:dyDescent="0.15">
      <c r="A2957"/>
      <c r="B2957"/>
      <c r="C2957"/>
      <c r="D2957"/>
      <c r="E2957"/>
    </row>
    <row r="2958" spans="1:5" x14ac:dyDescent="0.15">
      <c r="A2958"/>
      <c r="B2958"/>
      <c r="C2958"/>
      <c r="D2958"/>
      <c r="E2958"/>
    </row>
    <row r="2959" spans="1:5" x14ac:dyDescent="0.15">
      <c r="A2959"/>
      <c r="B2959"/>
      <c r="C2959"/>
      <c r="D2959"/>
      <c r="E2959"/>
    </row>
    <row r="2960" spans="1:5" x14ac:dyDescent="0.15">
      <c r="A2960"/>
      <c r="B2960"/>
      <c r="C2960"/>
      <c r="D2960"/>
      <c r="E2960"/>
    </row>
    <row r="2961" spans="1:5" x14ac:dyDescent="0.15">
      <c r="A2961"/>
      <c r="B2961"/>
      <c r="C2961"/>
      <c r="D2961"/>
      <c r="E2961"/>
    </row>
    <row r="2962" spans="1:5" x14ac:dyDescent="0.15">
      <c r="A2962"/>
      <c r="B2962"/>
      <c r="C2962"/>
      <c r="D2962"/>
      <c r="E2962"/>
    </row>
    <row r="2963" spans="1:5" x14ac:dyDescent="0.15">
      <c r="A2963"/>
      <c r="B2963"/>
      <c r="C2963"/>
      <c r="D2963"/>
      <c r="E2963"/>
    </row>
    <row r="2964" spans="1:5" x14ac:dyDescent="0.15">
      <c r="A2964"/>
      <c r="B2964"/>
      <c r="C2964"/>
      <c r="D2964"/>
      <c r="E2964"/>
    </row>
    <row r="2965" spans="1:5" x14ac:dyDescent="0.15">
      <c r="A2965"/>
      <c r="B2965"/>
      <c r="C2965"/>
      <c r="D2965"/>
      <c r="E2965"/>
    </row>
    <row r="2966" spans="1:5" x14ac:dyDescent="0.15">
      <c r="A2966"/>
      <c r="B2966"/>
      <c r="C2966"/>
      <c r="D2966"/>
      <c r="E2966"/>
    </row>
    <row r="2967" spans="1:5" x14ac:dyDescent="0.15">
      <c r="A2967"/>
      <c r="B2967"/>
      <c r="C2967"/>
      <c r="D2967"/>
      <c r="E2967"/>
    </row>
    <row r="2968" spans="1:5" x14ac:dyDescent="0.15">
      <c r="A2968"/>
      <c r="B2968"/>
      <c r="C2968"/>
      <c r="D2968"/>
      <c r="E2968"/>
    </row>
    <row r="2969" spans="1:5" x14ac:dyDescent="0.15">
      <c r="A2969"/>
      <c r="B2969"/>
      <c r="C2969"/>
      <c r="D2969"/>
      <c r="E2969"/>
    </row>
    <row r="2970" spans="1:5" x14ac:dyDescent="0.15">
      <c r="A2970"/>
      <c r="B2970"/>
      <c r="C2970"/>
      <c r="D2970"/>
      <c r="E2970"/>
    </row>
    <row r="2971" spans="1:5" x14ac:dyDescent="0.15">
      <c r="A2971"/>
      <c r="B2971"/>
      <c r="C2971"/>
      <c r="D2971"/>
      <c r="E2971"/>
    </row>
    <row r="2972" spans="1:5" x14ac:dyDescent="0.15">
      <c r="A2972"/>
      <c r="B2972"/>
      <c r="C2972"/>
      <c r="D2972"/>
      <c r="E2972"/>
    </row>
    <row r="2973" spans="1:5" x14ac:dyDescent="0.15">
      <c r="A2973"/>
      <c r="B2973"/>
      <c r="C2973"/>
      <c r="D2973"/>
      <c r="E2973"/>
    </row>
    <row r="2974" spans="1:5" x14ac:dyDescent="0.15">
      <c r="A2974"/>
      <c r="B2974"/>
      <c r="C2974"/>
      <c r="D2974"/>
      <c r="E2974"/>
    </row>
    <row r="2975" spans="1:5" x14ac:dyDescent="0.15">
      <c r="A2975"/>
      <c r="B2975"/>
      <c r="C2975"/>
      <c r="D2975"/>
      <c r="E2975"/>
    </row>
    <row r="2976" spans="1:5" x14ac:dyDescent="0.15">
      <c r="A2976"/>
      <c r="B2976"/>
      <c r="C2976"/>
      <c r="D2976"/>
      <c r="E2976"/>
    </row>
    <row r="2977" spans="1:5" x14ac:dyDescent="0.15">
      <c r="A2977"/>
      <c r="B2977"/>
      <c r="C2977"/>
      <c r="D2977"/>
      <c r="E2977"/>
    </row>
    <row r="2978" spans="1:5" x14ac:dyDescent="0.15">
      <c r="A2978"/>
      <c r="B2978"/>
      <c r="C2978"/>
      <c r="D2978"/>
      <c r="E2978"/>
    </row>
    <row r="2979" spans="1:5" x14ac:dyDescent="0.15">
      <c r="A2979"/>
      <c r="B2979"/>
      <c r="C2979"/>
      <c r="D2979"/>
      <c r="E2979"/>
    </row>
    <row r="2980" spans="1:5" x14ac:dyDescent="0.15">
      <c r="A2980"/>
      <c r="B2980"/>
      <c r="C2980"/>
      <c r="D2980"/>
      <c r="E2980"/>
    </row>
    <row r="2981" spans="1:5" x14ac:dyDescent="0.15">
      <c r="A2981"/>
      <c r="B2981"/>
      <c r="C2981"/>
      <c r="D2981"/>
      <c r="E2981"/>
    </row>
    <row r="2982" spans="1:5" x14ac:dyDescent="0.15">
      <c r="A2982"/>
      <c r="B2982"/>
      <c r="C2982"/>
      <c r="D2982"/>
      <c r="E2982"/>
    </row>
    <row r="2983" spans="1:5" x14ac:dyDescent="0.15">
      <c r="A2983"/>
      <c r="B2983"/>
      <c r="C2983"/>
      <c r="D2983"/>
      <c r="E2983"/>
    </row>
    <row r="2984" spans="1:5" x14ac:dyDescent="0.15">
      <c r="A2984"/>
      <c r="B2984"/>
      <c r="C2984"/>
      <c r="D2984"/>
      <c r="E2984"/>
    </row>
    <row r="2985" spans="1:5" x14ac:dyDescent="0.15">
      <c r="A2985"/>
      <c r="B2985"/>
      <c r="C2985"/>
      <c r="D2985"/>
      <c r="E2985"/>
    </row>
    <row r="2986" spans="1:5" x14ac:dyDescent="0.15">
      <c r="A2986"/>
      <c r="B2986"/>
      <c r="C2986"/>
      <c r="D2986"/>
      <c r="E2986"/>
    </row>
    <row r="2987" spans="1:5" x14ac:dyDescent="0.15">
      <c r="A2987"/>
      <c r="B2987"/>
      <c r="C2987"/>
      <c r="D2987"/>
      <c r="E2987"/>
    </row>
    <row r="2988" spans="1:5" x14ac:dyDescent="0.15">
      <c r="A2988"/>
      <c r="B2988"/>
      <c r="C2988"/>
      <c r="D2988"/>
      <c r="E2988"/>
    </row>
    <row r="2989" spans="1:5" x14ac:dyDescent="0.15">
      <c r="A2989"/>
      <c r="B2989"/>
      <c r="C2989"/>
      <c r="D2989"/>
      <c r="E2989"/>
    </row>
    <row r="2990" spans="1:5" x14ac:dyDescent="0.15">
      <c r="A2990"/>
      <c r="B2990"/>
      <c r="C2990"/>
      <c r="D2990"/>
      <c r="E2990"/>
    </row>
    <row r="2991" spans="1:5" x14ac:dyDescent="0.15">
      <c r="A2991"/>
      <c r="B2991"/>
      <c r="C2991"/>
      <c r="D2991"/>
      <c r="E2991"/>
    </row>
    <row r="2992" spans="1:5" x14ac:dyDescent="0.15">
      <c r="A2992"/>
      <c r="B2992"/>
      <c r="C2992"/>
      <c r="D2992"/>
      <c r="E2992"/>
    </row>
    <row r="2993" spans="1:5" x14ac:dyDescent="0.15">
      <c r="A2993"/>
      <c r="B2993"/>
      <c r="C2993"/>
      <c r="D2993"/>
      <c r="E2993"/>
    </row>
    <row r="2994" spans="1:5" x14ac:dyDescent="0.15">
      <c r="A2994"/>
      <c r="B2994"/>
      <c r="C2994"/>
      <c r="D2994"/>
      <c r="E2994"/>
    </row>
    <row r="2995" spans="1:5" x14ac:dyDescent="0.15">
      <c r="A2995"/>
      <c r="B2995"/>
      <c r="C2995"/>
      <c r="D2995"/>
      <c r="E2995"/>
    </row>
    <row r="2996" spans="1:5" x14ac:dyDescent="0.15">
      <c r="A2996"/>
      <c r="B2996"/>
      <c r="C2996"/>
      <c r="D2996"/>
      <c r="E2996"/>
    </row>
    <row r="2997" spans="1:5" x14ac:dyDescent="0.15">
      <c r="A2997"/>
      <c r="B2997"/>
      <c r="C2997"/>
      <c r="D2997"/>
      <c r="E2997"/>
    </row>
    <row r="2998" spans="1:5" x14ac:dyDescent="0.15">
      <c r="A2998"/>
      <c r="B2998"/>
      <c r="C2998"/>
      <c r="D2998"/>
      <c r="E2998"/>
    </row>
    <row r="2999" spans="1:5" x14ac:dyDescent="0.15">
      <c r="A2999"/>
      <c r="B2999"/>
      <c r="C2999"/>
      <c r="D2999"/>
      <c r="E2999"/>
    </row>
    <row r="3000" spans="1:5" x14ac:dyDescent="0.15">
      <c r="A3000"/>
      <c r="B3000"/>
      <c r="C3000"/>
      <c r="D3000"/>
      <c r="E3000"/>
    </row>
    <row r="3001" spans="1:5" x14ac:dyDescent="0.15">
      <c r="A3001"/>
      <c r="B3001"/>
      <c r="C3001"/>
      <c r="D3001"/>
      <c r="E3001"/>
    </row>
    <row r="3002" spans="1:5" x14ac:dyDescent="0.15">
      <c r="A3002"/>
      <c r="B3002"/>
      <c r="C3002"/>
      <c r="D3002"/>
      <c r="E3002"/>
    </row>
    <row r="3003" spans="1:5" x14ac:dyDescent="0.15">
      <c r="A3003"/>
      <c r="B3003"/>
      <c r="C3003"/>
      <c r="D3003"/>
      <c r="E3003"/>
    </row>
    <row r="3004" spans="1:5" x14ac:dyDescent="0.15">
      <c r="A3004"/>
      <c r="B3004"/>
      <c r="C3004"/>
      <c r="D3004"/>
      <c r="E3004"/>
    </row>
    <row r="3005" spans="1:5" x14ac:dyDescent="0.15">
      <c r="A3005"/>
      <c r="B3005"/>
      <c r="C3005"/>
      <c r="D3005"/>
      <c r="E3005"/>
    </row>
    <row r="3006" spans="1:5" x14ac:dyDescent="0.15">
      <c r="A3006"/>
      <c r="B3006"/>
      <c r="C3006"/>
      <c r="D3006"/>
      <c r="E3006"/>
    </row>
    <row r="3007" spans="1:5" x14ac:dyDescent="0.15">
      <c r="A3007"/>
      <c r="B3007"/>
      <c r="C3007"/>
      <c r="D3007"/>
      <c r="E3007"/>
    </row>
    <row r="3008" spans="1:5" x14ac:dyDescent="0.15">
      <c r="A3008"/>
      <c r="B3008"/>
      <c r="C3008"/>
      <c r="D3008"/>
      <c r="E3008"/>
    </row>
    <row r="3009" spans="1:5" x14ac:dyDescent="0.15">
      <c r="A3009"/>
      <c r="B3009"/>
      <c r="C3009"/>
      <c r="D3009"/>
      <c r="E3009"/>
    </row>
    <row r="3010" spans="1:5" x14ac:dyDescent="0.15">
      <c r="A3010"/>
      <c r="B3010"/>
      <c r="C3010"/>
      <c r="D3010"/>
      <c r="E3010"/>
    </row>
    <row r="3011" spans="1:5" x14ac:dyDescent="0.15">
      <c r="A3011"/>
      <c r="B3011"/>
      <c r="C3011"/>
      <c r="D3011"/>
      <c r="E3011"/>
    </row>
    <row r="3012" spans="1:5" x14ac:dyDescent="0.15">
      <c r="A3012"/>
      <c r="B3012"/>
      <c r="C3012"/>
      <c r="D3012"/>
      <c r="E3012"/>
    </row>
    <row r="3013" spans="1:5" x14ac:dyDescent="0.15">
      <c r="A3013"/>
      <c r="B3013"/>
      <c r="C3013"/>
      <c r="D3013"/>
      <c r="E3013"/>
    </row>
    <row r="3014" spans="1:5" x14ac:dyDescent="0.15">
      <c r="A3014"/>
      <c r="B3014"/>
      <c r="C3014"/>
      <c r="D3014"/>
      <c r="E3014"/>
    </row>
    <row r="3015" spans="1:5" x14ac:dyDescent="0.15">
      <c r="A3015"/>
      <c r="B3015"/>
      <c r="C3015"/>
      <c r="D3015"/>
      <c r="E3015"/>
    </row>
    <row r="3016" spans="1:5" x14ac:dyDescent="0.15">
      <c r="A3016"/>
      <c r="B3016"/>
      <c r="C3016"/>
      <c r="D3016"/>
      <c r="E3016"/>
    </row>
    <row r="3017" spans="1:5" x14ac:dyDescent="0.15">
      <c r="A3017"/>
      <c r="B3017"/>
      <c r="C3017"/>
      <c r="D3017"/>
      <c r="E3017"/>
    </row>
    <row r="3018" spans="1:5" x14ac:dyDescent="0.15">
      <c r="A3018"/>
      <c r="B3018"/>
      <c r="C3018"/>
      <c r="D3018"/>
      <c r="E3018"/>
    </row>
    <row r="3019" spans="1:5" x14ac:dyDescent="0.15">
      <c r="A3019"/>
      <c r="B3019"/>
      <c r="C3019"/>
      <c r="D3019"/>
      <c r="E3019"/>
    </row>
    <row r="3020" spans="1:5" x14ac:dyDescent="0.15">
      <c r="A3020"/>
      <c r="B3020"/>
      <c r="C3020"/>
      <c r="D3020"/>
      <c r="E3020"/>
    </row>
    <row r="3021" spans="1:5" x14ac:dyDescent="0.15">
      <c r="A3021"/>
      <c r="B3021"/>
      <c r="C3021"/>
      <c r="D3021"/>
      <c r="E3021"/>
    </row>
    <row r="3022" spans="1:5" x14ac:dyDescent="0.15">
      <c r="A3022"/>
      <c r="B3022"/>
      <c r="C3022"/>
      <c r="D3022"/>
      <c r="E3022"/>
    </row>
    <row r="3023" spans="1:5" x14ac:dyDescent="0.15">
      <c r="A3023"/>
      <c r="B3023"/>
      <c r="C3023"/>
      <c r="D3023"/>
      <c r="E3023"/>
    </row>
    <row r="3024" spans="1:5" x14ac:dyDescent="0.15">
      <c r="A3024"/>
      <c r="B3024"/>
      <c r="C3024"/>
      <c r="D3024"/>
      <c r="E3024"/>
    </row>
    <row r="3025" spans="1:5" x14ac:dyDescent="0.15">
      <c r="A3025"/>
      <c r="B3025"/>
      <c r="C3025"/>
      <c r="D3025"/>
      <c r="E3025"/>
    </row>
    <row r="3026" spans="1:5" x14ac:dyDescent="0.15">
      <c r="A3026"/>
      <c r="B3026"/>
      <c r="C3026"/>
      <c r="D3026"/>
      <c r="E3026"/>
    </row>
    <row r="3027" spans="1:5" x14ac:dyDescent="0.15">
      <c r="A3027"/>
      <c r="B3027"/>
      <c r="C3027"/>
      <c r="D3027"/>
      <c r="E3027"/>
    </row>
    <row r="3028" spans="1:5" x14ac:dyDescent="0.15">
      <c r="A3028"/>
      <c r="B3028"/>
      <c r="C3028"/>
      <c r="D3028"/>
      <c r="E3028"/>
    </row>
    <row r="3029" spans="1:5" x14ac:dyDescent="0.15">
      <c r="A3029"/>
      <c r="B3029"/>
      <c r="C3029"/>
      <c r="D3029"/>
      <c r="E3029"/>
    </row>
    <row r="3030" spans="1:5" x14ac:dyDescent="0.15">
      <c r="A3030"/>
      <c r="B3030"/>
      <c r="C3030"/>
      <c r="D3030"/>
      <c r="E3030"/>
    </row>
    <row r="3031" spans="1:5" x14ac:dyDescent="0.15">
      <c r="A3031"/>
      <c r="B3031"/>
      <c r="C3031"/>
      <c r="D3031"/>
      <c r="E3031"/>
    </row>
    <row r="3032" spans="1:5" x14ac:dyDescent="0.15">
      <c r="A3032"/>
      <c r="B3032"/>
      <c r="C3032"/>
      <c r="D3032"/>
      <c r="E3032"/>
    </row>
    <row r="3033" spans="1:5" x14ac:dyDescent="0.15">
      <c r="A3033"/>
      <c r="B3033"/>
      <c r="C3033"/>
      <c r="D3033"/>
      <c r="E3033"/>
    </row>
    <row r="3034" spans="1:5" x14ac:dyDescent="0.15">
      <c r="A3034"/>
      <c r="B3034"/>
      <c r="C3034"/>
      <c r="D3034"/>
      <c r="E3034"/>
    </row>
    <row r="3035" spans="1:5" x14ac:dyDescent="0.15">
      <c r="A3035"/>
      <c r="B3035"/>
      <c r="C3035"/>
      <c r="D3035"/>
      <c r="E3035"/>
    </row>
    <row r="3036" spans="1:5" x14ac:dyDescent="0.15">
      <c r="A3036"/>
      <c r="B3036"/>
      <c r="C3036"/>
      <c r="D3036"/>
      <c r="E3036"/>
    </row>
    <row r="3037" spans="1:5" x14ac:dyDescent="0.15">
      <c r="A3037"/>
      <c r="B3037"/>
      <c r="C3037"/>
      <c r="D3037"/>
      <c r="E3037"/>
    </row>
    <row r="3038" spans="1:5" x14ac:dyDescent="0.15">
      <c r="A3038"/>
      <c r="B3038"/>
      <c r="C3038"/>
      <c r="D3038"/>
      <c r="E3038"/>
    </row>
    <row r="3039" spans="1:5" x14ac:dyDescent="0.15">
      <c r="A3039"/>
      <c r="B3039"/>
      <c r="C3039"/>
      <c r="D3039"/>
      <c r="E3039"/>
    </row>
    <row r="3040" spans="1:5" x14ac:dyDescent="0.15">
      <c r="A3040"/>
      <c r="B3040"/>
      <c r="C3040"/>
      <c r="D3040"/>
      <c r="E3040"/>
    </row>
    <row r="3041" spans="1:5" x14ac:dyDescent="0.15">
      <c r="A3041"/>
      <c r="B3041"/>
      <c r="C3041"/>
      <c r="D3041"/>
      <c r="E3041"/>
    </row>
    <row r="3042" spans="1:5" x14ac:dyDescent="0.15">
      <c r="A3042"/>
      <c r="B3042"/>
      <c r="C3042"/>
      <c r="D3042"/>
      <c r="E3042"/>
    </row>
    <row r="3043" spans="1:5" x14ac:dyDescent="0.15">
      <c r="A3043"/>
      <c r="B3043"/>
      <c r="C3043"/>
      <c r="D3043"/>
      <c r="E3043"/>
    </row>
    <row r="3044" spans="1:5" x14ac:dyDescent="0.15">
      <c r="A3044"/>
      <c r="B3044"/>
      <c r="C3044"/>
      <c r="D3044"/>
      <c r="E3044"/>
    </row>
    <row r="3045" spans="1:5" x14ac:dyDescent="0.15">
      <c r="A3045"/>
      <c r="B3045"/>
      <c r="C3045"/>
      <c r="D3045"/>
      <c r="E3045"/>
    </row>
    <row r="3046" spans="1:5" x14ac:dyDescent="0.15">
      <c r="A3046"/>
      <c r="B3046"/>
      <c r="C3046"/>
      <c r="D3046"/>
      <c r="E3046"/>
    </row>
    <row r="3047" spans="1:5" x14ac:dyDescent="0.15">
      <c r="A3047"/>
      <c r="B3047"/>
      <c r="C3047"/>
      <c r="D3047"/>
      <c r="E3047"/>
    </row>
    <row r="3048" spans="1:5" x14ac:dyDescent="0.15">
      <c r="A3048"/>
      <c r="B3048"/>
      <c r="C3048"/>
      <c r="D3048"/>
      <c r="E3048"/>
    </row>
    <row r="3049" spans="1:5" x14ac:dyDescent="0.15">
      <c r="A3049"/>
      <c r="B3049"/>
      <c r="C3049"/>
      <c r="D3049"/>
      <c r="E3049"/>
    </row>
    <row r="3050" spans="1:5" x14ac:dyDescent="0.15">
      <c r="A3050"/>
      <c r="B3050"/>
      <c r="C3050"/>
      <c r="D3050"/>
      <c r="E3050"/>
    </row>
    <row r="3051" spans="1:5" x14ac:dyDescent="0.15">
      <c r="A3051"/>
      <c r="B3051"/>
      <c r="C3051"/>
      <c r="D3051"/>
      <c r="E3051"/>
    </row>
    <row r="3052" spans="1:5" x14ac:dyDescent="0.15">
      <c r="A3052"/>
      <c r="B3052"/>
      <c r="C3052"/>
      <c r="D3052"/>
      <c r="E3052"/>
    </row>
    <row r="3053" spans="1:5" x14ac:dyDescent="0.15">
      <c r="A3053"/>
      <c r="B3053"/>
      <c r="C3053"/>
      <c r="D3053"/>
      <c r="E3053"/>
    </row>
    <row r="3054" spans="1:5" x14ac:dyDescent="0.15">
      <c r="A3054"/>
      <c r="B3054"/>
      <c r="C3054"/>
      <c r="D3054"/>
      <c r="E3054"/>
    </row>
    <row r="3055" spans="1:5" x14ac:dyDescent="0.15">
      <c r="A3055"/>
      <c r="B3055"/>
      <c r="C3055"/>
      <c r="D3055"/>
      <c r="E3055"/>
    </row>
    <row r="3056" spans="1:5" x14ac:dyDescent="0.15">
      <c r="A3056"/>
      <c r="B3056"/>
      <c r="C3056"/>
      <c r="D3056"/>
      <c r="E3056"/>
    </row>
    <row r="3057" spans="1:5" x14ac:dyDescent="0.15">
      <c r="A3057"/>
      <c r="B3057"/>
      <c r="C3057"/>
      <c r="D3057"/>
      <c r="E3057"/>
    </row>
    <row r="3058" spans="1:5" x14ac:dyDescent="0.15">
      <c r="A3058"/>
      <c r="B3058"/>
      <c r="C3058"/>
      <c r="D3058"/>
      <c r="E3058"/>
    </row>
    <row r="3059" spans="1:5" x14ac:dyDescent="0.15">
      <c r="A3059"/>
      <c r="B3059"/>
      <c r="C3059"/>
      <c r="D3059"/>
      <c r="E3059"/>
    </row>
    <row r="3060" spans="1:5" x14ac:dyDescent="0.15">
      <c r="A3060"/>
      <c r="B3060"/>
      <c r="C3060"/>
      <c r="D3060"/>
      <c r="E3060"/>
    </row>
    <row r="3061" spans="1:5" x14ac:dyDescent="0.15">
      <c r="A3061"/>
      <c r="B3061"/>
      <c r="C3061"/>
      <c r="D3061"/>
      <c r="E3061"/>
    </row>
    <row r="3062" spans="1:5" x14ac:dyDescent="0.15">
      <c r="A3062"/>
      <c r="B3062"/>
      <c r="C3062"/>
      <c r="D3062"/>
      <c r="E3062"/>
    </row>
    <row r="3063" spans="1:5" x14ac:dyDescent="0.15">
      <c r="A3063"/>
      <c r="B3063"/>
      <c r="C3063"/>
      <c r="D3063"/>
      <c r="E3063"/>
    </row>
    <row r="3064" spans="1:5" x14ac:dyDescent="0.15">
      <c r="A3064"/>
      <c r="B3064"/>
      <c r="C3064"/>
      <c r="D3064"/>
      <c r="E3064"/>
    </row>
    <row r="3065" spans="1:5" x14ac:dyDescent="0.15">
      <c r="A3065"/>
      <c r="B3065"/>
      <c r="C3065"/>
      <c r="D3065"/>
      <c r="E3065"/>
    </row>
    <row r="3066" spans="1:5" x14ac:dyDescent="0.15">
      <c r="A3066"/>
      <c r="B3066"/>
      <c r="C3066"/>
      <c r="D3066"/>
      <c r="E3066"/>
    </row>
    <row r="3067" spans="1:5" x14ac:dyDescent="0.15">
      <c r="A3067"/>
      <c r="B3067"/>
      <c r="C3067"/>
      <c r="D3067"/>
      <c r="E3067"/>
    </row>
    <row r="3068" spans="1:5" x14ac:dyDescent="0.15">
      <c r="A3068"/>
      <c r="B3068"/>
      <c r="C3068"/>
      <c r="D3068"/>
      <c r="E3068"/>
    </row>
    <row r="3069" spans="1:5" x14ac:dyDescent="0.15">
      <c r="A3069"/>
      <c r="B3069"/>
      <c r="C3069"/>
      <c r="D3069"/>
      <c r="E3069"/>
    </row>
    <row r="3070" spans="1:5" x14ac:dyDescent="0.15">
      <c r="A3070"/>
      <c r="B3070"/>
      <c r="C3070"/>
      <c r="D3070"/>
      <c r="E3070"/>
    </row>
    <row r="3071" spans="1:5" x14ac:dyDescent="0.15">
      <c r="A3071"/>
      <c r="B3071"/>
      <c r="C3071"/>
      <c r="D3071"/>
      <c r="E3071"/>
    </row>
    <row r="3072" spans="1:5" x14ac:dyDescent="0.15">
      <c r="A3072"/>
      <c r="B3072"/>
      <c r="C3072"/>
      <c r="D3072"/>
      <c r="E3072"/>
    </row>
    <row r="3073" spans="1:5" x14ac:dyDescent="0.15">
      <c r="A3073"/>
      <c r="B3073"/>
      <c r="C3073"/>
      <c r="D3073"/>
      <c r="E3073"/>
    </row>
    <row r="3074" spans="1:5" x14ac:dyDescent="0.15">
      <c r="A3074"/>
      <c r="B3074"/>
      <c r="C3074"/>
      <c r="D3074"/>
      <c r="E3074"/>
    </row>
    <row r="3075" spans="1:5" x14ac:dyDescent="0.15">
      <c r="A3075"/>
      <c r="B3075"/>
      <c r="C3075"/>
      <c r="D3075"/>
      <c r="E3075"/>
    </row>
    <row r="3076" spans="1:5" x14ac:dyDescent="0.15">
      <c r="A3076"/>
      <c r="B3076"/>
      <c r="C3076"/>
      <c r="D3076"/>
      <c r="E3076"/>
    </row>
    <row r="3077" spans="1:5" x14ac:dyDescent="0.15">
      <c r="A3077"/>
      <c r="B3077"/>
      <c r="C3077"/>
      <c r="D3077"/>
      <c r="E3077"/>
    </row>
    <row r="3078" spans="1:5" x14ac:dyDescent="0.15">
      <c r="A3078"/>
      <c r="B3078"/>
      <c r="C3078"/>
      <c r="D3078"/>
      <c r="E3078"/>
    </row>
    <row r="3079" spans="1:5" x14ac:dyDescent="0.15">
      <c r="A3079"/>
      <c r="B3079"/>
      <c r="C3079"/>
      <c r="D3079"/>
      <c r="E3079"/>
    </row>
    <row r="3080" spans="1:5" x14ac:dyDescent="0.15">
      <c r="A3080"/>
      <c r="B3080"/>
      <c r="C3080"/>
      <c r="D3080"/>
      <c r="E3080"/>
    </row>
    <row r="3081" spans="1:5" x14ac:dyDescent="0.15">
      <c r="A3081"/>
      <c r="B3081"/>
      <c r="C3081"/>
      <c r="D3081"/>
      <c r="E3081"/>
    </row>
    <row r="3082" spans="1:5" x14ac:dyDescent="0.15">
      <c r="A3082"/>
      <c r="B3082"/>
      <c r="C3082"/>
      <c r="D3082"/>
      <c r="E3082"/>
    </row>
    <row r="3083" spans="1:5" x14ac:dyDescent="0.15">
      <c r="A3083"/>
      <c r="B3083"/>
      <c r="C3083"/>
      <c r="D3083"/>
      <c r="E3083"/>
    </row>
    <row r="3084" spans="1:5" x14ac:dyDescent="0.15">
      <c r="A3084"/>
      <c r="B3084"/>
      <c r="C3084"/>
      <c r="D3084"/>
      <c r="E3084"/>
    </row>
    <row r="3085" spans="1:5" x14ac:dyDescent="0.15">
      <c r="A3085"/>
      <c r="B3085"/>
      <c r="C3085"/>
      <c r="D3085"/>
      <c r="E3085"/>
    </row>
    <row r="3086" spans="1:5" x14ac:dyDescent="0.15">
      <c r="A3086"/>
      <c r="B3086"/>
      <c r="C3086"/>
      <c r="D3086"/>
      <c r="E3086"/>
    </row>
    <row r="3087" spans="1:5" x14ac:dyDescent="0.15">
      <c r="A3087"/>
      <c r="B3087"/>
      <c r="C3087"/>
      <c r="D3087"/>
      <c r="E3087"/>
    </row>
    <row r="3088" spans="1:5" x14ac:dyDescent="0.15">
      <c r="A3088"/>
      <c r="B3088"/>
      <c r="C3088"/>
      <c r="D3088"/>
      <c r="E3088"/>
    </row>
    <row r="3089" spans="1:5" x14ac:dyDescent="0.15">
      <c r="A3089"/>
      <c r="B3089"/>
      <c r="C3089"/>
      <c r="D3089"/>
      <c r="E3089"/>
    </row>
    <row r="3090" spans="1:5" x14ac:dyDescent="0.15">
      <c r="A3090"/>
      <c r="B3090"/>
      <c r="C3090"/>
      <c r="D3090"/>
      <c r="E3090"/>
    </row>
    <row r="3091" spans="1:5" x14ac:dyDescent="0.15">
      <c r="A3091"/>
      <c r="B3091"/>
      <c r="C3091"/>
      <c r="D3091"/>
      <c r="E3091"/>
    </row>
    <row r="3092" spans="1:5" x14ac:dyDescent="0.15">
      <c r="A3092"/>
      <c r="B3092"/>
      <c r="C3092"/>
      <c r="D3092"/>
      <c r="E3092"/>
    </row>
    <row r="3093" spans="1:5" x14ac:dyDescent="0.15">
      <c r="A3093"/>
      <c r="B3093"/>
      <c r="C3093"/>
      <c r="D3093"/>
      <c r="E3093"/>
    </row>
    <row r="3094" spans="1:5" x14ac:dyDescent="0.15">
      <c r="A3094"/>
      <c r="B3094"/>
      <c r="C3094"/>
      <c r="D3094"/>
      <c r="E3094"/>
    </row>
    <row r="3095" spans="1:5" x14ac:dyDescent="0.15">
      <c r="A3095"/>
      <c r="B3095"/>
      <c r="C3095"/>
      <c r="D3095"/>
      <c r="E3095"/>
    </row>
    <row r="3096" spans="1:5" x14ac:dyDescent="0.15">
      <c r="A3096"/>
      <c r="B3096"/>
      <c r="C3096"/>
      <c r="D3096"/>
      <c r="E3096"/>
    </row>
    <row r="3097" spans="1:5" x14ac:dyDescent="0.15">
      <c r="A3097"/>
      <c r="B3097"/>
      <c r="C3097"/>
      <c r="D3097"/>
      <c r="E3097"/>
    </row>
    <row r="3098" spans="1:5" x14ac:dyDescent="0.15">
      <c r="A3098"/>
      <c r="B3098"/>
      <c r="C3098"/>
      <c r="D3098"/>
      <c r="E3098"/>
    </row>
    <row r="3099" spans="1:5" x14ac:dyDescent="0.15">
      <c r="A3099"/>
      <c r="B3099"/>
      <c r="C3099"/>
      <c r="D3099"/>
      <c r="E3099"/>
    </row>
    <row r="3100" spans="1:5" x14ac:dyDescent="0.15">
      <c r="A3100"/>
      <c r="B3100"/>
      <c r="C3100"/>
      <c r="D3100"/>
      <c r="E3100"/>
    </row>
    <row r="3101" spans="1:5" x14ac:dyDescent="0.15">
      <c r="A3101"/>
      <c r="B3101"/>
      <c r="C3101"/>
      <c r="D3101"/>
      <c r="E3101"/>
    </row>
    <row r="3102" spans="1:5" x14ac:dyDescent="0.15">
      <c r="A3102"/>
      <c r="B3102"/>
      <c r="C3102"/>
      <c r="D3102"/>
      <c r="E3102"/>
    </row>
    <row r="3103" spans="1:5" x14ac:dyDescent="0.15">
      <c r="A3103"/>
      <c r="B3103"/>
      <c r="C3103"/>
      <c r="D3103"/>
      <c r="E3103"/>
    </row>
    <row r="3104" spans="1:5" x14ac:dyDescent="0.15">
      <c r="A3104"/>
      <c r="B3104"/>
      <c r="C3104"/>
      <c r="D3104"/>
      <c r="E3104"/>
    </row>
    <row r="3105" spans="1:5" x14ac:dyDescent="0.15">
      <c r="A3105"/>
      <c r="B3105"/>
      <c r="C3105"/>
      <c r="D3105"/>
      <c r="E3105"/>
    </row>
    <row r="3106" spans="1:5" x14ac:dyDescent="0.15">
      <c r="A3106"/>
      <c r="B3106"/>
      <c r="C3106"/>
      <c r="D3106"/>
      <c r="E3106"/>
    </row>
    <row r="3107" spans="1:5" x14ac:dyDescent="0.15">
      <c r="A3107"/>
      <c r="B3107"/>
      <c r="C3107"/>
      <c r="D3107"/>
      <c r="E3107"/>
    </row>
    <row r="3108" spans="1:5" x14ac:dyDescent="0.15">
      <c r="A3108"/>
      <c r="B3108"/>
      <c r="C3108"/>
      <c r="D3108"/>
      <c r="E3108"/>
    </row>
    <row r="3109" spans="1:5" x14ac:dyDescent="0.15">
      <c r="A3109"/>
      <c r="B3109"/>
      <c r="C3109"/>
      <c r="D3109"/>
      <c r="E3109"/>
    </row>
    <row r="3110" spans="1:5" x14ac:dyDescent="0.15">
      <c r="A3110"/>
      <c r="B3110"/>
      <c r="C3110"/>
      <c r="D3110"/>
      <c r="E3110"/>
    </row>
    <row r="3111" spans="1:5" x14ac:dyDescent="0.15">
      <c r="A3111"/>
      <c r="B3111"/>
      <c r="C3111"/>
      <c r="D3111"/>
      <c r="E3111"/>
    </row>
    <row r="3112" spans="1:5" x14ac:dyDescent="0.15">
      <c r="A3112"/>
      <c r="B3112"/>
      <c r="C3112"/>
      <c r="D3112"/>
      <c r="E3112"/>
    </row>
    <row r="3113" spans="1:5" x14ac:dyDescent="0.15">
      <c r="A3113"/>
      <c r="B3113"/>
      <c r="C3113"/>
      <c r="D3113"/>
      <c r="E3113"/>
    </row>
    <row r="3114" spans="1:5" x14ac:dyDescent="0.15">
      <c r="A3114"/>
      <c r="B3114"/>
      <c r="C3114"/>
      <c r="D3114"/>
      <c r="E3114"/>
    </row>
    <row r="3115" spans="1:5" x14ac:dyDescent="0.15">
      <c r="A3115"/>
      <c r="B3115"/>
      <c r="C3115"/>
      <c r="D3115"/>
      <c r="E3115"/>
    </row>
    <row r="3116" spans="1:5" x14ac:dyDescent="0.15">
      <c r="A3116"/>
      <c r="B3116"/>
      <c r="C3116"/>
      <c r="D3116"/>
      <c r="E3116"/>
    </row>
    <row r="3117" spans="1:5" x14ac:dyDescent="0.15">
      <c r="A3117"/>
      <c r="B3117"/>
      <c r="C3117"/>
      <c r="D3117"/>
      <c r="E3117"/>
    </row>
    <row r="3118" spans="1:5" x14ac:dyDescent="0.15">
      <c r="A3118"/>
      <c r="B3118"/>
      <c r="C3118"/>
      <c r="D3118"/>
      <c r="E3118"/>
    </row>
    <row r="3119" spans="1:5" x14ac:dyDescent="0.15">
      <c r="A3119"/>
      <c r="B3119"/>
      <c r="C3119"/>
      <c r="D3119"/>
      <c r="E3119"/>
    </row>
    <row r="3120" spans="1:5" x14ac:dyDescent="0.15">
      <c r="A3120"/>
      <c r="B3120"/>
      <c r="C3120"/>
      <c r="D3120"/>
      <c r="E3120"/>
    </row>
    <row r="3121" spans="1:5" x14ac:dyDescent="0.15">
      <c r="A3121"/>
      <c r="B3121"/>
      <c r="C3121"/>
      <c r="D3121"/>
      <c r="E3121"/>
    </row>
    <row r="3122" spans="1:5" x14ac:dyDescent="0.15">
      <c r="A3122"/>
      <c r="B3122"/>
      <c r="C3122"/>
      <c r="D3122"/>
      <c r="E3122"/>
    </row>
    <row r="3123" spans="1:5" x14ac:dyDescent="0.15">
      <c r="A3123"/>
      <c r="B3123"/>
      <c r="C3123"/>
      <c r="D3123"/>
      <c r="E3123"/>
    </row>
    <row r="3124" spans="1:5" x14ac:dyDescent="0.15">
      <c r="A3124"/>
      <c r="B3124"/>
      <c r="C3124"/>
      <c r="D3124"/>
      <c r="E3124"/>
    </row>
    <row r="3125" spans="1:5" x14ac:dyDescent="0.15">
      <c r="A3125"/>
      <c r="B3125"/>
      <c r="C3125"/>
      <c r="D3125"/>
      <c r="E3125"/>
    </row>
    <row r="3126" spans="1:5" x14ac:dyDescent="0.15">
      <c r="A3126"/>
      <c r="B3126"/>
      <c r="C3126"/>
      <c r="D3126"/>
      <c r="E3126"/>
    </row>
    <row r="3127" spans="1:5" x14ac:dyDescent="0.15">
      <c r="A3127"/>
      <c r="B3127"/>
      <c r="C3127"/>
      <c r="D3127"/>
      <c r="E3127"/>
    </row>
    <row r="3128" spans="1:5" x14ac:dyDescent="0.15">
      <c r="A3128"/>
      <c r="B3128"/>
      <c r="C3128"/>
      <c r="D3128"/>
      <c r="E3128"/>
    </row>
    <row r="3129" spans="1:5" x14ac:dyDescent="0.15">
      <c r="A3129"/>
      <c r="B3129"/>
      <c r="C3129"/>
      <c r="D3129"/>
      <c r="E3129"/>
    </row>
    <row r="3130" spans="1:5" x14ac:dyDescent="0.15">
      <c r="A3130"/>
      <c r="B3130"/>
      <c r="C3130"/>
      <c r="D3130"/>
      <c r="E3130"/>
    </row>
    <row r="3131" spans="1:5" x14ac:dyDescent="0.15">
      <c r="A3131"/>
      <c r="B3131"/>
      <c r="C3131"/>
      <c r="D3131"/>
      <c r="E3131"/>
    </row>
    <row r="3132" spans="1:5" x14ac:dyDescent="0.15">
      <c r="A3132"/>
      <c r="B3132"/>
      <c r="C3132"/>
      <c r="D3132"/>
      <c r="E3132"/>
    </row>
    <row r="3133" spans="1:5" x14ac:dyDescent="0.15">
      <c r="A3133"/>
      <c r="B3133"/>
      <c r="C3133"/>
      <c r="D3133"/>
      <c r="E3133"/>
    </row>
    <row r="3134" spans="1:5" x14ac:dyDescent="0.15">
      <c r="A3134"/>
      <c r="B3134"/>
      <c r="C3134"/>
      <c r="D3134"/>
      <c r="E3134"/>
    </row>
    <row r="3135" spans="1:5" x14ac:dyDescent="0.15">
      <c r="A3135"/>
      <c r="B3135"/>
      <c r="C3135"/>
      <c r="D3135"/>
      <c r="E3135"/>
    </row>
    <row r="3136" spans="1:5" x14ac:dyDescent="0.15">
      <c r="A3136"/>
      <c r="B3136"/>
      <c r="C3136"/>
      <c r="D3136"/>
      <c r="E3136"/>
    </row>
    <row r="3137" spans="1:5" x14ac:dyDescent="0.15">
      <c r="A3137"/>
      <c r="B3137"/>
      <c r="C3137"/>
      <c r="D3137"/>
      <c r="E3137"/>
    </row>
    <row r="3138" spans="1:5" x14ac:dyDescent="0.15">
      <c r="A3138"/>
      <c r="B3138"/>
      <c r="C3138"/>
      <c r="D3138"/>
      <c r="E3138"/>
    </row>
    <row r="3139" spans="1:5" x14ac:dyDescent="0.15">
      <c r="A3139"/>
      <c r="B3139"/>
      <c r="C3139"/>
      <c r="D3139"/>
      <c r="E3139"/>
    </row>
    <row r="3140" spans="1:5" x14ac:dyDescent="0.15">
      <c r="A3140"/>
      <c r="B3140"/>
      <c r="C3140"/>
      <c r="D3140"/>
      <c r="E3140"/>
    </row>
    <row r="3141" spans="1:5" x14ac:dyDescent="0.15">
      <c r="A3141"/>
      <c r="B3141"/>
      <c r="C3141"/>
      <c r="D3141"/>
      <c r="E3141"/>
    </row>
    <row r="3142" spans="1:5" x14ac:dyDescent="0.15">
      <c r="A3142"/>
      <c r="B3142"/>
      <c r="C3142"/>
      <c r="D3142"/>
      <c r="E3142"/>
    </row>
    <row r="3143" spans="1:5" x14ac:dyDescent="0.15">
      <c r="A3143"/>
      <c r="B3143"/>
      <c r="C3143"/>
      <c r="D3143"/>
      <c r="E3143"/>
    </row>
    <row r="3144" spans="1:5" x14ac:dyDescent="0.15">
      <c r="A3144"/>
      <c r="B3144"/>
      <c r="C3144"/>
      <c r="D3144"/>
      <c r="E3144"/>
    </row>
    <row r="3145" spans="1:5" x14ac:dyDescent="0.15">
      <c r="A3145"/>
      <c r="B3145"/>
      <c r="C3145"/>
      <c r="D3145"/>
      <c r="E3145"/>
    </row>
    <row r="3146" spans="1:5" x14ac:dyDescent="0.15">
      <c r="A3146"/>
      <c r="B3146"/>
      <c r="C3146"/>
      <c r="D3146"/>
      <c r="E3146"/>
    </row>
    <row r="3147" spans="1:5" x14ac:dyDescent="0.15">
      <c r="A3147"/>
      <c r="B3147"/>
      <c r="C3147"/>
      <c r="D3147"/>
      <c r="E3147"/>
    </row>
    <row r="3148" spans="1:5" x14ac:dyDescent="0.15">
      <c r="A3148"/>
      <c r="B3148"/>
      <c r="C3148"/>
      <c r="D3148"/>
      <c r="E3148"/>
    </row>
    <row r="3149" spans="1:5" x14ac:dyDescent="0.15">
      <c r="A3149"/>
      <c r="B3149"/>
      <c r="C3149"/>
      <c r="D3149"/>
      <c r="E3149"/>
    </row>
    <row r="3150" spans="1:5" x14ac:dyDescent="0.15">
      <c r="A3150"/>
      <c r="B3150"/>
      <c r="C3150"/>
      <c r="D3150"/>
      <c r="E3150"/>
    </row>
    <row r="3151" spans="1:5" x14ac:dyDescent="0.15">
      <c r="A3151"/>
      <c r="B3151"/>
      <c r="C3151"/>
      <c r="D3151"/>
      <c r="E3151"/>
    </row>
    <row r="3152" spans="1:5" x14ac:dyDescent="0.15">
      <c r="A3152"/>
      <c r="B3152"/>
      <c r="C3152"/>
      <c r="D3152"/>
      <c r="E3152"/>
    </row>
    <row r="3153" spans="1:5" x14ac:dyDescent="0.15">
      <c r="A3153"/>
      <c r="B3153"/>
      <c r="C3153"/>
      <c r="D3153"/>
      <c r="E3153"/>
    </row>
    <row r="3154" spans="1:5" x14ac:dyDescent="0.15">
      <c r="A3154"/>
      <c r="B3154"/>
      <c r="C3154"/>
      <c r="D3154"/>
      <c r="E3154"/>
    </row>
    <row r="3155" spans="1:5" x14ac:dyDescent="0.15">
      <c r="A3155"/>
      <c r="B3155"/>
      <c r="C3155"/>
      <c r="D3155"/>
      <c r="E3155"/>
    </row>
    <row r="3156" spans="1:5" x14ac:dyDescent="0.15">
      <c r="A3156"/>
      <c r="B3156"/>
      <c r="C3156"/>
      <c r="D3156"/>
      <c r="E3156"/>
    </row>
    <row r="3157" spans="1:5" x14ac:dyDescent="0.15">
      <c r="A3157"/>
      <c r="B3157"/>
      <c r="C3157"/>
      <c r="D3157"/>
      <c r="E3157"/>
    </row>
    <row r="3158" spans="1:5" x14ac:dyDescent="0.15">
      <c r="A3158"/>
      <c r="B3158"/>
      <c r="C3158"/>
      <c r="D3158"/>
      <c r="E3158"/>
    </row>
    <row r="3159" spans="1:5" x14ac:dyDescent="0.15">
      <c r="A3159"/>
      <c r="B3159"/>
      <c r="C3159"/>
      <c r="D3159"/>
      <c r="E3159"/>
    </row>
    <row r="3160" spans="1:5" x14ac:dyDescent="0.15">
      <c r="A3160"/>
      <c r="B3160"/>
      <c r="C3160"/>
      <c r="D3160"/>
      <c r="E3160"/>
    </row>
    <row r="3161" spans="1:5" x14ac:dyDescent="0.15">
      <c r="A3161"/>
      <c r="B3161"/>
      <c r="C3161"/>
      <c r="D3161"/>
      <c r="E3161"/>
    </row>
    <row r="3162" spans="1:5" x14ac:dyDescent="0.15">
      <c r="A3162"/>
      <c r="B3162"/>
      <c r="C3162"/>
      <c r="D3162"/>
      <c r="E3162"/>
    </row>
    <row r="3163" spans="1:5" x14ac:dyDescent="0.15">
      <c r="A3163"/>
      <c r="B3163"/>
      <c r="C3163"/>
      <c r="D3163"/>
      <c r="E3163"/>
    </row>
    <row r="3164" spans="1:5" x14ac:dyDescent="0.15">
      <c r="A3164"/>
      <c r="B3164"/>
      <c r="C3164"/>
      <c r="D3164"/>
      <c r="E3164"/>
    </row>
    <row r="3165" spans="1:5" x14ac:dyDescent="0.15">
      <c r="A3165"/>
      <c r="B3165"/>
      <c r="C3165"/>
      <c r="D3165"/>
      <c r="E3165"/>
    </row>
    <row r="3166" spans="1:5" x14ac:dyDescent="0.15">
      <c r="A3166"/>
      <c r="B3166"/>
      <c r="C3166"/>
      <c r="D3166"/>
      <c r="E3166"/>
    </row>
    <row r="3167" spans="1:5" x14ac:dyDescent="0.15">
      <c r="A3167"/>
      <c r="B3167"/>
      <c r="C3167"/>
      <c r="D3167"/>
      <c r="E3167"/>
    </row>
    <row r="3168" spans="1:5" x14ac:dyDescent="0.15">
      <c r="A3168"/>
      <c r="B3168"/>
      <c r="C3168"/>
      <c r="D3168"/>
      <c r="E3168"/>
    </row>
    <row r="3169" spans="1:5" x14ac:dyDescent="0.15">
      <c r="A3169"/>
      <c r="B3169"/>
      <c r="C3169"/>
      <c r="D3169"/>
      <c r="E3169"/>
    </row>
    <row r="3170" spans="1:5" x14ac:dyDescent="0.15">
      <c r="A3170"/>
      <c r="B3170"/>
      <c r="C3170"/>
      <c r="D3170"/>
      <c r="E3170"/>
    </row>
    <row r="3171" spans="1:5" x14ac:dyDescent="0.15">
      <c r="A3171"/>
      <c r="B3171"/>
      <c r="C3171"/>
      <c r="D3171"/>
      <c r="E3171"/>
    </row>
    <row r="3172" spans="1:5" x14ac:dyDescent="0.15">
      <c r="A3172"/>
      <c r="B3172"/>
      <c r="C3172"/>
      <c r="D3172"/>
      <c r="E3172"/>
    </row>
    <row r="3173" spans="1:5" x14ac:dyDescent="0.15">
      <c r="A3173"/>
      <c r="B3173"/>
      <c r="C3173"/>
      <c r="D3173"/>
      <c r="E3173"/>
    </row>
    <row r="3174" spans="1:5" x14ac:dyDescent="0.15">
      <c r="A3174"/>
      <c r="B3174"/>
      <c r="C3174"/>
      <c r="D3174"/>
      <c r="E3174"/>
    </row>
    <row r="3175" spans="1:5" x14ac:dyDescent="0.15">
      <c r="A3175"/>
      <c r="B3175"/>
      <c r="C3175"/>
      <c r="D3175"/>
      <c r="E3175"/>
    </row>
    <row r="3176" spans="1:5" x14ac:dyDescent="0.15">
      <c r="A3176"/>
      <c r="B3176"/>
      <c r="C3176"/>
      <c r="D3176"/>
      <c r="E3176"/>
    </row>
    <row r="3177" spans="1:5" x14ac:dyDescent="0.15">
      <c r="A3177"/>
      <c r="B3177"/>
      <c r="C3177"/>
      <c r="D3177"/>
      <c r="E3177"/>
    </row>
    <row r="3178" spans="1:5" x14ac:dyDescent="0.15">
      <c r="A3178"/>
      <c r="B3178"/>
      <c r="C3178"/>
      <c r="D3178"/>
      <c r="E3178"/>
    </row>
    <row r="3179" spans="1:5" x14ac:dyDescent="0.15">
      <c r="A3179"/>
      <c r="B3179"/>
      <c r="C3179"/>
      <c r="D3179"/>
      <c r="E3179"/>
    </row>
    <row r="3180" spans="1:5" x14ac:dyDescent="0.15">
      <c r="A3180"/>
      <c r="B3180"/>
      <c r="C3180"/>
      <c r="D3180"/>
      <c r="E3180"/>
    </row>
    <row r="3181" spans="1:5" x14ac:dyDescent="0.15">
      <c r="A3181"/>
      <c r="B3181"/>
      <c r="C3181"/>
      <c r="D3181"/>
      <c r="E3181"/>
    </row>
    <row r="3182" spans="1:5" x14ac:dyDescent="0.15">
      <c r="A3182"/>
      <c r="B3182"/>
      <c r="C3182"/>
      <c r="D3182"/>
      <c r="E3182"/>
    </row>
    <row r="3183" spans="1:5" x14ac:dyDescent="0.15">
      <c r="A3183"/>
      <c r="B3183"/>
      <c r="C3183"/>
      <c r="D3183"/>
      <c r="E3183"/>
    </row>
    <row r="3184" spans="1:5" x14ac:dyDescent="0.15">
      <c r="A3184"/>
      <c r="B3184"/>
      <c r="C3184"/>
      <c r="D3184"/>
      <c r="E3184"/>
    </row>
    <row r="3185" spans="1:5" x14ac:dyDescent="0.15">
      <c r="A3185"/>
      <c r="B3185"/>
      <c r="C3185"/>
      <c r="D3185"/>
      <c r="E3185"/>
    </row>
    <row r="3186" spans="1:5" x14ac:dyDescent="0.15">
      <c r="A3186"/>
      <c r="B3186"/>
      <c r="C3186"/>
      <c r="D3186"/>
      <c r="E3186"/>
    </row>
    <row r="3187" spans="1:5" x14ac:dyDescent="0.15">
      <c r="A3187"/>
      <c r="B3187"/>
      <c r="C3187"/>
      <c r="D3187"/>
      <c r="E3187"/>
    </row>
    <row r="3188" spans="1:5" x14ac:dyDescent="0.15">
      <c r="A3188"/>
      <c r="B3188"/>
      <c r="C3188"/>
      <c r="D3188"/>
      <c r="E3188"/>
    </row>
    <row r="3189" spans="1:5" x14ac:dyDescent="0.15">
      <c r="A3189"/>
      <c r="B3189"/>
      <c r="C3189"/>
      <c r="D3189"/>
      <c r="E3189"/>
    </row>
    <row r="3190" spans="1:5" x14ac:dyDescent="0.15">
      <c r="A3190"/>
      <c r="B3190"/>
      <c r="C3190"/>
      <c r="D3190"/>
      <c r="E3190"/>
    </row>
    <row r="3191" spans="1:5" x14ac:dyDescent="0.15">
      <c r="A3191"/>
      <c r="B3191"/>
      <c r="C3191"/>
      <c r="D3191"/>
      <c r="E3191"/>
    </row>
    <row r="3192" spans="1:5" x14ac:dyDescent="0.15">
      <c r="A3192"/>
      <c r="B3192"/>
      <c r="C3192"/>
      <c r="D3192"/>
      <c r="E3192"/>
    </row>
    <row r="3193" spans="1:5" x14ac:dyDescent="0.15">
      <c r="A3193"/>
      <c r="B3193"/>
      <c r="C3193"/>
      <c r="D3193"/>
      <c r="E3193"/>
    </row>
    <row r="3194" spans="1:5" x14ac:dyDescent="0.15">
      <c r="A3194"/>
      <c r="B3194"/>
      <c r="C3194"/>
      <c r="D3194"/>
      <c r="E3194"/>
    </row>
    <row r="3195" spans="1:5" x14ac:dyDescent="0.15">
      <c r="A3195"/>
      <c r="B3195"/>
      <c r="C3195"/>
      <c r="D3195"/>
      <c r="E3195"/>
    </row>
    <row r="3196" spans="1:5" x14ac:dyDescent="0.15">
      <c r="A3196"/>
      <c r="B3196"/>
      <c r="C3196"/>
      <c r="D3196"/>
      <c r="E3196"/>
    </row>
    <row r="3197" spans="1:5" x14ac:dyDescent="0.15">
      <c r="A3197"/>
      <c r="B3197"/>
      <c r="C3197"/>
      <c r="D3197"/>
      <c r="E3197"/>
    </row>
    <row r="3198" spans="1:5" x14ac:dyDescent="0.15">
      <c r="A3198"/>
      <c r="B3198"/>
      <c r="C3198"/>
      <c r="D3198"/>
      <c r="E3198"/>
    </row>
    <row r="3199" spans="1:5" x14ac:dyDescent="0.15">
      <c r="A3199"/>
      <c r="B3199"/>
      <c r="C3199"/>
      <c r="D3199"/>
      <c r="E3199"/>
    </row>
    <row r="3200" spans="1:5" x14ac:dyDescent="0.15">
      <c r="A3200"/>
      <c r="B3200"/>
      <c r="C3200"/>
      <c r="D3200"/>
      <c r="E3200"/>
    </row>
    <row r="3201" spans="1:5" x14ac:dyDescent="0.15">
      <c r="A3201"/>
      <c r="B3201"/>
      <c r="C3201"/>
      <c r="D3201"/>
      <c r="E3201"/>
    </row>
    <row r="3202" spans="1:5" x14ac:dyDescent="0.15">
      <c r="A3202"/>
      <c r="B3202"/>
      <c r="C3202"/>
      <c r="D3202"/>
      <c r="E3202"/>
    </row>
    <row r="3203" spans="1:5" x14ac:dyDescent="0.15">
      <c r="A3203"/>
      <c r="B3203"/>
      <c r="C3203"/>
      <c r="D3203"/>
      <c r="E3203"/>
    </row>
    <row r="3204" spans="1:5" x14ac:dyDescent="0.15">
      <c r="A3204"/>
      <c r="B3204"/>
      <c r="C3204"/>
      <c r="D3204"/>
      <c r="E3204"/>
    </row>
    <row r="3205" spans="1:5" x14ac:dyDescent="0.15">
      <c r="A3205"/>
      <c r="B3205"/>
      <c r="C3205"/>
      <c r="D3205"/>
      <c r="E3205"/>
    </row>
    <row r="3206" spans="1:5" x14ac:dyDescent="0.15">
      <c r="A3206"/>
      <c r="B3206"/>
      <c r="C3206"/>
      <c r="D3206"/>
      <c r="E3206"/>
    </row>
    <row r="3207" spans="1:5" x14ac:dyDescent="0.15">
      <c r="A3207"/>
      <c r="B3207"/>
      <c r="C3207"/>
      <c r="D3207"/>
      <c r="E3207"/>
    </row>
    <row r="3208" spans="1:5" x14ac:dyDescent="0.15">
      <c r="A3208"/>
      <c r="B3208"/>
      <c r="C3208"/>
      <c r="D3208"/>
      <c r="E3208"/>
    </row>
    <row r="3209" spans="1:5" x14ac:dyDescent="0.15">
      <c r="A3209"/>
      <c r="B3209"/>
      <c r="C3209"/>
      <c r="D3209"/>
      <c r="E3209"/>
    </row>
    <row r="3210" spans="1:5" x14ac:dyDescent="0.15">
      <c r="A3210"/>
      <c r="B3210"/>
      <c r="C3210"/>
      <c r="D3210"/>
      <c r="E3210"/>
    </row>
    <row r="3211" spans="1:5" x14ac:dyDescent="0.15">
      <c r="A3211"/>
      <c r="B3211"/>
      <c r="C3211"/>
      <c r="D3211"/>
      <c r="E3211"/>
    </row>
    <row r="3212" spans="1:5" x14ac:dyDescent="0.15">
      <c r="A3212"/>
      <c r="B3212"/>
      <c r="C3212"/>
      <c r="D3212"/>
      <c r="E3212"/>
    </row>
    <row r="3213" spans="1:5" x14ac:dyDescent="0.15">
      <c r="A3213"/>
      <c r="B3213"/>
      <c r="C3213"/>
      <c r="D3213"/>
      <c r="E3213"/>
    </row>
    <row r="3214" spans="1:5" x14ac:dyDescent="0.15">
      <c r="A3214"/>
      <c r="B3214"/>
      <c r="C3214"/>
      <c r="D3214"/>
      <c r="E3214"/>
    </row>
    <row r="3215" spans="1:5" x14ac:dyDescent="0.15">
      <c r="A3215"/>
      <c r="B3215"/>
      <c r="C3215"/>
      <c r="D3215"/>
      <c r="E3215"/>
    </row>
    <row r="3216" spans="1:5" x14ac:dyDescent="0.15">
      <c r="A3216"/>
      <c r="B3216"/>
      <c r="C3216"/>
      <c r="D3216"/>
      <c r="E3216"/>
    </row>
    <row r="3217" spans="1:5" x14ac:dyDescent="0.15">
      <c r="A3217"/>
      <c r="B3217"/>
      <c r="C3217"/>
      <c r="D3217"/>
      <c r="E3217"/>
    </row>
    <row r="3218" spans="1:5" x14ac:dyDescent="0.15">
      <c r="A3218"/>
      <c r="B3218"/>
      <c r="C3218"/>
      <c r="D3218"/>
      <c r="E3218"/>
    </row>
    <row r="3219" spans="1:5" x14ac:dyDescent="0.15">
      <c r="A3219"/>
      <c r="B3219"/>
      <c r="C3219"/>
      <c r="D3219"/>
      <c r="E3219"/>
    </row>
    <row r="3220" spans="1:5" x14ac:dyDescent="0.15">
      <c r="A3220"/>
      <c r="B3220"/>
      <c r="C3220"/>
      <c r="D3220"/>
      <c r="E3220"/>
    </row>
    <row r="3221" spans="1:5" x14ac:dyDescent="0.15">
      <c r="A3221"/>
      <c r="B3221"/>
      <c r="C3221"/>
      <c r="D3221"/>
      <c r="E3221"/>
    </row>
    <row r="3222" spans="1:5" x14ac:dyDescent="0.15">
      <c r="A3222"/>
      <c r="B3222"/>
      <c r="C3222"/>
      <c r="D3222"/>
      <c r="E3222"/>
    </row>
    <row r="3223" spans="1:5" x14ac:dyDescent="0.15">
      <c r="A3223"/>
      <c r="B3223"/>
      <c r="C3223"/>
      <c r="D3223"/>
      <c r="E3223"/>
    </row>
    <row r="3224" spans="1:5" x14ac:dyDescent="0.15">
      <c r="A3224"/>
      <c r="B3224"/>
      <c r="C3224"/>
      <c r="D3224"/>
      <c r="E3224"/>
    </row>
    <row r="3225" spans="1:5" x14ac:dyDescent="0.15">
      <c r="A3225"/>
      <c r="B3225"/>
      <c r="C3225"/>
      <c r="D3225"/>
      <c r="E3225"/>
    </row>
    <row r="3226" spans="1:5" x14ac:dyDescent="0.15">
      <c r="A3226"/>
      <c r="B3226"/>
      <c r="C3226"/>
      <c r="D3226"/>
      <c r="E3226"/>
    </row>
    <row r="3227" spans="1:5" x14ac:dyDescent="0.15">
      <c r="A3227"/>
      <c r="B3227"/>
      <c r="C3227"/>
      <c r="D3227"/>
      <c r="E3227"/>
    </row>
    <row r="3228" spans="1:5" x14ac:dyDescent="0.15">
      <c r="A3228"/>
      <c r="B3228"/>
      <c r="C3228"/>
      <c r="D3228"/>
      <c r="E3228"/>
    </row>
    <row r="3229" spans="1:5" x14ac:dyDescent="0.15">
      <c r="A3229"/>
      <c r="B3229"/>
      <c r="C3229"/>
      <c r="D3229"/>
      <c r="E3229"/>
    </row>
    <row r="3230" spans="1:5" x14ac:dyDescent="0.15">
      <c r="A3230"/>
      <c r="B3230"/>
      <c r="C3230"/>
      <c r="D3230"/>
      <c r="E3230"/>
    </row>
    <row r="3231" spans="1:5" x14ac:dyDescent="0.15">
      <c r="A3231"/>
      <c r="B3231"/>
      <c r="C3231"/>
      <c r="D3231"/>
      <c r="E3231"/>
    </row>
    <row r="3232" spans="1:5" x14ac:dyDescent="0.15">
      <c r="A3232"/>
      <c r="B3232"/>
      <c r="C3232"/>
      <c r="D3232"/>
      <c r="E3232"/>
    </row>
    <row r="3233" spans="1:5" x14ac:dyDescent="0.15">
      <c r="A3233"/>
      <c r="B3233"/>
      <c r="C3233"/>
      <c r="D3233"/>
      <c r="E3233"/>
    </row>
    <row r="3234" spans="1:5" x14ac:dyDescent="0.15">
      <c r="A3234"/>
      <c r="B3234"/>
      <c r="C3234"/>
      <c r="D3234"/>
      <c r="E3234"/>
    </row>
    <row r="3235" spans="1:5" x14ac:dyDescent="0.15">
      <c r="A3235"/>
      <c r="B3235"/>
      <c r="C3235"/>
      <c r="D3235"/>
      <c r="E3235"/>
    </row>
    <row r="3236" spans="1:5" x14ac:dyDescent="0.15">
      <c r="A3236"/>
      <c r="B3236"/>
      <c r="C3236"/>
      <c r="D3236"/>
      <c r="E3236"/>
    </row>
    <row r="3237" spans="1:5" x14ac:dyDescent="0.15">
      <c r="A3237"/>
      <c r="B3237"/>
      <c r="C3237"/>
      <c r="D3237"/>
      <c r="E3237"/>
    </row>
    <row r="3238" spans="1:5" x14ac:dyDescent="0.15">
      <c r="A3238"/>
      <c r="B3238"/>
      <c r="C3238"/>
      <c r="D3238"/>
      <c r="E3238"/>
    </row>
    <row r="3239" spans="1:5" x14ac:dyDescent="0.15">
      <c r="A3239"/>
      <c r="B3239"/>
      <c r="C3239"/>
      <c r="D3239"/>
      <c r="E3239"/>
    </row>
    <row r="3240" spans="1:5" x14ac:dyDescent="0.15">
      <c r="A3240"/>
      <c r="B3240"/>
      <c r="C3240"/>
      <c r="D3240"/>
      <c r="E3240"/>
    </row>
    <row r="3241" spans="1:5" x14ac:dyDescent="0.15">
      <c r="A3241"/>
      <c r="B3241"/>
      <c r="C3241"/>
      <c r="D3241"/>
      <c r="E3241"/>
    </row>
    <row r="3242" spans="1:5" x14ac:dyDescent="0.15">
      <c r="A3242"/>
      <c r="B3242"/>
      <c r="C3242"/>
      <c r="D3242"/>
      <c r="E3242"/>
    </row>
    <row r="3243" spans="1:5" x14ac:dyDescent="0.15">
      <c r="A3243"/>
      <c r="B3243"/>
      <c r="C3243"/>
      <c r="D3243"/>
      <c r="E3243"/>
    </row>
    <row r="3244" spans="1:5" x14ac:dyDescent="0.15">
      <c r="A3244"/>
      <c r="B3244"/>
      <c r="C3244"/>
      <c r="D3244"/>
      <c r="E3244"/>
    </row>
    <row r="3245" spans="1:5" x14ac:dyDescent="0.15">
      <c r="A3245"/>
      <c r="B3245"/>
      <c r="C3245"/>
      <c r="D3245"/>
      <c r="E3245"/>
    </row>
    <row r="3246" spans="1:5" x14ac:dyDescent="0.15">
      <c r="A3246"/>
      <c r="B3246"/>
      <c r="C3246"/>
      <c r="D3246"/>
      <c r="E3246"/>
    </row>
    <row r="3247" spans="1:5" x14ac:dyDescent="0.15">
      <c r="A3247"/>
      <c r="B3247"/>
      <c r="C3247"/>
      <c r="D3247"/>
      <c r="E3247"/>
    </row>
    <row r="3248" spans="1:5" x14ac:dyDescent="0.15">
      <c r="A3248"/>
      <c r="B3248"/>
      <c r="C3248"/>
      <c r="D3248"/>
      <c r="E3248"/>
    </row>
    <row r="3249" spans="1:5" x14ac:dyDescent="0.15">
      <c r="A3249"/>
      <c r="B3249"/>
      <c r="C3249"/>
      <c r="D3249"/>
      <c r="E3249"/>
    </row>
    <row r="3250" spans="1:5" x14ac:dyDescent="0.15">
      <c r="A3250"/>
      <c r="B3250"/>
      <c r="C3250"/>
      <c r="D3250"/>
      <c r="E3250"/>
    </row>
    <row r="3251" spans="1:5" x14ac:dyDescent="0.15">
      <c r="A3251"/>
      <c r="B3251"/>
      <c r="C3251"/>
      <c r="D3251"/>
      <c r="E3251"/>
    </row>
    <row r="3252" spans="1:5" x14ac:dyDescent="0.15">
      <c r="A3252"/>
      <c r="B3252"/>
      <c r="C3252"/>
      <c r="D3252"/>
      <c r="E3252"/>
    </row>
    <row r="3253" spans="1:5" x14ac:dyDescent="0.15">
      <c r="A3253"/>
      <c r="B3253"/>
      <c r="C3253"/>
      <c r="D3253"/>
      <c r="E3253"/>
    </row>
    <row r="3254" spans="1:5" x14ac:dyDescent="0.15">
      <c r="A3254"/>
      <c r="B3254"/>
      <c r="C3254"/>
      <c r="D3254"/>
      <c r="E3254"/>
    </row>
    <row r="3255" spans="1:5" x14ac:dyDescent="0.15">
      <c r="A3255"/>
      <c r="B3255"/>
      <c r="C3255"/>
      <c r="D3255"/>
      <c r="E3255"/>
    </row>
    <row r="3256" spans="1:5" x14ac:dyDescent="0.15">
      <c r="A3256"/>
      <c r="B3256"/>
      <c r="C3256"/>
      <c r="D3256"/>
      <c r="E3256"/>
    </row>
    <row r="3257" spans="1:5" x14ac:dyDescent="0.15">
      <c r="A3257"/>
      <c r="B3257"/>
      <c r="C3257"/>
      <c r="D3257"/>
      <c r="E3257"/>
    </row>
    <row r="3258" spans="1:5" x14ac:dyDescent="0.15">
      <c r="A3258"/>
      <c r="B3258"/>
      <c r="C3258"/>
      <c r="D3258"/>
      <c r="E3258"/>
    </row>
    <row r="3259" spans="1:5" x14ac:dyDescent="0.15">
      <c r="A3259"/>
      <c r="B3259"/>
      <c r="C3259"/>
      <c r="D3259"/>
      <c r="E3259"/>
    </row>
    <row r="3260" spans="1:5" x14ac:dyDescent="0.15">
      <c r="A3260"/>
      <c r="B3260"/>
      <c r="C3260"/>
      <c r="D3260"/>
      <c r="E3260"/>
    </row>
    <row r="3261" spans="1:5" x14ac:dyDescent="0.15">
      <c r="A3261"/>
      <c r="B3261"/>
      <c r="C3261"/>
      <c r="D3261"/>
      <c r="E3261"/>
    </row>
    <row r="3262" spans="1:5" x14ac:dyDescent="0.15">
      <c r="A3262"/>
      <c r="B3262"/>
      <c r="C3262"/>
      <c r="D3262"/>
      <c r="E3262"/>
    </row>
    <row r="3263" spans="1:5" x14ac:dyDescent="0.15">
      <c r="A3263"/>
      <c r="B3263"/>
      <c r="C3263"/>
      <c r="D3263"/>
      <c r="E3263"/>
    </row>
    <row r="3264" spans="1:5" x14ac:dyDescent="0.15">
      <c r="A3264"/>
      <c r="B3264"/>
      <c r="C3264"/>
      <c r="D3264"/>
      <c r="E3264"/>
    </row>
    <row r="3265" spans="1:5" x14ac:dyDescent="0.15">
      <c r="A3265"/>
      <c r="B3265"/>
      <c r="C3265"/>
      <c r="D3265"/>
      <c r="E3265"/>
    </row>
    <row r="3266" spans="1:5" x14ac:dyDescent="0.15">
      <c r="A3266"/>
      <c r="B3266"/>
      <c r="C3266"/>
      <c r="D3266"/>
      <c r="E3266"/>
    </row>
    <row r="3267" spans="1:5" x14ac:dyDescent="0.15">
      <c r="A3267"/>
      <c r="B3267"/>
      <c r="C3267"/>
      <c r="D3267"/>
      <c r="E3267"/>
    </row>
    <row r="3268" spans="1:5" x14ac:dyDescent="0.15">
      <c r="A3268"/>
      <c r="B3268"/>
      <c r="C3268"/>
      <c r="D3268"/>
      <c r="E3268"/>
    </row>
    <row r="3269" spans="1:5" x14ac:dyDescent="0.15">
      <c r="A3269"/>
      <c r="B3269"/>
      <c r="C3269"/>
      <c r="D3269"/>
      <c r="E3269"/>
    </row>
    <row r="3270" spans="1:5" x14ac:dyDescent="0.15">
      <c r="A3270"/>
      <c r="B3270"/>
      <c r="C3270"/>
      <c r="D3270"/>
      <c r="E3270"/>
    </row>
    <row r="3271" spans="1:5" x14ac:dyDescent="0.15">
      <c r="A3271"/>
      <c r="B3271"/>
      <c r="C3271"/>
      <c r="D3271"/>
      <c r="E3271"/>
    </row>
    <row r="3272" spans="1:5" x14ac:dyDescent="0.15">
      <c r="A3272"/>
      <c r="B3272"/>
      <c r="C3272"/>
      <c r="D3272"/>
      <c r="E3272"/>
    </row>
    <row r="3273" spans="1:5" x14ac:dyDescent="0.15">
      <c r="A3273"/>
      <c r="B3273"/>
      <c r="C3273"/>
      <c r="D3273"/>
      <c r="E3273"/>
    </row>
    <row r="3274" spans="1:5" x14ac:dyDescent="0.15">
      <c r="A3274"/>
      <c r="B3274"/>
      <c r="C3274"/>
      <c r="D3274"/>
      <c r="E3274"/>
    </row>
    <row r="3275" spans="1:5" x14ac:dyDescent="0.15">
      <c r="A3275"/>
      <c r="B3275"/>
      <c r="C3275"/>
      <c r="D3275"/>
      <c r="E3275"/>
    </row>
    <row r="3276" spans="1:5" x14ac:dyDescent="0.15">
      <c r="A3276"/>
      <c r="B3276"/>
      <c r="C3276"/>
      <c r="D3276"/>
      <c r="E3276"/>
    </row>
    <row r="3277" spans="1:5" x14ac:dyDescent="0.15">
      <c r="A3277"/>
      <c r="B3277"/>
      <c r="C3277"/>
      <c r="D3277"/>
      <c r="E3277"/>
    </row>
    <row r="3278" spans="1:5" x14ac:dyDescent="0.15">
      <c r="A3278"/>
      <c r="B3278"/>
      <c r="C3278"/>
      <c r="D3278"/>
      <c r="E3278"/>
    </row>
    <row r="3279" spans="1:5" x14ac:dyDescent="0.15">
      <c r="A3279"/>
      <c r="B3279"/>
      <c r="C3279"/>
      <c r="D3279"/>
      <c r="E3279"/>
    </row>
    <row r="3280" spans="1:5" x14ac:dyDescent="0.15">
      <c r="A3280"/>
      <c r="B3280"/>
      <c r="C3280"/>
      <c r="D3280"/>
      <c r="E3280"/>
    </row>
    <row r="3281" spans="1:5" x14ac:dyDescent="0.15">
      <c r="A3281"/>
      <c r="B3281"/>
      <c r="C3281"/>
      <c r="D3281"/>
      <c r="E3281"/>
    </row>
    <row r="3282" spans="1:5" x14ac:dyDescent="0.15">
      <c r="A3282"/>
      <c r="B3282"/>
      <c r="C3282"/>
      <c r="D3282"/>
      <c r="E3282"/>
    </row>
    <row r="3283" spans="1:5" x14ac:dyDescent="0.15">
      <c r="A3283"/>
      <c r="B3283"/>
      <c r="C3283"/>
      <c r="D3283"/>
      <c r="E3283"/>
    </row>
    <row r="3284" spans="1:5" x14ac:dyDescent="0.15">
      <c r="A3284"/>
      <c r="B3284"/>
      <c r="C3284"/>
      <c r="D3284"/>
      <c r="E3284"/>
    </row>
    <row r="3285" spans="1:5" x14ac:dyDescent="0.15">
      <c r="A3285"/>
      <c r="B3285"/>
      <c r="C3285"/>
      <c r="D3285"/>
      <c r="E3285"/>
    </row>
    <row r="3286" spans="1:5" x14ac:dyDescent="0.15">
      <c r="A3286"/>
      <c r="B3286"/>
      <c r="C3286"/>
      <c r="D3286"/>
      <c r="E3286"/>
    </row>
    <row r="3287" spans="1:5" x14ac:dyDescent="0.15">
      <c r="A3287"/>
      <c r="B3287"/>
      <c r="C3287"/>
      <c r="D3287"/>
      <c r="E3287"/>
    </row>
    <row r="3288" spans="1:5" x14ac:dyDescent="0.15">
      <c r="A3288"/>
      <c r="B3288"/>
      <c r="C3288"/>
      <c r="D3288"/>
      <c r="E3288"/>
    </row>
    <row r="3289" spans="1:5" x14ac:dyDescent="0.15">
      <c r="A3289"/>
      <c r="B3289"/>
      <c r="C3289"/>
      <c r="D3289"/>
      <c r="E3289"/>
    </row>
    <row r="3290" spans="1:5" x14ac:dyDescent="0.15">
      <c r="A3290"/>
      <c r="B3290"/>
      <c r="C3290"/>
      <c r="D3290"/>
      <c r="E3290"/>
    </row>
    <row r="3291" spans="1:5" x14ac:dyDescent="0.15">
      <c r="A3291"/>
      <c r="B3291"/>
      <c r="C3291"/>
      <c r="D3291"/>
      <c r="E3291"/>
    </row>
    <row r="3292" spans="1:5" x14ac:dyDescent="0.15">
      <c r="A3292"/>
      <c r="B3292"/>
      <c r="C3292"/>
      <c r="D3292"/>
      <c r="E3292"/>
    </row>
    <row r="3293" spans="1:5" x14ac:dyDescent="0.15">
      <c r="A3293"/>
      <c r="B3293"/>
      <c r="C3293"/>
      <c r="D3293"/>
      <c r="E3293"/>
    </row>
    <row r="3294" spans="1:5" x14ac:dyDescent="0.15">
      <c r="A3294"/>
      <c r="B3294"/>
      <c r="C3294"/>
      <c r="D3294"/>
      <c r="E3294"/>
    </row>
    <row r="3295" spans="1:5" x14ac:dyDescent="0.15">
      <c r="A3295"/>
      <c r="B3295"/>
      <c r="C3295"/>
      <c r="D3295"/>
      <c r="E3295"/>
    </row>
    <row r="3296" spans="1:5" x14ac:dyDescent="0.15">
      <c r="A3296"/>
      <c r="B3296"/>
      <c r="C3296"/>
      <c r="D3296"/>
      <c r="E3296"/>
    </row>
    <row r="3297" spans="1:5" x14ac:dyDescent="0.15">
      <c r="A3297"/>
      <c r="B3297"/>
      <c r="C3297"/>
      <c r="D3297"/>
      <c r="E3297"/>
    </row>
    <row r="3298" spans="1:5" x14ac:dyDescent="0.15">
      <c r="A3298"/>
      <c r="B3298"/>
      <c r="C3298"/>
      <c r="D3298"/>
      <c r="E3298"/>
    </row>
    <row r="3299" spans="1:5" x14ac:dyDescent="0.15">
      <c r="A3299"/>
      <c r="B3299"/>
      <c r="C3299"/>
      <c r="D3299"/>
      <c r="E3299"/>
    </row>
    <row r="3300" spans="1:5" x14ac:dyDescent="0.15">
      <c r="A3300"/>
      <c r="B3300"/>
      <c r="C3300"/>
      <c r="D3300"/>
      <c r="E3300"/>
    </row>
    <row r="3301" spans="1:5" x14ac:dyDescent="0.15">
      <c r="A3301"/>
      <c r="B3301"/>
      <c r="C3301"/>
      <c r="D3301"/>
      <c r="E3301"/>
    </row>
    <row r="3302" spans="1:5" x14ac:dyDescent="0.15">
      <c r="A3302"/>
      <c r="B3302"/>
      <c r="C3302"/>
      <c r="D3302"/>
      <c r="E3302"/>
    </row>
    <row r="3303" spans="1:5" x14ac:dyDescent="0.15">
      <c r="A3303"/>
      <c r="B3303"/>
      <c r="C3303"/>
      <c r="D3303"/>
      <c r="E3303"/>
    </row>
    <row r="3304" spans="1:5" x14ac:dyDescent="0.15">
      <c r="A3304"/>
      <c r="B3304"/>
      <c r="C3304"/>
      <c r="D3304"/>
      <c r="E3304"/>
    </row>
    <row r="3305" spans="1:5" x14ac:dyDescent="0.15">
      <c r="A3305"/>
      <c r="B3305"/>
      <c r="C3305"/>
      <c r="D3305"/>
      <c r="E3305"/>
    </row>
    <row r="3306" spans="1:5" x14ac:dyDescent="0.15">
      <c r="A3306"/>
      <c r="B3306"/>
      <c r="C3306"/>
      <c r="D3306"/>
      <c r="E3306"/>
    </row>
    <row r="3307" spans="1:5" x14ac:dyDescent="0.15">
      <c r="A3307"/>
      <c r="B3307"/>
      <c r="C3307"/>
      <c r="D3307"/>
      <c r="E3307"/>
    </row>
    <row r="3308" spans="1:5" x14ac:dyDescent="0.15">
      <c r="A3308"/>
      <c r="B3308"/>
      <c r="C3308"/>
      <c r="D3308"/>
      <c r="E3308"/>
    </row>
    <row r="3309" spans="1:5" x14ac:dyDescent="0.15">
      <c r="A3309"/>
      <c r="B3309"/>
      <c r="C3309"/>
      <c r="D3309"/>
      <c r="E3309"/>
    </row>
    <row r="3310" spans="1:5" x14ac:dyDescent="0.15">
      <c r="A3310"/>
      <c r="B3310"/>
      <c r="C3310"/>
      <c r="D3310"/>
      <c r="E3310"/>
    </row>
    <row r="3311" spans="1:5" x14ac:dyDescent="0.15">
      <c r="A3311"/>
      <c r="B3311"/>
      <c r="C3311"/>
      <c r="D3311"/>
      <c r="E3311"/>
    </row>
    <row r="3312" spans="1:5" x14ac:dyDescent="0.15">
      <c r="A3312"/>
      <c r="B3312"/>
      <c r="C3312"/>
      <c r="D3312"/>
      <c r="E3312"/>
    </row>
    <row r="3313" spans="1:5" x14ac:dyDescent="0.15">
      <c r="A3313"/>
      <c r="B3313"/>
      <c r="C3313"/>
      <c r="D3313"/>
      <c r="E3313"/>
    </row>
    <row r="3314" spans="1:5" x14ac:dyDescent="0.15">
      <c r="A3314"/>
      <c r="B3314"/>
      <c r="C3314"/>
      <c r="D3314"/>
      <c r="E3314"/>
    </row>
    <row r="3315" spans="1:5" x14ac:dyDescent="0.15">
      <c r="A3315"/>
      <c r="B3315"/>
      <c r="C3315"/>
      <c r="D3315"/>
      <c r="E3315"/>
    </row>
    <row r="3316" spans="1:5" x14ac:dyDescent="0.15">
      <c r="A3316"/>
      <c r="B3316"/>
      <c r="C3316"/>
      <c r="D3316"/>
      <c r="E3316"/>
    </row>
    <row r="3317" spans="1:5" x14ac:dyDescent="0.15">
      <c r="A3317"/>
      <c r="B3317"/>
      <c r="C3317"/>
      <c r="D3317"/>
      <c r="E3317"/>
    </row>
    <row r="3318" spans="1:5" x14ac:dyDescent="0.15">
      <c r="A3318"/>
      <c r="B3318"/>
      <c r="C3318"/>
      <c r="D3318"/>
      <c r="E3318"/>
    </row>
    <row r="3319" spans="1:5" x14ac:dyDescent="0.15">
      <c r="A3319"/>
      <c r="B3319"/>
      <c r="C3319"/>
      <c r="D3319"/>
      <c r="E3319"/>
    </row>
    <row r="3320" spans="1:5" x14ac:dyDescent="0.15">
      <c r="A3320"/>
      <c r="B3320"/>
      <c r="C3320"/>
      <c r="D3320"/>
      <c r="E3320"/>
    </row>
    <row r="3321" spans="1:5" x14ac:dyDescent="0.15">
      <c r="A3321"/>
      <c r="B3321"/>
      <c r="C3321"/>
      <c r="D3321"/>
      <c r="E3321"/>
    </row>
    <row r="3322" spans="1:5" x14ac:dyDescent="0.15">
      <c r="A3322"/>
      <c r="B3322"/>
      <c r="C3322"/>
      <c r="D3322"/>
      <c r="E3322"/>
    </row>
    <row r="3323" spans="1:5" x14ac:dyDescent="0.15">
      <c r="A3323"/>
      <c r="B3323"/>
      <c r="C3323"/>
      <c r="D3323"/>
      <c r="E3323"/>
    </row>
    <row r="3324" spans="1:5" x14ac:dyDescent="0.15">
      <c r="A3324"/>
      <c r="B3324"/>
      <c r="C3324"/>
      <c r="D3324"/>
      <c r="E3324"/>
    </row>
    <row r="3325" spans="1:5" x14ac:dyDescent="0.15">
      <c r="A3325"/>
      <c r="B3325"/>
      <c r="C3325"/>
      <c r="D3325"/>
      <c r="E3325"/>
    </row>
    <row r="3326" spans="1:5" x14ac:dyDescent="0.15">
      <c r="A3326"/>
      <c r="B3326"/>
      <c r="C3326"/>
      <c r="D3326"/>
      <c r="E3326"/>
    </row>
    <row r="3327" spans="1:5" x14ac:dyDescent="0.15">
      <c r="A3327"/>
      <c r="B3327"/>
      <c r="C3327"/>
      <c r="D3327"/>
      <c r="E3327"/>
    </row>
    <row r="3328" spans="1:5" x14ac:dyDescent="0.15">
      <c r="A3328"/>
      <c r="B3328"/>
      <c r="C3328"/>
      <c r="D3328"/>
      <c r="E3328"/>
    </row>
    <row r="3329" spans="1:5" x14ac:dyDescent="0.15">
      <c r="A3329"/>
      <c r="B3329"/>
      <c r="C3329"/>
      <c r="D3329"/>
      <c r="E3329"/>
    </row>
    <row r="3330" spans="1:5" x14ac:dyDescent="0.15">
      <c r="A3330"/>
      <c r="B3330"/>
      <c r="C3330"/>
      <c r="D3330"/>
      <c r="E3330"/>
    </row>
    <row r="3331" spans="1:5" x14ac:dyDescent="0.15">
      <c r="A3331"/>
      <c r="B3331"/>
      <c r="C3331"/>
      <c r="D3331"/>
      <c r="E3331"/>
    </row>
    <row r="3332" spans="1:5" x14ac:dyDescent="0.15">
      <c r="A3332"/>
      <c r="B3332"/>
      <c r="C3332"/>
      <c r="D3332"/>
      <c r="E3332"/>
    </row>
    <row r="3333" spans="1:5" x14ac:dyDescent="0.15">
      <c r="A3333"/>
      <c r="B3333"/>
      <c r="C3333"/>
      <c r="D3333"/>
      <c r="E3333"/>
    </row>
    <row r="3334" spans="1:5" x14ac:dyDescent="0.15">
      <c r="A3334"/>
      <c r="B3334"/>
      <c r="C3334"/>
      <c r="D3334"/>
      <c r="E3334"/>
    </row>
    <row r="3335" spans="1:5" x14ac:dyDescent="0.15">
      <c r="A3335"/>
      <c r="B3335"/>
      <c r="C3335"/>
      <c r="D3335"/>
      <c r="E3335"/>
    </row>
    <row r="3336" spans="1:5" x14ac:dyDescent="0.15">
      <c r="A3336"/>
      <c r="B3336"/>
      <c r="C3336"/>
      <c r="D3336"/>
      <c r="E3336"/>
    </row>
    <row r="3337" spans="1:5" x14ac:dyDescent="0.15">
      <c r="A3337"/>
      <c r="B3337"/>
      <c r="C3337"/>
      <c r="D3337"/>
      <c r="E3337"/>
    </row>
    <row r="3338" spans="1:5" x14ac:dyDescent="0.15">
      <c r="A3338"/>
      <c r="B3338"/>
      <c r="C3338"/>
      <c r="D3338"/>
      <c r="E3338"/>
    </row>
    <row r="3339" spans="1:5" x14ac:dyDescent="0.15">
      <c r="A3339"/>
      <c r="B3339"/>
      <c r="C3339"/>
      <c r="D3339"/>
      <c r="E3339"/>
    </row>
    <row r="3340" spans="1:5" x14ac:dyDescent="0.15">
      <c r="A3340"/>
      <c r="B3340"/>
      <c r="C3340"/>
      <c r="D3340"/>
      <c r="E3340"/>
    </row>
    <row r="3341" spans="1:5" x14ac:dyDescent="0.15">
      <c r="A3341"/>
      <c r="B3341"/>
      <c r="C3341"/>
      <c r="D3341"/>
      <c r="E3341"/>
    </row>
    <row r="3342" spans="1:5" x14ac:dyDescent="0.15">
      <c r="A3342"/>
      <c r="B3342"/>
      <c r="C3342"/>
      <c r="D3342"/>
      <c r="E3342"/>
    </row>
    <row r="3343" spans="1:5" x14ac:dyDescent="0.15">
      <c r="A3343"/>
      <c r="B3343"/>
      <c r="C3343"/>
      <c r="D3343"/>
      <c r="E3343"/>
    </row>
    <row r="3344" spans="1:5" x14ac:dyDescent="0.15">
      <c r="A3344"/>
      <c r="B3344"/>
      <c r="C3344"/>
      <c r="D3344"/>
      <c r="E3344"/>
    </row>
    <row r="3345" spans="1:5" x14ac:dyDescent="0.15">
      <c r="A3345"/>
      <c r="B3345"/>
      <c r="C3345"/>
      <c r="D3345"/>
      <c r="E3345"/>
    </row>
    <row r="3346" spans="1:5" x14ac:dyDescent="0.15">
      <c r="A3346"/>
      <c r="B3346"/>
      <c r="C3346"/>
      <c r="D3346"/>
      <c r="E3346"/>
    </row>
    <row r="3347" spans="1:5" x14ac:dyDescent="0.15">
      <c r="A3347"/>
      <c r="B3347"/>
      <c r="C3347"/>
      <c r="D3347"/>
      <c r="E3347"/>
    </row>
    <row r="3348" spans="1:5" x14ac:dyDescent="0.15">
      <c r="A3348"/>
      <c r="B3348"/>
      <c r="C3348"/>
      <c r="D3348"/>
      <c r="E3348"/>
    </row>
    <row r="3349" spans="1:5" x14ac:dyDescent="0.15">
      <c r="A3349"/>
      <c r="B3349"/>
      <c r="C3349"/>
      <c r="D3349"/>
      <c r="E3349"/>
    </row>
    <row r="3350" spans="1:5" x14ac:dyDescent="0.15">
      <c r="A3350"/>
      <c r="B3350"/>
      <c r="C3350"/>
      <c r="D3350"/>
      <c r="E3350"/>
    </row>
    <row r="3351" spans="1:5" x14ac:dyDescent="0.15">
      <c r="A3351"/>
      <c r="B3351"/>
      <c r="C3351"/>
      <c r="D3351"/>
      <c r="E3351"/>
    </row>
    <row r="3352" spans="1:5" x14ac:dyDescent="0.15">
      <c r="A3352"/>
      <c r="B3352"/>
      <c r="C3352"/>
      <c r="D3352"/>
      <c r="E3352"/>
    </row>
    <row r="3353" spans="1:5" x14ac:dyDescent="0.15">
      <c r="A3353"/>
      <c r="B3353"/>
      <c r="C3353"/>
      <c r="D3353"/>
      <c r="E3353"/>
    </row>
    <row r="3354" spans="1:5" x14ac:dyDescent="0.15">
      <c r="A3354"/>
      <c r="B3354"/>
      <c r="C3354"/>
      <c r="D3354"/>
      <c r="E3354"/>
    </row>
    <row r="3355" spans="1:5" x14ac:dyDescent="0.15">
      <c r="A3355"/>
      <c r="B3355"/>
      <c r="C3355"/>
      <c r="D3355"/>
      <c r="E3355"/>
    </row>
    <row r="3356" spans="1:5" x14ac:dyDescent="0.15">
      <c r="A3356"/>
      <c r="B3356"/>
      <c r="C3356"/>
      <c r="D3356"/>
      <c r="E3356"/>
    </row>
    <row r="3357" spans="1:5" x14ac:dyDescent="0.15">
      <c r="A3357"/>
      <c r="B3357"/>
      <c r="C3357"/>
      <c r="D3357"/>
      <c r="E3357"/>
    </row>
    <row r="3358" spans="1:5" x14ac:dyDescent="0.15">
      <c r="A3358"/>
      <c r="B3358"/>
      <c r="C3358"/>
      <c r="D3358"/>
      <c r="E3358"/>
    </row>
    <row r="3359" spans="1:5" x14ac:dyDescent="0.15">
      <c r="A3359"/>
      <c r="B3359"/>
      <c r="C3359"/>
      <c r="D3359"/>
      <c r="E3359"/>
    </row>
    <row r="3360" spans="1:5" x14ac:dyDescent="0.15">
      <c r="A3360"/>
      <c r="B3360"/>
      <c r="C3360"/>
      <c r="D3360"/>
      <c r="E3360"/>
    </row>
    <row r="3361" spans="1:5" x14ac:dyDescent="0.15">
      <c r="A3361"/>
      <c r="B3361"/>
      <c r="C3361"/>
      <c r="D3361"/>
      <c r="E3361"/>
    </row>
    <row r="3362" spans="1:5" x14ac:dyDescent="0.15">
      <c r="A3362"/>
      <c r="B3362"/>
      <c r="C3362"/>
      <c r="D3362"/>
      <c r="E3362"/>
    </row>
    <row r="3363" spans="1:5" x14ac:dyDescent="0.15">
      <c r="A3363"/>
      <c r="B3363"/>
      <c r="C3363"/>
      <c r="D3363"/>
      <c r="E3363"/>
    </row>
    <row r="3364" spans="1:5" x14ac:dyDescent="0.15">
      <c r="A3364"/>
      <c r="B3364"/>
      <c r="C3364"/>
      <c r="D3364"/>
      <c r="E3364"/>
    </row>
    <row r="3365" spans="1:5" x14ac:dyDescent="0.15">
      <c r="A3365"/>
      <c r="B3365"/>
      <c r="C3365"/>
      <c r="D3365"/>
      <c r="E3365"/>
    </row>
    <row r="3366" spans="1:5" x14ac:dyDescent="0.15">
      <c r="A3366"/>
      <c r="B3366"/>
      <c r="C3366"/>
      <c r="D3366"/>
      <c r="E3366"/>
    </row>
    <row r="3367" spans="1:5" x14ac:dyDescent="0.15">
      <c r="A3367"/>
      <c r="B3367"/>
      <c r="C3367"/>
      <c r="D3367"/>
      <c r="E3367"/>
    </row>
    <row r="3368" spans="1:5" x14ac:dyDescent="0.15">
      <c r="A3368"/>
      <c r="B3368"/>
      <c r="C3368"/>
      <c r="D3368"/>
      <c r="E3368"/>
    </row>
    <row r="3369" spans="1:5" x14ac:dyDescent="0.15">
      <c r="A3369"/>
      <c r="B3369"/>
      <c r="C3369"/>
      <c r="D3369"/>
      <c r="E3369"/>
    </row>
    <row r="3370" spans="1:5" x14ac:dyDescent="0.15">
      <c r="A3370"/>
      <c r="B3370"/>
      <c r="C3370"/>
      <c r="D3370"/>
      <c r="E3370"/>
    </row>
    <row r="3371" spans="1:5" x14ac:dyDescent="0.15">
      <c r="A3371"/>
      <c r="B3371"/>
      <c r="C3371"/>
      <c r="D3371"/>
      <c r="E3371"/>
    </row>
    <row r="3372" spans="1:5" x14ac:dyDescent="0.15">
      <c r="A3372"/>
      <c r="B3372"/>
      <c r="C3372"/>
      <c r="D3372"/>
      <c r="E3372"/>
    </row>
    <row r="3373" spans="1:5" x14ac:dyDescent="0.15">
      <c r="A3373"/>
      <c r="B3373"/>
      <c r="C3373"/>
      <c r="D3373"/>
      <c r="E3373"/>
    </row>
    <row r="3374" spans="1:5" x14ac:dyDescent="0.15">
      <c r="A3374"/>
      <c r="B3374"/>
      <c r="C3374"/>
      <c r="D3374"/>
      <c r="E3374"/>
    </row>
    <row r="3375" spans="1:5" x14ac:dyDescent="0.15">
      <c r="A3375"/>
      <c r="B3375"/>
      <c r="C3375"/>
      <c r="D3375"/>
      <c r="E3375"/>
    </row>
    <row r="3376" spans="1:5" x14ac:dyDescent="0.15">
      <c r="A3376"/>
      <c r="B3376"/>
      <c r="C3376"/>
      <c r="D3376"/>
      <c r="E3376"/>
    </row>
    <row r="3377" spans="1:5" x14ac:dyDescent="0.15">
      <c r="A3377"/>
      <c r="B3377"/>
      <c r="C3377"/>
      <c r="D3377"/>
      <c r="E3377"/>
    </row>
    <row r="3378" spans="1:5" x14ac:dyDescent="0.15">
      <c r="A3378"/>
      <c r="B3378"/>
      <c r="C3378"/>
      <c r="D3378"/>
      <c r="E3378"/>
    </row>
    <row r="3379" spans="1:5" x14ac:dyDescent="0.15">
      <c r="A3379"/>
      <c r="B3379"/>
      <c r="C3379"/>
      <c r="D3379"/>
      <c r="E3379"/>
    </row>
    <row r="3380" spans="1:5" x14ac:dyDescent="0.15">
      <c r="A3380"/>
      <c r="B3380"/>
      <c r="C3380"/>
      <c r="D3380"/>
      <c r="E3380"/>
    </row>
    <row r="3381" spans="1:5" x14ac:dyDescent="0.15">
      <c r="A3381"/>
      <c r="B3381"/>
      <c r="C3381"/>
      <c r="D3381"/>
      <c r="E3381"/>
    </row>
    <row r="3382" spans="1:5" x14ac:dyDescent="0.15">
      <c r="A3382"/>
      <c r="B3382"/>
      <c r="C3382"/>
      <c r="D3382"/>
      <c r="E3382"/>
    </row>
    <row r="3383" spans="1:5" x14ac:dyDescent="0.15">
      <c r="A3383"/>
      <c r="B3383"/>
      <c r="C3383"/>
      <c r="D3383"/>
      <c r="E3383"/>
    </row>
    <row r="3384" spans="1:5" x14ac:dyDescent="0.15">
      <c r="A3384"/>
      <c r="B3384"/>
      <c r="C3384"/>
      <c r="D3384"/>
      <c r="E3384"/>
    </row>
    <row r="3385" spans="1:5" x14ac:dyDescent="0.15">
      <c r="A3385"/>
      <c r="B3385"/>
      <c r="C3385"/>
      <c r="D3385"/>
      <c r="E3385"/>
    </row>
    <row r="3386" spans="1:5" x14ac:dyDescent="0.15">
      <c r="A3386"/>
      <c r="B3386"/>
      <c r="C3386"/>
      <c r="D3386"/>
      <c r="E3386"/>
    </row>
    <row r="3387" spans="1:5" x14ac:dyDescent="0.15">
      <c r="A3387"/>
      <c r="B3387"/>
      <c r="C3387"/>
      <c r="D3387"/>
      <c r="E3387"/>
    </row>
    <row r="3388" spans="1:5" x14ac:dyDescent="0.15">
      <c r="A3388"/>
      <c r="B3388"/>
      <c r="C3388"/>
      <c r="D3388"/>
      <c r="E3388"/>
    </row>
    <row r="3389" spans="1:5" x14ac:dyDescent="0.15">
      <c r="A3389"/>
      <c r="B3389"/>
      <c r="C3389"/>
      <c r="D3389"/>
      <c r="E3389"/>
    </row>
    <row r="3390" spans="1:5" x14ac:dyDescent="0.15">
      <c r="A3390"/>
      <c r="B3390"/>
      <c r="C3390"/>
      <c r="D3390"/>
      <c r="E3390"/>
    </row>
    <row r="3391" spans="1:5" x14ac:dyDescent="0.15">
      <c r="A3391"/>
      <c r="B3391"/>
      <c r="C3391"/>
      <c r="D3391"/>
      <c r="E3391"/>
    </row>
    <row r="3392" spans="1:5" x14ac:dyDescent="0.15">
      <c r="A3392"/>
      <c r="B3392"/>
      <c r="C3392"/>
      <c r="D3392"/>
      <c r="E3392"/>
    </row>
    <row r="3393" spans="1:5" x14ac:dyDescent="0.15">
      <c r="A3393"/>
      <c r="B3393"/>
      <c r="C3393"/>
      <c r="D3393"/>
      <c r="E3393"/>
    </row>
    <row r="3394" spans="1:5" x14ac:dyDescent="0.15">
      <c r="A3394"/>
      <c r="B3394"/>
      <c r="C3394"/>
      <c r="D3394"/>
      <c r="E3394"/>
    </row>
    <row r="3395" spans="1:5" x14ac:dyDescent="0.15">
      <c r="A3395"/>
      <c r="B3395"/>
      <c r="C3395"/>
      <c r="D3395"/>
      <c r="E3395"/>
    </row>
    <row r="3396" spans="1:5" x14ac:dyDescent="0.15">
      <c r="A3396"/>
      <c r="B3396"/>
      <c r="C3396"/>
      <c r="D3396"/>
      <c r="E3396"/>
    </row>
    <row r="3397" spans="1:5" x14ac:dyDescent="0.15">
      <c r="A3397"/>
      <c r="B3397"/>
      <c r="C3397"/>
      <c r="D3397"/>
      <c r="E3397"/>
    </row>
    <row r="3398" spans="1:5" x14ac:dyDescent="0.15">
      <c r="A3398"/>
      <c r="B3398"/>
      <c r="C3398"/>
      <c r="D3398"/>
      <c r="E3398"/>
    </row>
    <row r="3399" spans="1:5" x14ac:dyDescent="0.15">
      <c r="A3399"/>
      <c r="B3399"/>
      <c r="C3399"/>
      <c r="D3399"/>
      <c r="E3399"/>
    </row>
    <row r="3400" spans="1:5" x14ac:dyDescent="0.15">
      <c r="A3400"/>
      <c r="B3400"/>
      <c r="C3400"/>
      <c r="D3400"/>
      <c r="E3400"/>
    </row>
    <row r="3401" spans="1:5" x14ac:dyDescent="0.15">
      <c r="A3401"/>
      <c r="B3401"/>
      <c r="C3401"/>
      <c r="D3401"/>
      <c r="E3401"/>
    </row>
    <row r="3402" spans="1:5" x14ac:dyDescent="0.15">
      <c r="A3402"/>
      <c r="B3402"/>
      <c r="C3402"/>
      <c r="D3402"/>
      <c r="E3402"/>
    </row>
    <row r="3403" spans="1:5" x14ac:dyDescent="0.15">
      <c r="A3403"/>
      <c r="B3403"/>
      <c r="C3403"/>
      <c r="D3403"/>
      <c r="E3403"/>
    </row>
    <row r="3404" spans="1:5" x14ac:dyDescent="0.15">
      <c r="A3404"/>
      <c r="B3404"/>
      <c r="C3404"/>
      <c r="D3404"/>
      <c r="E3404"/>
    </row>
    <row r="3405" spans="1:5" x14ac:dyDescent="0.15">
      <c r="A3405"/>
      <c r="B3405"/>
      <c r="C3405"/>
      <c r="D3405"/>
      <c r="E3405"/>
    </row>
    <row r="3406" spans="1:5" x14ac:dyDescent="0.15">
      <c r="A3406"/>
      <c r="B3406"/>
      <c r="C3406"/>
      <c r="D3406"/>
      <c r="E3406"/>
    </row>
    <row r="3407" spans="1:5" x14ac:dyDescent="0.15">
      <c r="A3407"/>
      <c r="B3407"/>
      <c r="C3407"/>
      <c r="D3407"/>
      <c r="E3407"/>
    </row>
    <row r="3408" spans="1:5" x14ac:dyDescent="0.15">
      <c r="A3408"/>
      <c r="B3408"/>
      <c r="C3408"/>
      <c r="D3408"/>
      <c r="E3408"/>
    </row>
    <row r="3409" spans="1:5" x14ac:dyDescent="0.15">
      <c r="A3409"/>
      <c r="B3409"/>
      <c r="C3409"/>
      <c r="D3409"/>
      <c r="E3409"/>
    </row>
    <row r="3410" spans="1:5" x14ac:dyDescent="0.15">
      <c r="A3410"/>
      <c r="B3410"/>
      <c r="C3410"/>
      <c r="D3410"/>
      <c r="E3410"/>
    </row>
    <row r="3411" spans="1:5" x14ac:dyDescent="0.15">
      <c r="A3411"/>
      <c r="B3411"/>
      <c r="C3411"/>
      <c r="D3411"/>
      <c r="E3411"/>
    </row>
    <row r="3412" spans="1:5" x14ac:dyDescent="0.15">
      <c r="A3412"/>
      <c r="B3412"/>
      <c r="C3412"/>
      <c r="D3412"/>
      <c r="E3412"/>
    </row>
    <row r="3413" spans="1:5" x14ac:dyDescent="0.15">
      <c r="A3413"/>
      <c r="B3413"/>
      <c r="C3413"/>
      <c r="D3413"/>
      <c r="E3413"/>
    </row>
    <row r="3414" spans="1:5" x14ac:dyDescent="0.15">
      <c r="A3414"/>
      <c r="B3414"/>
      <c r="C3414"/>
      <c r="D3414"/>
      <c r="E3414"/>
    </row>
    <row r="3415" spans="1:5" x14ac:dyDescent="0.15">
      <c r="A3415"/>
      <c r="B3415"/>
      <c r="C3415"/>
      <c r="D3415"/>
      <c r="E3415"/>
    </row>
    <row r="3416" spans="1:5" x14ac:dyDescent="0.15">
      <c r="A3416"/>
      <c r="B3416"/>
      <c r="C3416"/>
      <c r="D3416"/>
      <c r="E3416"/>
    </row>
    <row r="3417" spans="1:5" x14ac:dyDescent="0.15">
      <c r="A3417"/>
      <c r="B3417"/>
      <c r="C3417"/>
      <c r="D3417"/>
      <c r="E3417"/>
    </row>
    <row r="3418" spans="1:5" x14ac:dyDescent="0.15">
      <c r="A3418"/>
      <c r="B3418"/>
      <c r="C3418"/>
      <c r="D3418"/>
      <c r="E3418"/>
    </row>
    <row r="3419" spans="1:5" x14ac:dyDescent="0.15">
      <c r="A3419"/>
      <c r="B3419"/>
      <c r="C3419"/>
      <c r="D3419"/>
      <c r="E3419"/>
    </row>
    <row r="3420" spans="1:5" x14ac:dyDescent="0.15">
      <c r="A3420"/>
      <c r="B3420"/>
      <c r="C3420"/>
      <c r="D3420"/>
      <c r="E3420"/>
    </row>
    <row r="3421" spans="1:5" x14ac:dyDescent="0.15">
      <c r="A3421"/>
      <c r="B3421"/>
      <c r="C3421"/>
      <c r="D3421"/>
      <c r="E3421"/>
    </row>
    <row r="3422" spans="1:5" x14ac:dyDescent="0.15">
      <c r="A3422"/>
      <c r="B3422"/>
      <c r="C3422"/>
      <c r="D3422"/>
      <c r="E3422"/>
    </row>
    <row r="3423" spans="1:5" x14ac:dyDescent="0.15">
      <c r="A3423"/>
      <c r="B3423"/>
      <c r="C3423"/>
      <c r="D3423"/>
      <c r="E3423"/>
    </row>
    <row r="3424" spans="1:5" x14ac:dyDescent="0.15">
      <c r="A3424"/>
      <c r="B3424"/>
      <c r="C3424"/>
      <c r="D3424"/>
      <c r="E3424"/>
    </row>
    <row r="3425" spans="1:5" x14ac:dyDescent="0.15">
      <c r="A3425"/>
      <c r="B3425"/>
      <c r="C3425"/>
      <c r="D3425"/>
      <c r="E3425"/>
    </row>
    <row r="3426" spans="1:5" x14ac:dyDescent="0.15">
      <c r="A3426"/>
      <c r="B3426"/>
      <c r="C3426"/>
      <c r="D3426"/>
      <c r="E3426"/>
    </row>
    <row r="3427" spans="1:5" x14ac:dyDescent="0.15">
      <c r="A3427"/>
      <c r="B3427"/>
      <c r="C3427"/>
      <c r="D3427"/>
      <c r="E3427"/>
    </row>
    <row r="3428" spans="1:5" x14ac:dyDescent="0.15">
      <c r="A3428"/>
      <c r="B3428"/>
      <c r="C3428"/>
      <c r="D3428"/>
      <c r="E3428"/>
    </row>
    <row r="3429" spans="1:5" x14ac:dyDescent="0.15">
      <c r="A3429"/>
      <c r="B3429"/>
      <c r="C3429"/>
      <c r="D3429"/>
      <c r="E3429"/>
    </row>
    <row r="3430" spans="1:5" x14ac:dyDescent="0.15">
      <c r="A3430"/>
      <c r="B3430"/>
      <c r="C3430"/>
      <c r="D3430"/>
      <c r="E3430"/>
    </row>
    <row r="3431" spans="1:5" x14ac:dyDescent="0.15">
      <c r="A3431"/>
      <c r="B3431"/>
      <c r="C3431"/>
      <c r="D3431"/>
      <c r="E3431"/>
    </row>
    <row r="3432" spans="1:5" x14ac:dyDescent="0.15">
      <c r="A3432"/>
      <c r="B3432"/>
      <c r="C3432"/>
      <c r="D3432"/>
      <c r="E3432"/>
    </row>
    <row r="3433" spans="1:5" x14ac:dyDescent="0.15">
      <c r="A3433"/>
      <c r="B3433"/>
      <c r="C3433"/>
      <c r="D3433"/>
      <c r="E3433"/>
    </row>
    <row r="3434" spans="1:5" x14ac:dyDescent="0.15">
      <c r="A3434"/>
      <c r="B3434"/>
      <c r="C3434"/>
      <c r="D3434"/>
      <c r="E3434"/>
    </row>
    <row r="3435" spans="1:5" x14ac:dyDescent="0.15">
      <c r="A3435"/>
      <c r="B3435"/>
      <c r="C3435"/>
      <c r="D3435"/>
      <c r="E3435"/>
    </row>
    <row r="3436" spans="1:5" x14ac:dyDescent="0.15">
      <c r="A3436"/>
      <c r="B3436"/>
      <c r="C3436"/>
      <c r="D3436"/>
      <c r="E3436"/>
    </row>
    <row r="3437" spans="1:5" x14ac:dyDescent="0.15">
      <c r="A3437"/>
      <c r="B3437"/>
      <c r="C3437"/>
      <c r="D3437"/>
      <c r="E3437"/>
    </row>
    <row r="3438" spans="1:5" x14ac:dyDescent="0.15">
      <c r="A3438"/>
      <c r="B3438"/>
      <c r="C3438"/>
      <c r="D3438"/>
      <c r="E3438"/>
    </row>
    <row r="3439" spans="1:5" x14ac:dyDescent="0.15">
      <c r="A3439"/>
      <c r="B3439"/>
      <c r="C3439"/>
      <c r="D3439"/>
      <c r="E3439"/>
    </row>
    <row r="3440" spans="1:5" x14ac:dyDescent="0.15">
      <c r="A3440"/>
      <c r="B3440"/>
      <c r="C3440"/>
      <c r="D3440"/>
      <c r="E3440"/>
    </row>
    <row r="3441" spans="1:5" x14ac:dyDescent="0.15">
      <c r="A3441"/>
      <c r="B3441"/>
      <c r="C3441"/>
      <c r="D3441"/>
      <c r="E3441"/>
    </row>
    <row r="3442" spans="1:5" x14ac:dyDescent="0.15">
      <c r="A3442"/>
      <c r="B3442"/>
      <c r="C3442"/>
      <c r="D3442"/>
      <c r="E3442"/>
    </row>
    <row r="3443" spans="1:5" x14ac:dyDescent="0.15">
      <c r="A3443"/>
      <c r="B3443"/>
      <c r="C3443"/>
      <c r="D3443"/>
      <c r="E3443"/>
    </row>
    <row r="3444" spans="1:5" x14ac:dyDescent="0.15">
      <c r="A3444"/>
      <c r="B3444"/>
      <c r="C3444"/>
      <c r="D3444"/>
      <c r="E3444"/>
    </row>
    <row r="3445" spans="1:5" x14ac:dyDescent="0.15">
      <c r="A3445"/>
      <c r="B3445"/>
      <c r="C3445"/>
      <c r="D3445"/>
      <c r="E3445"/>
    </row>
    <row r="3446" spans="1:5" x14ac:dyDescent="0.15">
      <c r="A3446"/>
      <c r="B3446"/>
      <c r="C3446"/>
      <c r="D3446"/>
      <c r="E3446"/>
    </row>
    <row r="3447" spans="1:5" x14ac:dyDescent="0.15">
      <c r="A3447"/>
      <c r="B3447"/>
      <c r="C3447"/>
      <c r="D3447"/>
      <c r="E3447"/>
    </row>
    <row r="3448" spans="1:5" x14ac:dyDescent="0.15">
      <c r="A3448"/>
      <c r="B3448"/>
      <c r="C3448"/>
      <c r="D3448"/>
      <c r="E3448"/>
    </row>
    <row r="3449" spans="1:5" x14ac:dyDescent="0.15">
      <c r="A3449"/>
      <c r="B3449"/>
      <c r="C3449"/>
      <c r="D3449"/>
      <c r="E3449"/>
    </row>
    <row r="3450" spans="1:5" x14ac:dyDescent="0.15">
      <c r="A3450"/>
      <c r="B3450"/>
      <c r="C3450"/>
      <c r="D3450"/>
      <c r="E3450"/>
    </row>
    <row r="3451" spans="1:5" x14ac:dyDescent="0.15">
      <c r="A3451"/>
      <c r="B3451"/>
      <c r="C3451"/>
      <c r="D3451"/>
      <c r="E3451"/>
    </row>
    <row r="3452" spans="1:5" x14ac:dyDescent="0.15">
      <c r="A3452"/>
      <c r="B3452"/>
      <c r="C3452"/>
      <c r="D3452"/>
      <c r="E3452"/>
    </row>
    <row r="3453" spans="1:5" x14ac:dyDescent="0.15">
      <c r="A3453"/>
      <c r="B3453"/>
      <c r="C3453"/>
      <c r="D3453"/>
      <c r="E3453"/>
    </row>
    <row r="3454" spans="1:5" x14ac:dyDescent="0.15">
      <c r="A3454"/>
      <c r="B3454"/>
      <c r="C3454"/>
      <c r="D3454"/>
      <c r="E3454"/>
    </row>
    <row r="3455" spans="1:5" x14ac:dyDescent="0.15">
      <c r="A3455"/>
      <c r="B3455"/>
      <c r="C3455"/>
      <c r="D3455"/>
      <c r="E3455"/>
    </row>
    <row r="3456" spans="1:5" x14ac:dyDescent="0.15">
      <c r="A3456"/>
      <c r="B3456"/>
      <c r="C3456"/>
      <c r="D3456"/>
      <c r="E3456"/>
    </row>
    <row r="3457" spans="1:5" x14ac:dyDescent="0.15">
      <c r="A3457"/>
      <c r="B3457"/>
      <c r="C3457"/>
      <c r="D3457"/>
      <c r="E3457"/>
    </row>
    <row r="3458" spans="1:5" x14ac:dyDescent="0.15">
      <c r="A3458"/>
      <c r="B3458"/>
      <c r="C3458"/>
      <c r="D3458"/>
      <c r="E3458"/>
    </row>
    <row r="3459" spans="1:5" x14ac:dyDescent="0.15">
      <c r="A3459"/>
      <c r="B3459"/>
      <c r="C3459"/>
      <c r="D3459"/>
      <c r="E3459"/>
    </row>
    <row r="3460" spans="1:5" x14ac:dyDescent="0.15">
      <c r="A3460"/>
      <c r="B3460"/>
      <c r="C3460"/>
      <c r="D3460"/>
      <c r="E3460"/>
    </row>
    <row r="3461" spans="1:5" x14ac:dyDescent="0.15">
      <c r="A3461"/>
      <c r="B3461"/>
      <c r="C3461"/>
      <c r="D3461"/>
      <c r="E3461"/>
    </row>
    <row r="3462" spans="1:5" x14ac:dyDescent="0.15">
      <c r="A3462"/>
      <c r="B3462"/>
      <c r="C3462"/>
      <c r="D3462"/>
      <c r="E3462"/>
    </row>
    <row r="3463" spans="1:5" x14ac:dyDescent="0.15">
      <c r="A3463"/>
      <c r="B3463"/>
      <c r="C3463"/>
      <c r="D3463"/>
      <c r="E3463"/>
    </row>
    <row r="3464" spans="1:5" x14ac:dyDescent="0.15">
      <c r="A3464"/>
      <c r="B3464"/>
      <c r="C3464"/>
      <c r="D3464"/>
      <c r="E3464"/>
    </row>
    <row r="3465" spans="1:5" x14ac:dyDescent="0.15">
      <c r="A3465"/>
      <c r="B3465"/>
      <c r="C3465"/>
      <c r="D3465"/>
      <c r="E3465"/>
    </row>
    <row r="3466" spans="1:5" x14ac:dyDescent="0.15">
      <c r="A3466"/>
      <c r="B3466"/>
      <c r="C3466"/>
      <c r="D3466"/>
      <c r="E3466"/>
    </row>
    <row r="3467" spans="1:5" x14ac:dyDescent="0.15">
      <c r="A3467"/>
      <c r="B3467"/>
      <c r="C3467"/>
      <c r="D3467"/>
      <c r="E3467"/>
    </row>
    <row r="3468" spans="1:5" x14ac:dyDescent="0.15">
      <c r="A3468"/>
      <c r="B3468"/>
      <c r="C3468"/>
      <c r="D3468"/>
      <c r="E3468"/>
    </row>
    <row r="3469" spans="1:5" x14ac:dyDescent="0.15">
      <c r="A3469"/>
      <c r="B3469"/>
      <c r="C3469"/>
      <c r="D3469"/>
      <c r="E3469"/>
    </row>
    <row r="3470" spans="1:5" x14ac:dyDescent="0.15">
      <c r="A3470"/>
      <c r="B3470"/>
      <c r="C3470"/>
      <c r="D3470"/>
      <c r="E3470"/>
    </row>
    <row r="3471" spans="1:5" x14ac:dyDescent="0.15">
      <c r="A3471"/>
      <c r="B3471"/>
      <c r="C3471"/>
      <c r="D3471"/>
      <c r="E3471"/>
    </row>
    <row r="3472" spans="1:5" x14ac:dyDescent="0.15">
      <c r="A3472"/>
      <c r="B3472"/>
      <c r="C3472"/>
      <c r="D3472"/>
      <c r="E3472"/>
    </row>
    <row r="3473" spans="1:5" x14ac:dyDescent="0.15">
      <c r="A3473"/>
      <c r="B3473"/>
      <c r="C3473"/>
      <c r="D3473"/>
      <c r="E3473"/>
    </row>
    <row r="3474" spans="1:5" x14ac:dyDescent="0.15">
      <c r="A3474"/>
      <c r="B3474"/>
      <c r="C3474"/>
      <c r="D3474"/>
      <c r="E3474"/>
    </row>
    <row r="3475" spans="1:5" x14ac:dyDescent="0.15">
      <c r="A3475"/>
      <c r="B3475"/>
      <c r="C3475"/>
      <c r="D3475"/>
      <c r="E3475"/>
    </row>
    <row r="3476" spans="1:5" x14ac:dyDescent="0.15">
      <c r="A3476"/>
      <c r="B3476"/>
      <c r="C3476"/>
      <c r="D3476"/>
      <c r="E3476"/>
    </row>
    <row r="3477" spans="1:5" x14ac:dyDescent="0.15">
      <c r="A3477"/>
      <c r="B3477"/>
      <c r="C3477"/>
      <c r="D3477"/>
      <c r="E3477"/>
    </row>
    <row r="3478" spans="1:5" x14ac:dyDescent="0.15">
      <c r="A3478"/>
      <c r="B3478"/>
      <c r="C3478"/>
      <c r="D3478"/>
      <c r="E3478"/>
    </row>
    <row r="3479" spans="1:5" x14ac:dyDescent="0.15">
      <c r="A3479"/>
      <c r="B3479"/>
      <c r="C3479"/>
      <c r="D3479"/>
      <c r="E3479"/>
    </row>
    <row r="3480" spans="1:5" x14ac:dyDescent="0.15">
      <c r="A3480"/>
      <c r="B3480"/>
      <c r="C3480"/>
      <c r="D3480"/>
      <c r="E3480"/>
    </row>
    <row r="3481" spans="1:5" x14ac:dyDescent="0.15">
      <c r="A3481"/>
      <c r="B3481"/>
      <c r="C3481"/>
      <c r="D3481"/>
      <c r="E3481"/>
    </row>
    <row r="3482" spans="1:5" x14ac:dyDescent="0.15">
      <c r="A3482"/>
      <c r="B3482"/>
      <c r="C3482"/>
      <c r="D3482"/>
      <c r="E3482"/>
    </row>
    <row r="3483" spans="1:5" x14ac:dyDescent="0.15">
      <c r="A3483"/>
      <c r="B3483"/>
      <c r="C3483"/>
      <c r="D3483"/>
      <c r="E3483"/>
    </row>
    <row r="3484" spans="1:5" x14ac:dyDescent="0.15">
      <c r="A3484"/>
      <c r="B3484"/>
      <c r="C3484"/>
      <c r="D3484"/>
      <c r="E3484"/>
    </row>
    <row r="3485" spans="1:5" x14ac:dyDescent="0.15">
      <c r="A3485"/>
      <c r="B3485"/>
      <c r="C3485"/>
      <c r="D3485"/>
      <c r="E3485"/>
    </row>
    <row r="3486" spans="1:5" x14ac:dyDescent="0.15">
      <c r="A3486"/>
      <c r="B3486"/>
      <c r="C3486"/>
      <c r="D3486"/>
      <c r="E3486"/>
    </row>
    <row r="3487" spans="1:5" x14ac:dyDescent="0.15">
      <c r="A3487"/>
      <c r="B3487"/>
      <c r="C3487"/>
      <c r="D3487"/>
      <c r="E3487"/>
    </row>
    <row r="3488" spans="1:5" x14ac:dyDescent="0.15">
      <c r="A3488"/>
      <c r="B3488"/>
      <c r="C3488"/>
      <c r="D3488"/>
      <c r="E3488"/>
    </row>
    <row r="3489" spans="1:5" x14ac:dyDescent="0.15">
      <c r="A3489"/>
      <c r="B3489"/>
      <c r="C3489"/>
      <c r="D3489"/>
      <c r="E3489"/>
    </row>
    <row r="3490" spans="1:5" x14ac:dyDescent="0.15">
      <c r="A3490"/>
      <c r="B3490"/>
      <c r="C3490"/>
      <c r="D3490"/>
      <c r="E3490"/>
    </row>
    <row r="3491" spans="1:5" x14ac:dyDescent="0.15">
      <c r="A3491"/>
      <c r="B3491"/>
      <c r="C3491"/>
      <c r="D3491"/>
      <c r="E3491"/>
    </row>
    <row r="3492" spans="1:5" x14ac:dyDescent="0.15">
      <c r="A3492"/>
      <c r="B3492"/>
      <c r="C3492"/>
      <c r="D3492"/>
      <c r="E3492"/>
    </row>
    <row r="3493" spans="1:5" x14ac:dyDescent="0.15">
      <c r="A3493"/>
      <c r="B3493"/>
      <c r="C3493"/>
      <c r="D3493"/>
      <c r="E3493"/>
    </row>
    <row r="3494" spans="1:5" x14ac:dyDescent="0.15">
      <c r="A3494"/>
      <c r="B3494"/>
      <c r="C3494"/>
      <c r="D3494"/>
      <c r="E3494"/>
    </row>
    <row r="3495" spans="1:5" x14ac:dyDescent="0.15">
      <c r="A3495"/>
      <c r="B3495"/>
      <c r="C3495"/>
      <c r="D3495"/>
      <c r="E3495"/>
    </row>
    <row r="3496" spans="1:5" x14ac:dyDescent="0.15">
      <c r="A3496"/>
      <c r="B3496"/>
      <c r="C3496"/>
      <c r="D3496"/>
      <c r="E3496"/>
    </row>
    <row r="3497" spans="1:5" x14ac:dyDescent="0.15">
      <c r="A3497"/>
      <c r="B3497"/>
      <c r="C3497"/>
      <c r="D3497"/>
      <c r="E3497"/>
    </row>
    <row r="3498" spans="1:5" x14ac:dyDescent="0.15">
      <c r="A3498"/>
      <c r="B3498"/>
      <c r="C3498"/>
      <c r="D3498"/>
      <c r="E3498"/>
    </row>
    <row r="3499" spans="1:5" x14ac:dyDescent="0.15">
      <c r="A3499"/>
      <c r="B3499"/>
      <c r="C3499"/>
      <c r="D3499"/>
      <c r="E3499"/>
    </row>
    <row r="3500" spans="1:5" x14ac:dyDescent="0.15">
      <c r="A3500"/>
      <c r="B3500"/>
      <c r="C3500"/>
      <c r="D3500"/>
      <c r="E3500"/>
    </row>
    <row r="3501" spans="1:5" x14ac:dyDescent="0.15">
      <c r="A3501"/>
      <c r="B3501"/>
      <c r="C3501"/>
      <c r="D3501"/>
      <c r="E3501"/>
    </row>
    <row r="3502" spans="1:5" x14ac:dyDescent="0.15">
      <c r="A3502"/>
      <c r="B3502"/>
      <c r="C3502"/>
      <c r="D3502"/>
      <c r="E3502"/>
    </row>
    <row r="3503" spans="1:5" x14ac:dyDescent="0.15">
      <c r="A3503"/>
      <c r="B3503"/>
      <c r="C3503"/>
      <c r="D3503"/>
      <c r="E3503"/>
    </row>
    <row r="3504" spans="1:5" x14ac:dyDescent="0.15">
      <c r="A3504"/>
      <c r="B3504"/>
      <c r="C3504"/>
      <c r="D3504"/>
      <c r="E3504"/>
    </row>
    <row r="3505" spans="1:5" x14ac:dyDescent="0.15">
      <c r="A3505"/>
      <c r="B3505"/>
      <c r="C3505"/>
      <c r="D3505"/>
      <c r="E3505"/>
    </row>
    <row r="3506" spans="1:5" x14ac:dyDescent="0.15">
      <c r="A3506"/>
      <c r="B3506"/>
      <c r="C3506"/>
      <c r="D3506"/>
      <c r="E3506"/>
    </row>
    <row r="3507" spans="1:5" x14ac:dyDescent="0.15">
      <c r="A3507"/>
      <c r="B3507"/>
      <c r="C3507"/>
      <c r="D3507"/>
      <c r="E3507"/>
    </row>
    <row r="3508" spans="1:5" x14ac:dyDescent="0.15">
      <c r="A3508"/>
      <c r="B3508"/>
      <c r="C3508"/>
      <c r="D3508"/>
      <c r="E3508"/>
    </row>
    <row r="3509" spans="1:5" x14ac:dyDescent="0.15">
      <c r="A3509"/>
      <c r="B3509"/>
      <c r="C3509"/>
      <c r="D3509"/>
      <c r="E3509"/>
    </row>
    <row r="3510" spans="1:5" x14ac:dyDescent="0.15">
      <c r="A3510"/>
      <c r="B3510"/>
      <c r="C3510"/>
      <c r="D3510"/>
      <c r="E3510"/>
    </row>
    <row r="3511" spans="1:5" x14ac:dyDescent="0.15">
      <c r="A3511"/>
      <c r="B3511"/>
      <c r="C3511"/>
      <c r="D3511"/>
      <c r="E3511"/>
    </row>
    <row r="3512" spans="1:5" x14ac:dyDescent="0.15">
      <c r="A3512"/>
      <c r="B3512"/>
      <c r="C3512"/>
      <c r="D3512"/>
      <c r="E3512"/>
    </row>
    <row r="3513" spans="1:5" x14ac:dyDescent="0.15">
      <c r="A3513"/>
      <c r="B3513"/>
      <c r="C3513"/>
      <c r="D3513"/>
      <c r="E3513"/>
    </row>
    <row r="3514" spans="1:5" x14ac:dyDescent="0.15">
      <c r="A3514"/>
      <c r="B3514"/>
      <c r="C3514"/>
      <c r="D3514"/>
      <c r="E3514"/>
    </row>
    <row r="3515" spans="1:5" x14ac:dyDescent="0.15">
      <c r="A3515"/>
      <c r="B3515"/>
      <c r="C3515"/>
      <c r="D3515"/>
      <c r="E3515"/>
    </row>
    <row r="3516" spans="1:5" x14ac:dyDescent="0.15">
      <c r="A3516"/>
      <c r="B3516"/>
      <c r="C3516"/>
      <c r="D3516"/>
      <c r="E3516"/>
    </row>
    <row r="3517" spans="1:5" x14ac:dyDescent="0.15">
      <c r="A3517"/>
      <c r="B3517"/>
      <c r="C3517"/>
      <c r="D3517"/>
      <c r="E3517"/>
    </row>
    <row r="3518" spans="1:5" x14ac:dyDescent="0.15">
      <c r="A3518"/>
      <c r="B3518"/>
      <c r="C3518"/>
      <c r="D3518"/>
      <c r="E3518"/>
    </row>
    <row r="3519" spans="1:5" x14ac:dyDescent="0.15">
      <c r="A3519"/>
      <c r="B3519"/>
      <c r="C3519"/>
      <c r="D3519"/>
      <c r="E3519"/>
    </row>
    <row r="3520" spans="1:5" x14ac:dyDescent="0.15">
      <c r="A3520"/>
      <c r="B3520"/>
      <c r="C3520"/>
      <c r="D3520"/>
      <c r="E3520"/>
    </row>
    <row r="3521" spans="1:5" x14ac:dyDescent="0.15">
      <c r="A3521"/>
      <c r="B3521"/>
      <c r="C3521"/>
      <c r="D3521"/>
      <c r="E3521"/>
    </row>
    <row r="3522" spans="1:5" x14ac:dyDescent="0.15">
      <c r="A3522"/>
      <c r="B3522"/>
      <c r="C3522"/>
      <c r="D3522"/>
      <c r="E3522"/>
    </row>
    <row r="3523" spans="1:5" x14ac:dyDescent="0.15">
      <c r="A3523"/>
      <c r="B3523"/>
      <c r="C3523"/>
      <c r="D3523"/>
      <c r="E3523"/>
    </row>
    <row r="3524" spans="1:5" x14ac:dyDescent="0.15">
      <c r="A3524"/>
      <c r="B3524"/>
      <c r="C3524"/>
      <c r="D3524"/>
      <c r="E3524"/>
    </row>
    <row r="3525" spans="1:5" x14ac:dyDescent="0.15">
      <c r="A3525"/>
      <c r="B3525"/>
      <c r="C3525"/>
      <c r="D3525"/>
      <c r="E3525"/>
    </row>
    <row r="3526" spans="1:5" x14ac:dyDescent="0.15">
      <c r="A3526"/>
      <c r="B3526"/>
      <c r="C3526"/>
      <c r="D3526"/>
      <c r="E3526"/>
    </row>
    <row r="3527" spans="1:5" x14ac:dyDescent="0.15">
      <c r="A3527"/>
      <c r="B3527"/>
      <c r="C3527"/>
      <c r="D3527"/>
      <c r="E3527"/>
    </row>
    <row r="3528" spans="1:5" x14ac:dyDescent="0.15">
      <c r="A3528"/>
      <c r="B3528"/>
      <c r="C3528"/>
      <c r="D3528"/>
      <c r="E3528"/>
    </row>
    <row r="3529" spans="1:5" x14ac:dyDescent="0.15">
      <c r="A3529"/>
      <c r="B3529"/>
      <c r="C3529"/>
      <c r="D3529"/>
      <c r="E3529"/>
    </row>
    <row r="3530" spans="1:5" x14ac:dyDescent="0.15">
      <c r="A3530"/>
      <c r="B3530"/>
      <c r="C3530"/>
      <c r="D3530"/>
      <c r="E3530"/>
    </row>
    <row r="3531" spans="1:5" x14ac:dyDescent="0.15">
      <c r="A3531"/>
      <c r="B3531"/>
      <c r="C3531"/>
      <c r="D3531"/>
      <c r="E3531"/>
    </row>
    <row r="3532" spans="1:5" x14ac:dyDescent="0.15">
      <c r="A3532"/>
      <c r="B3532"/>
      <c r="C3532"/>
      <c r="D3532"/>
      <c r="E3532"/>
    </row>
    <row r="3533" spans="1:5" x14ac:dyDescent="0.15">
      <c r="A3533"/>
      <c r="B3533"/>
      <c r="C3533"/>
      <c r="D3533"/>
      <c r="E3533"/>
    </row>
    <row r="3534" spans="1:5" x14ac:dyDescent="0.15">
      <c r="A3534"/>
      <c r="B3534"/>
      <c r="C3534"/>
      <c r="D3534"/>
      <c r="E3534"/>
    </row>
    <row r="3535" spans="1:5" x14ac:dyDescent="0.15">
      <c r="A3535"/>
      <c r="B3535"/>
      <c r="C3535"/>
      <c r="D3535"/>
      <c r="E3535"/>
    </row>
    <row r="3536" spans="1:5" x14ac:dyDescent="0.15">
      <c r="A3536"/>
      <c r="B3536"/>
      <c r="C3536"/>
      <c r="D3536"/>
      <c r="E3536"/>
    </row>
    <row r="3537" spans="1:5" x14ac:dyDescent="0.15">
      <c r="A3537"/>
      <c r="B3537"/>
      <c r="C3537"/>
      <c r="D3537"/>
      <c r="E3537"/>
    </row>
    <row r="3538" spans="1:5" x14ac:dyDescent="0.15">
      <c r="A3538"/>
      <c r="B3538"/>
      <c r="C3538"/>
      <c r="D3538"/>
      <c r="E3538"/>
    </row>
    <row r="3539" spans="1:5" x14ac:dyDescent="0.15">
      <c r="A3539"/>
      <c r="B3539"/>
      <c r="C3539"/>
      <c r="D3539"/>
      <c r="E3539"/>
    </row>
    <row r="3540" spans="1:5" x14ac:dyDescent="0.15">
      <c r="A3540"/>
      <c r="B3540"/>
      <c r="C3540"/>
      <c r="D3540"/>
      <c r="E3540"/>
    </row>
    <row r="3541" spans="1:5" x14ac:dyDescent="0.15">
      <c r="A3541"/>
      <c r="B3541"/>
      <c r="C3541"/>
      <c r="D3541"/>
      <c r="E3541"/>
    </row>
    <row r="3542" spans="1:5" x14ac:dyDescent="0.15">
      <c r="A3542"/>
      <c r="B3542"/>
      <c r="C3542"/>
      <c r="D3542"/>
      <c r="E3542"/>
    </row>
    <row r="3543" spans="1:5" x14ac:dyDescent="0.15">
      <c r="A3543"/>
      <c r="B3543"/>
      <c r="C3543"/>
      <c r="D3543"/>
      <c r="E3543"/>
    </row>
    <row r="3544" spans="1:5" x14ac:dyDescent="0.15">
      <c r="A3544"/>
      <c r="B3544"/>
      <c r="C3544"/>
      <c r="D3544"/>
      <c r="E3544"/>
    </row>
    <row r="3545" spans="1:5" x14ac:dyDescent="0.15">
      <c r="A3545"/>
      <c r="B3545"/>
      <c r="C3545"/>
      <c r="D3545"/>
      <c r="E3545"/>
    </row>
    <row r="3546" spans="1:5" x14ac:dyDescent="0.15">
      <c r="A3546"/>
      <c r="B3546"/>
      <c r="C3546"/>
      <c r="D3546"/>
      <c r="E3546"/>
    </row>
    <row r="3547" spans="1:5" x14ac:dyDescent="0.15">
      <c r="A3547"/>
      <c r="B3547"/>
      <c r="C3547"/>
      <c r="D3547"/>
      <c r="E3547"/>
    </row>
    <row r="3548" spans="1:5" x14ac:dyDescent="0.15">
      <c r="A3548"/>
      <c r="B3548"/>
      <c r="C3548"/>
      <c r="D3548"/>
      <c r="E3548"/>
    </row>
    <row r="3549" spans="1:5" x14ac:dyDescent="0.15">
      <c r="A3549"/>
      <c r="B3549"/>
      <c r="C3549"/>
      <c r="D3549"/>
      <c r="E3549"/>
    </row>
    <row r="3550" spans="1:5" x14ac:dyDescent="0.15">
      <c r="A3550"/>
      <c r="B3550"/>
      <c r="C3550"/>
      <c r="D3550"/>
      <c r="E3550"/>
    </row>
    <row r="3551" spans="1:5" x14ac:dyDescent="0.15">
      <c r="A3551"/>
      <c r="B3551"/>
      <c r="C3551"/>
      <c r="D3551"/>
      <c r="E3551"/>
    </row>
    <row r="3552" spans="1:5" x14ac:dyDescent="0.15">
      <c r="A3552"/>
      <c r="B3552"/>
      <c r="C3552"/>
      <c r="D3552"/>
      <c r="E3552"/>
    </row>
    <row r="3553" spans="1:5" x14ac:dyDescent="0.15">
      <c r="A3553"/>
      <c r="B3553"/>
      <c r="C3553"/>
      <c r="D3553"/>
      <c r="E3553"/>
    </row>
    <row r="3554" spans="1:5" x14ac:dyDescent="0.15">
      <c r="A3554"/>
      <c r="B3554"/>
      <c r="C3554"/>
      <c r="D3554"/>
      <c r="E3554"/>
    </row>
    <row r="3555" spans="1:5" x14ac:dyDescent="0.15">
      <c r="A3555"/>
      <c r="B3555"/>
      <c r="C3555"/>
      <c r="D3555"/>
      <c r="E3555"/>
    </row>
    <row r="3556" spans="1:5" x14ac:dyDescent="0.15">
      <c r="A3556"/>
      <c r="B3556"/>
      <c r="C3556"/>
      <c r="D3556"/>
      <c r="E3556"/>
    </row>
    <row r="3557" spans="1:5" x14ac:dyDescent="0.15">
      <c r="A3557"/>
      <c r="B3557"/>
      <c r="C3557"/>
      <c r="D3557"/>
      <c r="E3557"/>
    </row>
    <row r="3558" spans="1:5" x14ac:dyDescent="0.15">
      <c r="A3558"/>
      <c r="B3558"/>
      <c r="C3558"/>
      <c r="D3558"/>
      <c r="E3558"/>
    </row>
    <row r="3559" spans="1:5" x14ac:dyDescent="0.15">
      <c r="A3559"/>
      <c r="B3559"/>
      <c r="C3559"/>
      <c r="D3559"/>
      <c r="E3559"/>
    </row>
    <row r="3560" spans="1:5" x14ac:dyDescent="0.15">
      <c r="A3560"/>
      <c r="B3560"/>
      <c r="C3560"/>
      <c r="D3560"/>
      <c r="E3560"/>
    </row>
    <row r="3561" spans="1:5" x14ac:dyDescent="0.15">
      <c r="A3561"/>
      <c r="B3561"/>
      <c r="C3561"/>
      <c r="D3561"/>
      <c r="E3561"/>
    </row>
    <row r="3562" spans="1:5" x14ac:dyDescent="0.15">
      <c r="A3562"/>
      <c r="B3562"/>
      <c r="C3562"/>
      <c r="D3562"/>
      <c r="E3562"/>
    </row>
    <row r="3563" spans="1:5" x14ac:dyDescent="0.15">
      <c r="A3563"/>
      <c r="B3563"/>
      <c r="C3563"/>
      <c r="D3563"/>
      <c r="E3563"/>
    </row>
    <row r="3564" spans="1:5" x14ac:dyDescent="0.15">
      <c r="A3564"/>
      <c r="B3564"/>
      <c r="C3564"/>
      <c r="D3564"/>
      <c r="E3564"/>
    </row>
    <row r="3565" spans="1:5" x14ac:dyDescent="0.15">
      <c r="A3565"/>
      <c r="B3565"/>
      <c r="C3565"/>
      <c r="D3565"/>
      <c r="E3565"/>
    </row>
    <row r="3566" spans="1:5" x14ac:dyDescent="0.15">
      <c r="A3566"/>
      <c r="B3566"/>
      <c r="C3566"/>
      <c r="D3566"/>
      <c r="E3566"/>
    </row>
    <row r="3567" spans="1:5" x14ac:dyDescent="0.15">
      <c r="A3567"/>
      <c r="B3567"/>
      <c r="C3567"/>
      <c r="D3567"/>
      <c r="E3567"/>
    </row>
    <row r="3568" spans="1:5" x14ac:dyDescent="0.15">
      <c r="A3568"/>
      <c r="B3568"/>
      <c r="C3568"/>
      <c r="D3568"/>
      <c r="E3568"/>
    </row>
    <row r="3569" spans="1:5" x14ac:dyDescent="0.15">
      <c r="A3569"/>
      <c r="B3569"/>
      <c r="C3569"/>
      <c r="D3569"/>
      <c r="E3569"/>
    </row>
    <row r="3570" spans="1:5" x14ac:dyDescent="0.15">
      <c r="A3570"/>
      <c r="B3570"/>
      <c r="C3570"/>
      <c r="D3570"/>
      <c r="E3570"/>
    </row>
    <row r="3571" spans="1:5" x14ac:dyDescent="0.15">
      <c r="A3571"/>
      <c r="B3571"/>
      <c r="C3571"/>
      <c r="D3571"/>
      <c r="E3571"/>
    </row>
    <row r="3572" spans="1:5" x14ac:dyDescent="0.15">
      <c r="A3572"/>
      <c r="B3572"/>
      <c r="C3572"/>
      <c r="D3572"/>
      <c r="E3572"/>
    </row>
    <row r="3573" spans="1:5" x14ac:dyDescent="0.15">
      <c r="A3573"/>
      <c r="B3573"/>
      <c r="C3573"/>
      <c r="D3573"/>
      <c r="E3573"/>
    </row>
    <row r="3574" spans="1:5" x14ac:dyDescent="0.15">
      <c r="A3574"/>
      <c r="B3574"/>
      <c r="C3574"/>
      <c r="D3574"/>
      <c r="E3574"/>
    </row>
    <row r="3575" spans="1:5" x14ac:dyDescent="0.15">
      <c r="A3575"/>
      <c r="B3575"/>
      <c r="C3575"/>
      <c r="D3575"/>
      <c r="E3575"/>
    </row>
    <row r="3576" spans="1:5" x14ac:dyDescent="0.15">
      <c r="A3576"/>
      <c r="B3576"/>
      <c r="C3576"/>
      <c r="D3576"/>
      <c r="E3576"/>
    </row>
    <row r="3577" spans="1:5" x14ac:dyDescent="0.15">
      <c r="A3577"/>
      <c r="B3577"/>
      <c r="C3577"/>
      <c r="D3577"/>
      <c r="E3577"/>
    </row>
    <row r="3578" spans="1:5" x14ac:dyDescent="0.15">
      <c r="A3578"/>
      <c r="B3578"/>
      <c r="C3578"/>
      <c r="D3578"/>
      <c r="E3578"/>
    </row>
    <row r="3579" spans="1:5" x14ac:dyDescent="0.15">
      <c r="A3579"/>
      <c r="B3579"/>
      <c r="C3579"/>
      <c r="D3579"/>
      <c r="E3579"/>
    </row>
    <row r="3580" spans="1:5" x14ac:dyDescent="0.15">
      <c r="A3580"/>
      <c r="B3580"/>
      <c r="C3580"/>
      <c r="D3580"/>
      <c r="E3580"/>
    </row>
    <row r="3581" spans="1:5" x14ac:dyDescent="0.15">
      <c r="A3581"/>
      <c r="B3581"/>
      <c r="C3581"/>
      <c r="D3581"/>
      <c r="E3581"/>
    </row>
    <row r="3582" spans="1:5" x14ac:dyDescent="0.15">
      <c r="A3582"/>
      <c r="B3582"/>
      <c r="C3582"/>
      <c r="D3582"/>
      <c r="E3582"/>
    </row>
    <row r="3583" spans="1:5" x14ac:dyDescent="0.15">
      <c r="A3583"/>
      <c r="B3583"/>
      <c r="C3583"/>
      <c r="D3583"/>
      <c r="E3583"/>
    </row>
    <row r="3584" spans="1:5" x14ac:dyDescent="0.15">
      <c r="A3584"/>
      <c r="B3584"/>
      <c r="C3584"/>
      <c r="D3584"/>
      <c r="E3584"/>
    </row>
    <row r="3585" spans="1:5" x14ac:dyDescent="0.15">
      <c r="A3585"/>
      <c r="B3585"/>
      <c r="C3585"/>
      <c r="D3585"/>
      <c r="E3585"/>
    </row>
    <row r="3586" spans="1:5" x14ac:dyDescent="0.15">
      <c r="A3586"/>
      <c r="B3586"/>
      <c r="C3586"/>
      <c r="D3586"/>
      <c r="E3586"/>
    </row>
    <row r="3587" spans="1:5" x14ac:dyDescent="0.15">
      <c r="A3587"/>
      <c r="B3587"/>
      <c r="C3587"/>
      <c r="D3587"/>
      <c r="E3587"/>
    </row>
    <row r="3588" spans="1:5" x14ac:dyDescent="0.15">
      <c r="A3588"/>
      <c r="B3588"/>
      <c r="C3588"/>
      <c r="D3588"/>
      <c r="E3588"/>
    </row>
    <row r="3589" spans="1:5" x14ac:dyDescent="0.15">
      <c r="A3589"/>
      <c r="B3589"/>
      <c r="C3589"/>
      <c r="D3589"/>
      <c r="E3589"/>
    </row>
    <row r="3590" spans="1:5" x14ac:dyDescent="0.15">
      <c r="A3590"/>
      <c r="B3590"/>
      <c r="C3590"/>
      <c r="D3590"/>
      <c r="E3590"/>
    </row>
    <row r="3591" spans="1:5" x14ac:dyDescent="0.15">
      <c r="A3591"/>
      <c r="B3591"/>
      <c r="C3591"/>
      <c r="D3591"/>
      <c r="E3591"/>
    </row>
    <row r="3592" spans="1:5" x14ac:dyDescent="0.15">
      <c r="A3592"/>
      <c r="B3592"/>
      <c r="C3592"/>
      <c r="D3592"/>
      <c r="E3592"/>
    </row>
    <row r="3593" spans="1:5" x14ac:dyDescent="0.15">
      <c r="A3593"/>
      <c r="B3593"/>
      <c r="C3593"/>
      <c r="D3593"/>
      <c r="E3593"/>
    </row>
    <row r="3594" spans="1:5" x14ac:dyDescent="0.15">
      <c r="A3594"/>
      <c r="B3594"/>
      <c r="C3594"/>
      <c r="D3594"/>
      <c r="E3594"/>
    </row>
    <row r="3595" spans="1:5" x14ac:dyDescent="0.15">
      <c r="A3595"/>
      <c r="B3595"/>
      <c r="C3595"/>
      <c r="D3595"/>
      <c r="E3595"/>
    </row>
    <row r="3596" spans="1:5" x14ac:dyDescent="0.15">
      <c r="A3596"/>
      <c r="B3596"/>
      <c r="C3596"/>
      <c r="D3596"/>
      <c r="E3596"/>
    </row>
    <row r="3597" spans="1:5" x14ac:dyDescent="0.15">
      <c r="A3597"/>
      <c r="B3597"/>
      <c r="C3597"/>
      <c r="D3597"/>
      <c r="E3597"/>
    </row>
    <row r="3598" spans="1:5" x14ac:dyDescent="0.15">
      <c r="A3598"/>
      <c r="B3598"/>
      <c r="C3598"/>
      <c r="D3598"/>
      <c r="E3598"/>
    </row>
    <row r="3599" spans="1:5" x14ac:dyDescent="0.15">
      <c r="A3599"/>
      <c r="B3599"/>
      <c r="C3599"/>
      <c r="D3599"/>
      <c r="E3599"/>
    </row>
    <row r="3600" spans="1:5" x14ac:dyDescent="0.15">
      <c r="A3600"/>
      <c r="B3600"/>
      <c r="C3600"/>
      <c r="D3600"/>
      <c r="E3600"/>
    </row>
    <row r="3601" spans="1:5" x14ac:dyDescent="0.15">
      <c r="A3601"/>
      <c r="B3601"/>
      <c r="C3601"/>
      <c r="D3601"/>
      <c r="E3601"/>
    </row>
    <row r="3602" spans="1:5" x14ac:dyDescent="0.15">
      <c r="A3602"/>
      <c r="B3602"/>
      <c r="C3602"/>
      <c r="D3602"/>
      <c r="E3602"/>
    </row>
    <row r="3603" spans="1:5" x14ac:dyDescent="0.15">
      <c r="A3603"/>
      <c r="B3603"/>
      <c r="C3603"/>
      <c r="D3603"/>
      <c r="E3603"/>
    </row>
    <row r="3604" spans="1:5" x14ac:dyDescent="0.15">
      <c r="A3604"/>
      <c r="B3604"/>
      <c r="C3604"/>
      <c r="D3604"/>
      <c r="E3604"/>
    </row>
    <row r="3605" spans="1:5" x14ac:dyDescent="0.15">
      <c r="A3605"/>
      <c r="B3605"/>
      <c r="C3605"/>
      <c r="D3605"/>
      <c r="E3605"/>
    </row>
    <row r="3606" spans="1:5" x14ac:dyDescent="0.15">
      <c r="A3606"/>
      <c r="B3606"/>
      <c r="C3606"/>
      <c r="D3606"/>
      <c r="E3606"/>
    </row>
    <row r="3607" spans="1:5" x14ac:dyDescent="0.15">
      <c r="A3607"/>
      <c r="B3607"/>
      <c r="C3607"/>
      <c r="D3607"/>
      <c r="E3607"/>
    </row>
    <row r="3608" spans="1:5" x14ac:dyDescent="0.15">
      <c r="A3608"/>
      <c r="B3608"/>
      <c r="C3608"/>
      <c r="D3608"/>
      <c r="E3608"/>
    </row>
    <row r="3609" spans="1:5" x14ac:dyDescent="0.15">
      <c r="A3609"/>
      <c r="B3609"/>
      <c r="C3609"/>
      <c r="D3609"/>
      <c r="E3609"/>
    </row>
    <row r="3610" spans="1:5" x14ac:dyDescent="0.15">
      <c r="A3610"/>
      <c r="B3610"/>
      <c r="C3610"/>
      <c r="D3610"/>
      <c r="E3610"/>
    </row>
    <row r="3611" spans="1:5" x14ac:dyDescent="0.15">
      <c r="A3611"/>
      <c r="B3611"/>
      <c r="C3611"/>
      <c r="D3611"/>
      <c r="E3611"/>
    </row>
    <row r="3612" spans="1:5" x14ac:dyDescent="0.15">
      <c r="A3612"/>
      <c r="B3612"/>
      <c r="C3612"/>
      <c r="D3612"/>
      <c r="E3612"/>
    </row>
    <row r="3613" spans="1:5" x14ac:dyDescent="0.15">
      <c r="A3613"/>
      <c r="B3613"/>
      <c r="C3613"/>
      <c r="D3613"/>
      <c r="E3613"/>
    </row>
    <row r="3614" spans="1:5" x14ac:dyDescent="0.15">
      <c r="A3614"/>
      <c r="B3614"/>
      <c r="C3614"/>
      <c r="D3614"/>
      <c r="E3614"/>
    </row>
    <row r="3615" spans="1:5" x14ac:dyDescent="0.15">
      <c r="A3615"/>
      <c r="B3615"/>
      <c r="C3615"/>
      <c r="D3615"/>
      <c r="E3615"/>
    </row>
    <row r="3616" spans="1:5" x14ac:dyDescent="0.15">
      <c r="A3616"/>
      <c r="B3616"/>
      <c r="C3616"/>
      <c r="D3616"/>
      <c r="E3616"/>
    </row>
    <row r="3617" spans="1:5" x14ac:dyDescent="0.15">
      <c r="A3617"/>
      <c r="B3617"/>
      <c r="C3617"/>
      <c r="D3617"/>
      <c r="E3617"/>
    </row>
    <row r="3618" spans="1:5" x14ac:dyDescent="0.15">
      <c r="A3618"/>
      <c r="B3618"/>
      <c r="C3618"/>
      <c r="D3618"/>
      <c r="E3618"/>
    </row>
    <row r="3619" spans="1:5" x14ac:dyDescent="0.15">
      <c r="A3619"/>
      <c r="B3619"/>
      <c r="C3619"/>
      <c r="D3619"/>
      <c r="E3619"/>
    </row>
    <row r="3620" spans="1:5" x14ac:dyDescent="0.15">
      <c r="A3620"/>
      <c r="B3620"/>
      <c r="C3620"/>
      <c r="D3620"/>
      <c r="E3620"/>
    </row>
    <row r="3621" spans="1:5" x14ac:dyDescent="0.15">
      <c r="A3621"/>
      <c r="B3621"/>
      <c r="C3621"/>
      <c r="D3621"/>
      <c r="E3621"/>
    </row>
    <row r="3622" spans="1:5" x14ac:dyDescent="0.15">
      <c r="A3622"/>
      <c r="B3622"/>
      <c r="C3622"/>
      <c r="D3622"/>
      <c r="E3622"/>
    </row>
    <row r="3623" spans="1:5" x14ac:dyDescent="0.15">
      <c r="A3623"/>
      <c r="B3623"/>
      <c r="C3623"/>
      <c r="D3623"/>
      <c r="E3623"/>
    </row>
    <row r="3624" spans="1:5" x14ac:dyDescent="0.15">
      <c r="A3624"/>
      <c r="B3624"/>
      <c r="C3624"/>
      <c r="D3624"/>
      <c r="E3624"/>
    </row>
    <row r="3625" spans="1:5" x14ac:dyDescent="0.15">
      <c r="A3625"/>
      <c r="B3625"/>
      <c r="C3625"/>
      <c r="D3625"/>
      <c r="E3625"/>
    </row>
    <row r="3626" spans="1:5" x14ac:dyDescent="0.15">
      <c r="A3626"/>
      <c r="B3626"/>
      <c r="C3626"/>
      <c r="D3626"/>
      <c r="E3626"/>
    </row>
    <row r="3627" spans="1:5" x14ac:dyDescent="0.15">
      <c r="A3627"/>
      <c r="B3627"/>
      <c r="C3627"/>
      <c r="D3627"/>
      <c r="E3627"/>
    </row>
    <row r="3628" spans="1:5" x14ac:dyDescent="0.15">
      <c r="A3628"/>
      <c r="B3628"/>
      <c r="C3628"/>
      <c r="D3628"/>
      <c r="E3628"/>
    </row>
    <row r="3629" spans="1:5" x14ac:dyDescent="0.15">
      <c r="A3629"/>
      <c r="B3629"/>
      <c r="C3629"/>
      <c r="D3629"/>
      <c r="E3629"/>
    </row>
    <row r="3630" spans="1:5" x14ac:dyDescent="0.15">
      <c r="A3630"/>
      <c r="B3630"/>
      <c r="C3630"/>
      <c r="D3630"/>
      <c r="E3630"/>
    </row>
    <row r="3631" spans="1:5" x14ac:dyDescent="0.15">
      <c r="A3631"/>
      <c r="B3631"/>
      <c r="C3631"/>
      <c r="D3631"/>
      <c r="E3631"/>
    </row>
    <row r="3632" spans="1:5" x14ac:dyDescent="0.15">
      <c r="A3632"/>
      <c r="B3632"/>
      <c r="C3632"/>
      <c r="D3632"/>
      <c r="E3632"/>
    </row>
    <row r="3633" spans="1:5" x14ac:dyDescent="0.15">
      <c r="A3633"/>
      <c r="B3633"/>
      <c r="C3633"/>
      <c r="D3633"/>
      <c r="E3633"/>
    </row>
    <row r="3634" spans="1:5" x14ac:dyDescent="0.15">
      <c r="A3634"/>
      <c r="B3634"/>
      <c r="C3634"/>
      <c r="D3634"/>
      <c r="E3634"/>
    </row>
    <row r="3635" spans="1:5" x14ac:dyDescent="0.15">
      <c r="A3635"/>
      <c r="B3635"/>
      <c r="C3635"/>
      <c r="D3635"/>
      <c r="E3635"/>
    </row>
    <row r="3636" spans="1:5" x14ac:dyDescent="0.15">
      <c r="A3636"/>
      <c r="B3636"/>
      <c r="C3636"/>
      <c r="D3636"/>
      <c r="E3636"/>
    </row>
    <row r="3637" spans="1:5" x14ac:dyDescent="0.15">
      <c r="A3637"/>
      <c r="B3637"/>
      <c r="C3637"/>
      <c r="D3637"/>
      <c r="E3637"/>
    </row>
    <row r="3638" spans="1:5" x14ac:dyDescent="0.15">
      <c r="A3638"/>
      <c r="B3638"/>
      <c r="C3638"/>
      <c r="D3638"/>
      <c r="E3638"/>
    </row>
    <row r="3639" spans="1:5" x14ac:dyDescent="0.15">
      <c r="A3639"/>
      <c r="B3639"/>
      <c r="C3639"/>
      <c r="D3639"/>
      <c r="E3639"/>
    </row>
    <row r="3640" spans="1:5" x14ac:dyDescent="0.15">
      <c r="A3640"/>
      <c r="B3640"/>
      <c r="C3640"/>
      <c r="D3640"/>
      <c r="E3640"/>
    </row>
    <row r="3641" spans="1:5" x14ac:dyDescent="0.15">
      <c r="A3641"/>
      <c r="B3641"/>
      <c r="C3641"/>
      <c r="D3641"/>
      <c r="E3641"/>
    </row>
    <row r="3642" spans="1:5" x14ac:dyDescent="0.15">
      <c r="A3642"/>
      <c r="B3642"/>
      <c r="C3642"/>
      <c r="D3642"/>
      <c r="E3642"/>
    </row>
    <row r="3643" spans="1:5" x14ac:dyDescent="0.15">
      <c r="A3643"/>
      <c r="B3643"/>
      <c r="C3643"/>
      <c r="D3643"/>
      <c r="E3643"/>
    </row>
    <row r="3644" spans="1:5" x14ac:dyDescent="0.15">
      <c r="A3644"/>
      <c r="B3644"/>
      <c r="C3644"/>
      <c r="D3644"/>
      <c r="E3644"/>
    </row>
    <row r="3645" spans="1:5" x14ac:dyDescent="0.15">
      <c r="A3645"/>
      <c r="B3645"/>
      <c r="C3645"/>
      <c r="D3645"/>
      <c r="E3645"/>
    </row>
    <row r="3646" spans="1:5" x14ac:dyDescent="0.15">
      <c r="A3646"/>
      <c r="B3646"/>
      <c r="C3646"/>
      <c r="D3646"/>
      <c r="E3646"/>
    </row>
    <row r="3647" spans="1:5" x14ac:dyDescent="0.15">
      <c r="A3647"/>
      <c r="B3647"/>
      <c r="C3647"/>
      <c r="D3647"/>
      <c r="E3647"/>
    </row>
    <row r="3648" spans="1:5" x14ac:dyDescent="0.15">
      <c r="A3648"/>
      <c r="B3648"/>
      <c r="C3648"/>
      <c r="D3648"/>
      <c r="E3648"/>
    </row>
    <row r="3649" spans="1:5" x14ac:dyDescent="0.15">
      <c r="A3649"/>
      <c r="B3649"/>
      <c r="C3649"/>
      <c r="D3649"/>
      <c r="E3649"/>
    </row>
    <row r="3650" spans="1:5" x14ac:dyDescent="0.15">
      <c r="A3650"/>
      <c r="B3650"/>
      <c r="C3650"/>
      <c r="D3650"/>
      <c r="E3650"/>
    </row>
    <row r="3651" spans="1:5" x14ac:dyDescent="0.15">
      <c r="A3651"/>
      <c r="B3651"/>
      <c r="C3651"/>
      <c r="D3651"/>
      <c r="E3651"/>
    </row>
    <row r="3652" spans="1:5" x14ac:dyDescent="0.15">
      <c r="A3652"/>
      <c r="B3652"/>
      <c r="C3652"/>
      <c r="D3652"/>
      <c r="E3652"/>
    </row>
    <row r="3653" spans="1:5" x14ac:dyDescent="0.15">
      <c r="A3653"/>
      <c r="B3653"/>
      <c r="C3653"/>
      <c r="D3653"/>
      <c r="E3653"/>
    </row>
    <row r="3654" spans="1:5" x14ac:dyDescent="0.15">
      <c r="A3654"/>
      <c r="B3654"/>
      <c r="C3654"/>
      <c r="D3654"/>
      <c r="E3654"/>
    </row>
    <row r="3655" spans="1:5" x14ac:dyDescent="0.15">
      <c r="A3655"/>
      <c r="B3655"/>
      <c r="C3655"/>
      <c r="D3655"/>
      <c r="E3655"/>
    </row>
    <row r="3656" spans="1:5" x14ac:dyDescent="0.15">
      <c r="A3656"/>
      <c r="B3656"/>
      <c r="C3656"/>
      <c r="D3656"/>
      <c r="E3656"/>
    </row>
    <row r="3657" spans="1:5" x14ac:dyDescent="0.15">
      <c r="A3657"/>
      <c r="B3657"/>
      <c r="C3657"/>
      <c r="D3657"/>
      <c r="E3657"/>
    </row>
    <row r="3658" spans="1:5" x14ac:dyDescent="0.15">
      <c r="A3658"/>
      <c r="B3658"/>
      <c r="C3658"/>
      <c r="D3658"/>
      <c r="E3658"/>
    </row>
    <row r="3659" spans="1:5" x14ac:dyDescent="0.15">
      <c r="A3659"/>
      <c r="B3659"/>
      <c r="C3659"/>
      <c r="D3659"/>
      <c r="E3659"/>
    </row>
    <row r="3660" spans="1:5" x14ac:dyDescent="0.15">
      <c r="A3660"/>
      <c r="B3660"/>
      <c r="C3660"/>
      <c r="D3660"/>
      <c r="E3660"/>
    </row>
    <row r="3661" spans="1:5" x14ac:dyDescent="0.15">
      <c r="A3661"/>
      <c r="B3661"/>
      <c r="C3661"/>
      <c r="D3661"/>
      <c r="E3661"/>
    </row>
    <row r="3662" spans="1:5" x14ac:dyDescent="0.15">
      <c r="A3662"/>
      <c r="B3662"/>
      <c r="C3662"/>
      <c r="D3662"/>
      <c r="E3662"/>
    </row>
    <row r="3663" spans="1:5" x14ac:dyDescent="0.15">
      <c r="A3663"/>
      <c r="B3663"/>
      <c r="C3663"/>
      <c r="D3663"/>
      <c r="E3663"/>
    </row>
    <row r="3664" spans="1:5" x14ac:dyDescent="0.15">
      <c r="A3664"/>
      <c r="B3664"/>
      <c r="C3664"/>
      <c r="D3664"/>
      <c r="E3664"/>
    </row>
    <row r="3665" spans="1:5" x14ac:dyDescent="0.15">
      <c r="A3665"/>
      <c r="B3665"/>
      <c r="C3665"/>
      <c r="D3665"/>
      <c r="E3665"/>
    </row>
    <row r="3666" spans="1:5" x14ac:dyDescent="0.15">
      <c r="A3666"/>
      <c r="B3666"/>
      <c r="C3666"/>
      <c r="D3666"/>
      <c r="E3666"/>
    </row>
    <row r="3667" spans="1:5" x14ac:dyDescent="0.15">
      <c r="A3667"/>
      <c r="B3667"/>
      <c r="C3667"/>
      <c r="D3667"/>
      <c r="E3667"/>
    </row>
    <row r="3668" spans="1:5" x14ac:dyDescent="0.15">
      <c r="A3668"/>
      <c r="B3668"/>
      <c r="C3668"/>
      <c r="D3668"/>
      <c r="E3668"/>
    </row>
    <row r="3669" spans="1:5" x14ac:dyDescent="0.15">
      <c r="A3669"/>
      <c r="B3669"/>
      <c r="C3669"/>
      <c r="D3669"/>
      <c r="E3669"/>
    </row>
    <row r="3670" spans="1:5" x14ac:dyDescent="0.15">
      <c r="A3670"/>
      <c r="B3670"/>
      <c r="C3670"/>
      <c r="D3670"/>
      <c r="E3670"/>
    </row>
    <row r="3671" spans="1:5" x14ac:dyDescent="0.15">
      <c r="A3671"/>
      <c r="B3671"/>
      <c r="C3671"/>
      <c r="D3671"/>
      <c r="E3671"/>
    </row>
    <row r="3672" spans="1:5" x14ac:dyDescent="0.15">
      <c r="A3672"/>
      <c r="B3672"/>
      <c r="C3672"/>
      <c r="D3672"/>
      <c r="E3672"/>
    </row>
    <row r="3673" spans="1:5" x14ac:dyDescent="0.15">
      <c r="A3673"/>
      <c r="B3673"/>
      <c r="C3673"/>
      <c r="D3673"/>
      <c r="E3673"/>
    </row>
    <row r="3674" spans="1:5" x14ac:dyDescent="0.15">
      <c r="A3674"/>
      <c r="B3674"/>
      <c r="C3674"/>
      <c r="D3674"/>
      <c r="E3674"/>
    </row>
    <row r="3675" spans="1:5" x14ac:dyDescent="0.15">
      <c r="A3675"/>
      <c r="B3675"/>
      <c r="C3675"/>
      <c r="D3675"/>
      <c r="E3675"/>
    </row>
    <row r="3676" spans="1:5" x14ac:dyDescent="0.15">
      <c r="A3676"/>
      <c r="B3676"/>
      <c r="C3676"/>
      <c r="D3676"/>
      <c r="E3676"/>
    </row>
    <row r="3677" spans="1:5" x14ac:dyDescent="0.15">
      <c r="A3677"/>
      <c r="B3677"/>
      <c r="C3677"/>
      <c r="D3677"/>
      <c r="E3677"/>
    </row>
    <row r="3678" spans="1:5" x14ac:dyDescent="0.15">
      <c r="A3678"/>
      <c r="B3678"/>
      <c r="C3678"/>
      <c r="D3678"/>
      <c r="E3678"/>
    </row>
    <row r="3679" spans="1:5" x14ac:dyDescent="0.15">
      <c r="A3679"/>
      <c r="B3679"/>
      <c r="C3679"/>
      <c r="D3679"/>
      <c r="E3679"/>
    </row>
    <row r="3680" spans="1:5" x14ac:dyDescent="0.15">
      <c r="A3680"/>
      <c r="B3680"/>
      <c r="C3680"/>
      <c r="D3680"/>
      <c r="E3680"/>
    </row>
    <row r="3681" spans="1:5" x14ac:dyDescent="0.15">
      <c r="A3681"/>
      <c r="B3681"/>
      <c r="C3681"/>
      <c r="D3681"/>
      <c r="E3681"/>
    </row>
    <row r="3682" spans="1:5" x14ac:dyDescent="0.15">
      <c r="A3682"/>
      <c r="B3682"/>
      <c r="C3682"/>
      <c r="D3682"/>
      <c r="E3682"/>
    </row>
    <row r="3683" spans="1:5" x14ac:dyDescent="0.15">
      <c r="A3683"/>
      <c r="B3683"/>
      <c r="C3683"/>
      <c r="D3683"/>
      <c r="E3683"/>
    </row>
    <row r="3684" spans="1:5" x14ac:dyDescent="0.15">
      <c r="A3684"/>
      <c r="B3684"/>
      <c r="C3684"/>
      <c r="D3684"/>
      <c r="E3684"/>
    </row>
    <row r="3685" spans="1:5" x14ac:dyDescent="0.15">
      <c r="A3685"/>
      <c r="B3685"/>
      <c r="C3685"/>
      <c r="D3685"/>
      <c r="E3685"/>
    </row>
    <row r="3686" spans="1:5" x14ac:dyDescent="0.15">
      <c r="A3686"/>
      <c r="B3686"/>
      <c r="C3686"/>
      <c r="D3686"/>
      <c r="E3686"/>
    </row>
    <row r="3687" spans="1:5" x14ac:dyDescent="0.15">
      <c r="A3687"/>
      <c r="B3687"/>
      <c r="C3687"/>
      <c r="D3687"/>
      <c r="E3687"/>
    </row>
    <row r="3688" spans="1:5" x14ac:dyDescent="0.15">
      <c r="A3688"/>
      <c r="B3688"/>
      <c r="C3688"/>
      <c r="D3688"/>
      <c r="E3688"/>
    </row>
    <row r="3689" spans="1:5" x14ac:dyDescent="0.15">
      <c r="A3689"/>
      <c r="B3689"/>
      <c r="C3689"/>
      <c r="D3689"/>
      <c r="E3689"/>
    </row>
    <row r="3690" spans="1:5" x14ac:dyDescent="0.15">
      <c r="A3690"/>
      <c r="B3690"/>
      <c r="C3690"/>
      <c r="D3690"/>
      <c r="E3690"/>
    </row>
    <row r="3691" spans="1:5" x14ac:dyDescent="0.15">
      <c r="A3691"/>
      <c r="B3691"/>
      <c r="C3691"/>
      <c r="D3691"/>
      <c r="E3691"/>
    </row>
    <row r="3692" spans="1:5" x14ac:dyDescent="0.15">
      <c r="A3692"/>
      <c r="B3692"/>
      <c r="C3692"/>
      <c r="D3692"/>
      <c r="E3692"/>
    </row>
    <row r="3693" spans="1:5" x14ac:dyDescent="0.15">
      <c r="A3693"/>
      <c r="B3693"/>
      <c r="C3693"/>
      <c r="D3693"/>
      <c r="E3693"/>
    </row>
    <row r="3694" spans="1:5" x14ac:dyDescent="0.15">
      <c r="A3694"/>
      <c r="B3694"/>
      <c r="C3694"/>
      <c r="D3694"/>
      <c r="E3694"/>
    </row>
    <row r="3695" spans="1:5" x14ac:dyDescent="0.15">
      <c r="A3695"/>
      <c r="B3695"/>
      <c r="C3695"/>
      <c r="D3695"/>
      <c r="E3695"/>
    </row>
    <row r="3696" spans="1:5" x14ac:dyDescent="0.15">
      <c r="A3696"/>
      <c r="B3696"/>
      <c r="C3696"/>
      <c r="D3696"/>
      <c r="E3696"/>
    </row>
    <row r="3697" spans="1:5" x14ac:dyDescent="0.15">
      <c r="A3697"/>
      <c r="B3697"/>
      <c r="C3697"/>
      <c r="D3697"/>
      <c r="E3697"/>
    </row>
    <row r="3698" spans="1:5" x14ac:dyDescent="0.15">
      <c r="A3698"/>
      <c r="B3698"/>
      <c r="C3698"/>
      <c r="D3698"/>
      <c r="E3698"/>
    </row>
    <row r="3699" spans="1:5" x14ac:dyDescent="0.15">
      <c r="A3699"/>
      <c r="B3699"/>
      <c r="C3699"/>
      <c r="D3699"/>
      <c r="E3699"/>
    </row>
    <row r="3700" spans="1:5" x14ac:dyDescent="0.15">
      <c r="A3700"/>
      <c r="B3700"/>
      <c r="C3700"/>
      <c r="D3700"/>
      <c r="E3700"/>
    </row>
    <row r="3701" spans="1:5" x14ac:dyDescent="0.15">
      <c r="A3701"/>
      <c r="B3701"/>
      <c r="C3701"/>
      <c r="D3701"/>
      <c r="E3701"/>
    </row>
    <row r="3702" spans="1:5" x14ac:dyDescent="0.15">
      <c r="A3702"/>
      <c r="B3702"/>
      <c r="C3702"/>
      <c r="D3702"/>
      <c r="E3702"/>
    </row>
    <row r="3703" spans="1:5" x14ac:dyDescent="0.15">
      <c r="A3703"/>
      <c r="B3703"/>
      <c r="C3703"/>
      <c r="D3703"/>
      <c r="E3703"/>
    </row>
    <row r="3704" spans="1:5" x14ac:dyDescent="0.15">
      <c r="A3704"/>
      <c r="B3704"/>
      <c r="C3704"/>
      <c r="D3704"/>
      <c r="E3704"/>
    </row>
    <row r="3705" spans="1:5" x14ac:dyDescent="0.15">
      <c r="A3705"/>
      <c r="B3705"/>
      <c r="C3705"/>
      <c r="D3705"/>
      <c r="E3705"/>
    </row>
    <row r="3706" spans="1:5" x14ac:dyDescent="0.15">
      <c r="A3706"/>
      <c r="B3706"/>
      <c r="C3706"/>
      <c r="D3706"/>
      <c r="E3706"/>
    </row>
    <row r="3707" spans="1:5" x14ac:dyDescent="0.15">
      <c r="A3707"/>
      <c r="B3707"/>
      <c r="C3707"/>
      <c r="D3707"/>
      <c r="E3707"/>
    </row>
    <row r="3708" spans="1:5" x14ac:dyDescent="0.15">
      <c r="A3708"/>
      <c r="B3708"/>
      <c r="C3708"/>
      <c r="D3708"/>
      <c r="E3708"/>
    </row>
    <row r="3709" spans="1:5" x14ac:dyDescent="0.15">
      <c r="A3709"/>
      <c r="B3709"/>
      <c r="C3709"/>
      <c r="D3709"/>
      <c r="E3709"/>
    </row>
    <row r="3710" spans="1:5" x14ac:dyDescent="0.15">
      <c r="A3710"/>
      <c r="B3710"/>
      <c r="C3710"/>
      <c r="D3710"/>
      <c r="E3710"/>
    </row>
    <row r="3711" spans="1:5" x14ac:dyDescent="0.15">
      <c r="A3711"/>
      <c r="B3711"/>
      <c r="C3711"/>
      <c r="D3711"/>
      <c r="E3711"/>
    </row>
    <row r="3712" spans="1:5" x14ac:dyDescent="0.15">
      <c r="A3712"/>
      <c r="B3712"/>
      <c r="C3712"/>
      <c r="D3712"/>
      <c r="E3712"/>
    </row>
    <row r="3713" spans="1:5" x14ac:dyDescent="0.15">
      <c r="A3713"/>
      <c r="B3713"/>
      <c r="C3713"/>
      <c r="D3713"/>
      <c r="E3713"/>
    </row>
    <row r="3714" spans="1:5" x14ac:dyDescent="0.15">
      <c r="A3714"/>
      <c r="B3714"/>
      <c r="C3714"/>
      <c r="D3714"/>
      <c r="E3714"/>
    </row>
    <row r="3715" spans="1:5" x14ac:dyDescent="0.15">
      <c r="A3715"/>
      <c r="B3715"/>
      <c r="C3715"/>
      <c r="D3715"/>
      <c r="E3715"/>
    </row>
    <row r="3716" spans="1:5" x14ac:dyDescent="0.15">
      <c r="A3716"/>
      <c r="B3716"/>
      <c r="C3716"/>
      <c r="D3716"/>
      <c r="E3716"/>
    </row>
    <row r="3717" spans="1:5" x14ac:dyDescent="0.15">
      <c r="A3717"/>
      <c r="B3717"/>
      <c r="C3717"/>
      <c r="D3717"/>
      <c r="E3717"/>
    </row>
    <row r="3718" spans="1:5" x14ac:dyDescent="0.15">
      <c r="A3718"/>
      <c r="B3718"/>
      <c r="C3718"/>
      <c r="D3718"/>
      <c r="E3718"/>
    </row>
    <row r="3719" spans="1:5" x14ac:dyDescent="0.15">
      <c r="A3719"/>
      <c r="B3719"/>
      <c r="C3719"/>
      <c r="D3719"/>
      <c r="E3719"/>
    </row>
    <row r="3720" spans="1:5" x14ac:dyDescent="0.15">
      <c r="A3720"/>
      <c r="B3720"/>
      <c r="C3720"/>
      <c r="D3720"/>
      <c r="E3720"/>
    </row>
    <row r="3721" spans="1:5" x14ac:dyDescent="0.15">
      <c r="A3721"/>
      <c r="B3721"/>
      <c r="C3721"/>
      <c r="D3721"/>
      <c r="E3721"/>
    </row>
    <row r="3722" spans="1:5" x14ac:dyDescent="0.15">
      <c r="A3722"/>
      <c r="B3722"/>
      <c r="C3722"/>
      <c r="D3722"/>
      <c r="E3722"/>
    </row>
    <row r="3723" spans="1:5" x14ac:dyDescent="0.15">
      <c r="A3723"/>
      <c r="B3723"/>
      <c r="C3723"/>
      <c r="D3723"/>
      <c r="E3723"/>
    </row>
    <row r="3724" spans="1:5" x14ac:dyDescent="0.15">
      <c r="A3724"/>
      <c r="B3724"/>
      <c r="C3724"/>
      <c r="D3724"/>
      <c r="E3724"/>
    </row>
    <row r="3725" spans="1:5" x14ac:dyDescent="0.15">
      <c r="A3725"/>
      <c r="B3725"/>
      <c r="C3725"/>
      <c r="D3725"/>
      <c r="E3725"/>
    </row>
    <row r="3726" spans="1:5" x14ac:dyDescent="0.15">
      <c r="A3726"/>
      <c r="B3726"/>
      <c r="C3726"/>
      <c r="D3726"/>
      <c r="E3726"/>
    </row>
    <row r="3727" spans="1:5" x14ac:dyDescent="0.15">
      <c r="A3727"/>
      <c r="B3727"/>
      <c r="C3727"/>
      <c r="D3727"/>
      <c r="E3727"/>
    </row>
    <row r="3728" spans="1:5" x14ac:dyDescent="0.15">
      <c r="A3728"/>
      <c r="B3728"/>
      <c r="C3728"/>
      <c r="D3728"/>
      <c r="E3728"/>
    </row>
    <row r="3729" spans="1:5" x14ac:dyDescent="0.15">
      <c r="A3729"/>
      <c r="B3729"/>
      <c r="C3729"/>
      <c r="D3729"/>
      <c r="E3729"/>
    </row>
    <row r="3730" spans="1:5" x14ac:dyDescent="0.15">
      <c r="A3730"/>
      <c r="B3730"/>
      <c r="C3730"/>
      <c r="D3730"/>
      <c r="E3730"/>
    </row>
    <row r="3731" spans="1:5" x14ac:dyDescent="0.15">
      <c r="A3731"/>
      <c r="B3731"/>
      <c r="C3731"/>
      <c r="D3731"/>
      <c r="E3731"/>
    </row>
    <row r="3732" spans="1:5" x14ac:dyDescent="0.15">
      <c r="A3732"/>
      <c r="B3732"/>
      <c r="C3732"/>
      <c r="D3732"/>
      <c r="E3732"/>
    </row>
    <row r="3733" spans="1:5" x14ac:dyDescent="0.15">
      <c r="A3733"/>
      <c r="B3733"/>
      <c r="C3733"/>
      <c r="D3733"/>
      <c r="E3733"/>
    </row>
    <row r="3734" spans="1:5" x14ac:dyDescent="0.15">
      <c r="A3734"/>
      <c r="B3734"/>
      <c r="C3734"/>
      <c r="D3734"/>
      <c r="E3734"/>
    </row>
    <row r="3735" spans="1:5" x14ac:dyDescent="0.15">
      <c r="A3735"/>
      <c r="B3735"/>
      <c r="C3735"/>
      <c r="D3735"/>
      <c r="E3735"/>
    </row>
    <row r="3736" spans="1:5" x14ac:dyDescent="0.15">
      <c r="A3736"/>
      <c r="B3736"/>
      <c r="C3736"/>
      <c r="D3736"/>
      <c r="E3736"/>
    </row>
    <row r="3737" spans="1:5" x14ac:dyDescent="0.15">
      <c r="A3737"/>
      <c r="B3737"/>
      <c r="C3737"/>
      <c r="D3737"/>
      <c r="E3737"/>
    </row>
    <row r="3738" spans="1:5" x14ac:dyDescent="0.15">
      <c r="A3738"/>
      <c r="B3738"/>
      <c r="C3738"/>
      <c r="D3738"/>
      <c r="E3738"/>
    </row>
    <row r="3739" spans="1:5" x14ac:dyDescent="0.15">
      <c r="A3739"/>
      <c r="B3739"/>
      <c r="C3739"/>
      <c r="D3739"/>
      <c r="E3739"/>
    </row>
    <row r="3740" spans="1:5" x14ac:dyDescent="0.15">
      <c r="A3740"/>
      <c r="B3740"/>
      <c r="C3740"/>
      <c r="D3740"/>
      <c r="E3740"/>
    </row>
    <row r="3741" spans="1:5" x14ac:dyDescent="0.15">
      <c r="A3741"/>
      <c r="B3741"/>
      <c r="C3741"/>
      <c r="D3741"/>
      <c r="E3741"/>
    </row>
    <row r="3742" spans="1:5" x14ac:dyDescent="0.15">
      <c r="A3742"/>
      <c r="B3742"/>
      <c r="C3742"/>
      <c r="D3742"/>
      <c r="E3742"/>
    </row>
    <row r="3743" spans="1:5" x14ac:dyDescent="0.15">
      <c r="A3743"/>
      <c r="B3743"/>
      <c r="C3743"/>
      <c r="D3743"/>
      <c r="E3743"/>
    </row>
    <row r="3744" spans="1:5" x14ac:dyDescent="0.15">
      <c r="A3744"/>
      <c r="B3744"/>
      <c r="C3744"/>
      <c r="D3744"/>
      <c r="E3744"/>
    </row>
    <row r="3745" spans="1:5" x14ac:dyDescent="0.15">
      <c r="A3745"/>
      <c r="B3745"/>
      <c r="C3745"/>
      <c r="D3745"/>
      <c r="E3745"/>
    </row>
    <row r="3746" spans="1:5" x14ac:dyDescent="0.15">
      <c r="A3746"/>
      <c r="B3746"/>
      <c r="C3746"/>
      <c r="D3746"/>
      <c r="E3746"/>
    </row>
    <row r="3747" spans="1:5" x14ac:dyDescent="0.15">
      <c r="A3747"/>
      <c r="B3747"/>
      <c r="C3747"/>
      <c r="D3747"/>
      <c r="E3747"/>
    </row>
    <row r="3748" spans="1:5" x14ac:dyDescent="0.15">
      <c r="A3748"/>
      <c r="B3748"/>
      <c r="C3748"/>
      <c r="D3748"/>
      <c r="E3748"/>
    </row>
    <row r="3749" spans="1:5" x14ac:dyDescent="0.15">
      <c r="A3749"/>
      <c r="B3749"/>
      <c r="C3749"/>
      <c r="D3749"/>
      <c r="E3749"/>
    </row>
    <row r="3750" spans="1:5" x14ac:dyDescent="0.15">
      <c r="A3750"/>
      <c r="B3750"/>
      <c r="C3750"/>
      <c r="D3750"/>
      <c r="E3750"/>
    </row>
    <row r="3751" spans="1:5" x14ac:dyDescent="0.15">
      <c r="A3751"/>
      <c r="B3751"/>
      <c r="C3751"/>
      <c r="D3751"/>
      <c r="E3751"/>
    </row>
    <row r="3752" spans="1:5" x14ac:dyDescent="0.15">
      <c r="A3752"/>
      <c r="B3752"/>
      <c r="C3752"/>
      <c r="D3752"/>
      <c r="E3752"/>
    </row>
    <row r="3753" spans="1:5" x14ac:dyDescent="0.15">
      <c r="A3753"/>
      <c r="B3753"/>
      <c r="C3753"/>
      <c r="D3753"/>
      <c r="E3753"/>
    </row>
    <row r="3754" spans="1:5" x14ac:dyDescent="0.15">
      <c r="A3754"/>
      <c r="B3754"/>
      <c r="C3754"/>
      <c r="D3754"/>
      <c r="E3754"/>
    </row>
    <row r="3755" spans="1:5" x14ac:dyDescent="0.15">
      <c r="A3755"/>
      <c r="B3755"/>
      <c r="C3755"/>
      <c r="D3755"/>
      <c r="E3755"/>
    </row>
    <row r="3756" spans="1:5" x14ac:dyDescent="0.15">
      <c r="A3756"/>
      <c r="B3756"/>
      <c r="C3756"/>
      <c r="D3756"/>
      <c r="E3756"/>
    </row>
    <row r="3757" spans="1:5" x14ac:dyDescent="0.15">
      <c r="A3757"/>
      <c r="B3757"/>
      <c r="C3757"/>
      <c r="D3757"/>
      <c r="E3757"/>
    </row>
    <row r="3758" spans="1:5" x14ac:dyDescent="0.15">
      <c r="A3758"/>
      <c r="B3758"/>
      <c r="C3758"/>
      <c r="D3758"/>
      <c r="E3758"/>
    </row>
    <row r="3759" spans="1:5" x14ac:dyDescent="0.15">
      <c r="A3759"/>
      <c r="B3759"/>
      <c r="C3759"/>
      <c r="D3759"/>
      <c r="E3759"/>
    </row>
    <row r="3760" spans="1:5" x14ac:dyDescent="0.15">
      <c r="A3760"/>
      <c r="B3760"/>
      <c r="C3760"/>
      <c r="D3760"/>
      <c r="E3760"/>
    </row>
    <row r="3761" spans="1:5" x14ac:dyDescent="0.15">
      <c r="A3761"/>
      <c r="B3761"/>
      <c r="C3761"/>
      <c r="D3761"/>
      <c r="E3761"/>
    </row>
    <row r="3762" spans="1:5" x14ac:dyDescent="0.15">
      <c r="A3762"/>
      <c r="B3762"/>
      <c r="C3762"/>
      <c r="D3762"/>
      <c r="E3762"/>
    </row>
    <row r="3763" spans="1:5" x14ac:dyDescent="0.15">
      <c r="A3763"/>
      <c r="B3763"/>
      <c r="C3763"/>
      <c r="D3763"/>
      <c r="E3763"/>
    </row>
    <row r="3764" spans="1:5" x14ac:dyDescent="0.15">
      <c r="A3764"/>
      <c r="B3764"/>
      <c r="C3764"/>
      <c r="D3764"/>
      <c r="E3764"/>
    </row>
    <row r="3765" spans="1:5" x14ac:dyDescent="0.15">
      <c r="A3765"/>
      <c r="B3765"/>
      <c r="C3765"/>
      <c r="D3765"/>
      <c r="E3765"/>
    </row>
    <row r="3766" spans="1:5" x14ac:dyDescent="0.15">
      <c r="A3766"/>
      <c r="B3766"/>
      <c r="C3766"/>
      <c r="D3766"/>
      <c r="E3766"/>
    </row>
    <row r="3767" spans="1:5" x14ac:dyDescent="0.15">
      <c r="A3767"/>
      <c r="B3767"/>
      <c r="C3767"/>
      <c r="D3767"/>
      <c r="E3767"/>
    </row>
    <row r="3768" spans="1:5" x14ac:dyDescent="0.15">
      <c r="A3768"/>
      <c r="B3768"/>
      <c r="C3768"/>
      <c r="D3768"/>
      <c r="E3768"/>
    </row>
    <row r="3769" spans="1:5" x14ac:dyDescent="0.15">
      <c r="A3769"/>
      <c r="B3769"/>
      <c r="C3769"/>
      <c r="D3769"/>
      <c r="E3769"/>
    </row>
    <row r="3770" spans="1:5" x14ac:dyDescent="0.15">
      <c r="A3770"/>
      <c r="B3770"/>
      <c r="C3770"/>
      <c r="D3770"/>
      <c r="E3770"/>
    </row>
    <row r="3771" spans="1:5" x14ac:dyDescent="0.15">
      <c r="A3771"/>
      <c r="B3771"/>
      <c r="C3771"/>
      <c r="D3771"/>
      <c r="E3771"/>
    </row>
    <row r="3772" spans="1:5" x14ac:dyDescent="0.15">
      <c r="A3772"/>
      <c r="B3772"/>
      <c r="C3772"/>
      <c r="D3772"/>
      <c r="E3772"/>
    </row>
    <row r="3773" spans="1:5" x14ac:dyDescent="0.15">
      <c r="A3773"/>
      <c r="B3773"/>
      <c r="C3773"/>
      <c r="D3773"/>
      <c r="E3773"/>
    </row>
    <row r="3774" spans="1:5" x14ac:dyDescent="0.15">
      <c r="A3774"/>
      <c r="B3774"/>
      <c r="C3774"/>
      <c r="D3774"/>
      <c r="E3774"/>
    </row>
    <row r="3775" spans="1:5" x14ac:dyDescent="0.15">
      <c r="A3775"/>
      <c r="B3775"/>
      <c r="C3775"/>
      <c r="D3775"/>
      <c r="E3775"/>
    </row>
    <row r="3776" spans="1:5" x14ac:dyDescent="0.15">
      <c r="A3776"/>
      <c r="B3776"/>
      <c r="C3776"/>
      <c r="D3776"/>
      <c r="E3776"/>
    </row>
    <row r="3777" spans="1:5" x14ac:dyDescent="0.15">
      <c r="A3777"/>
      <c r="B3777"/>
      <c r="C3777"/>
      <c r="D3777"/>
      <c r="E3777"/>
    </row>
    <row r="3778" spans="1:5" x14ac:dyDescent="0.15">
      <c r="A3778"/>
      <c r="B3778"/>
      <c r="C3778"/>
      <c r="D3778"/>
      <c r="E3778"/>
    </row>
    <row r="3779" spans="1:5" x14ac:dyDescent="0.15">
      <c r="A3779"/>
      <c r="B3779"/>
      <c r="C3779"/>
      <c r="D3779"/>
      <c r="E3779"/>
    </row>
    <row r="3780" spans="1:5" x14ac:dyDescent="0.15">
      <c r="A3780"/>
      <c r="B3780"/>
      <c r="C3780"/>
      <c r="D3780"/>
      <c r="E3780"/>
    </row>
    <row r="3781" spans="1:5" x14ac:dyDescent="0.15">
      <c r="A3781"/>
      <c r="B3781"/>
      <c r="C3781"/>
      <c r="D3781"/>
      <c r="E3781"/>
    </row>
    <row r="3782" spans="1:5" x14ac:dyDescent="0.15">
      <c r="A3782"/>
      <c r="B3782"/>
      <c r="C3782"/>
      <c r="D3782"/>
      <c r="E3782"/>
    </row>
    <row r="3783" spans="1:5" x14ac:dyDescent="0.15">
      <c r="A3783"/>
      <c r="B3783"/>
      <c r="C3783"/>
      <c r="D3783"/>
      <c r="E3783"/>
    </row>
    <row r="3784" spans="1:5" x14ac:dyDescent="0.15">
      <c r="A3784"/>
      <c r="B3784"/>
      <c r="C3784"/>
      <c r="D3784"/>
      <c r="E3784"/>
    </row>
    <row r="3785" spans="1:5" x14ac:dyDescent="0.15">
      <c r="A3785"/>
      <c r="B3785"/>
      <c r="C3785"/>
      <c r="D3785"/>
      <c r="E3785"/>
    </row>
    <row r="3786" spans="1:5" x14ac:dyDescent="0.15">
      <c r="A3786"/>
      <c r="B3786"/>
      <c r="C3786"/>
      <c r="D3786"/>
      <c r="E3786"/>
    </row>
    <row r="3787" spans="1:5" x14ac:dyDescent="0.15">
      <c r="A3787"/>
      <c r="B3787"/>
      <c r="C3787"/>
      <c r="D3787"/>
      <c r="E3787"/>
    </row>
    <row r="3788" spans="1:5" x14ac:dyDescent="0.15">
      <c r="A3788"/>
      <c r="B3788"/>
      <c r="C3788"/>
      <c r="D3788"/>
      <c r="E3788"/>
    </row>
    <row r="3789" spans="1:5" x14ac:dyDescent="0.15">
      <c r="A3789"/>
      <c r="B3789"/>
      <c r="C3789"/>
      <c r="D3789"/>
      <c r="E3789"/>
    </row>
    <row r="3790" spans="1:5" x14ac:dyDescent="0.15">
      <c r="A3790"/>
      <c r="B3790"/>
      <c r="C3790"/>
      <c r="D3790"/>
      <c r="E3790"/>
    </row>
    <row r="3791" spans="1:5" x14ac:dyDescent="0.15">
      <c r="A3791"/>
      <c r="B3791"/>
      <c r="C3791"/>
      <c r="D3791"/>
      <c r="E3791"/>
    </row>
    <row r="3792" spans="1:5" x14ac:dyDescent="0.15">
      <c r="A3792"/>
      <c r="B3792"/>
      <c r="C3792"/>
      <c r="D3792"/>
      <c r="E3792"/>
    </row>
    <row r="3793" spans="1:5" x14ac:dyDescent="0.15">
      <c r="A3793"/>
      <c r="B3793"/>
      <c r="C3793"/>
      <c r="D3793"/>
      <c r="E3793"/>
    </row>
    <row r="3794" spans="1:5" x14ac:dyDescent="0.15">
      <c r="A3794"/>
      <c r="B3794"/>
      <c r="C3794"/>
      <c r="D3794"/>
      <c r="E3794"/>
    </row>
    <row r="3795" spans="1:5" x14ac:dyDescent="0.15">
      <c r="A3795"/>
      <c r="B3795"/>
      <c r="C3795"/>
      <c r="D3795"/>
      <c r="E3795"/>
    </row>
    <row r="3796" spans="1:5" x14ac:dyDescent="0.15">
      <c r="A3796"/>
      <c r="B3796"/>
      <c r="C3796"/>
      <c r="D3796"/>
      <c r="E3796"/>
    </row>
    <row r="3797" spans="1:5" x14ac:dyDescent="0.15">
      <c r="A3797"/>
      <c r="B3797"/>
      <c r="C3797"/>
      <c r="D3797"/>
      <c r="E3797"/>
    </row>
    <row r="3798" spans="1:5" x14ac:dyDescent="0.15">
      <c r="A3798"/>
      <c r="B3798"/>
      <c r="C3798"/>
      <c r="D3798"/>
      <c r="E3798"/>
    </row>
    <row r="3799" spans="1:5" x14ac:dyDescent="0.15">
      <c r="A3799"/>
      <c r="B3799"/>
      <c r="C3799"/>
      <c r="D3799"/>
      <c r="E3799"/>
    </row>
    <row r="3800" spans="1:5" x14ac:dyDescent="0.15">
      <c r="A3800"/>
      <c r="B3800"/>
      <c r="C3800"/>
      <c r="D3800"/>
      <c r="E3800"/>
    </row>
    <row r="3801" spans="1:5" x14ac:dyDescent="0.15">
      <c r="A3801"/>
      <c r="B3801"/>
      <c r="C3801"/>
      <c r="D3801"/>
      <c r="E3801"/>
    </row>
    <row r="3802" spans="1:5" x14ac:dyDescent="0.15">
      <c r="A3802"/>
      <c r="B3802"/>
      <c r="C3802"/>
      <c r="D3802"/>
      <c r="E3802"/>
    </row>
    <row r="3803" spans="1:5" x14ac:dyDescent="0.15">
      <c r="A3803"/>
      <c r="B3803"/>
      <c r="C3803"/>
      <c r="D3803"/>
      <c r="E3803"/>
    </row>
    <row r="3804" spans="1:5" x14ac:dyDescent="0.15">
      <c r="A3804"/>
      <c r="B3804"/>
      <c r="C3804"/>
      <c r="D3804"/>
      <c r="E3804"/>
    </row>
    <row r="3805" spans="1:5" x14ac:dyDescent="0.15">
      <c r="A3805"/>
      <c r="B3805"/>
      <c r="C3805"/>
      <c r="D3805"/>
      <c r="E3805"/>
    </row>
    <row r="3806" spans="1:5" x14ac:dyDescent="0.15">
      <c r="A3806"/>
      <c r="B3806"/>
      <c r="C3806"/>
      <c r="D3806"/>
      <c r="E3806"/>
    </row>
    <row r="3807" spans="1:5" x14ac:dyDescent="0.15">
      <c r="A3807"/>
      <c r="B3807"/>
      <c r="C3807"/>
      <c r="D3807"/>
      <c r="E3807"/>
    </row>
    <row r="3808" spans="1:5" x14ac:dyDescent="0.15">
      <c r="A3808"/>
      <c r="B3808"/>
      <c r="C3808"/>
      <c r="D3808"/>
      <c r="E3808"/>
    </row>
    <row r="3809" spans="1:5" x14ac:dyDescent="0.15">
      <c r="A3809"/>
      <c r="B3809"/>
      <c r="C3809"/>
      <c r="D3809"/>
      <c r="E3809"/>
    </row>
    <row r="3810" spans="1:5" x14ac:dyDescent="0.15">
      <c r="A3810"/>
      <c r="B3810"/>
      <c r="C3810"/>
      <c r="D3810"/>
      <c r="E3810"/>
    </row>
    <row r="3811" spans="1:5" x14ac:dyDescent="0.15">
      <c r="A3811"/>
      <c r="B3811"/>
      <c r="C3811"/>
      <c r="D3811"/>
      <c r="E3811"/>
    </row>
    <row r="3812" spans="1:5" x14ac:dyDescent="0.15">
      <c r="A3812"/>
      <c r="B3812"/>
      <c r="C3812"/>
      <c r="D3812"/>
      <c r="E3812"/>
    </row>
    <row r="3813" spans="1:5" x14ac:dyDescent="0.15">
      <c r="A3813"/>
      <c r="B3813"/>
      <c r="C3813"/>
      <c r="D3813"/>
      <c r="E3813"/>
    </row>
    <row r="3814" spans="1:5" x14ac:dyDescent="0.15">
      <c r="A3814"/>
      <c r="B3814"/>
      <c r="C3814"/>
      <c r="D3814"/>
      <c r="E3814"/>
    </row>
    <row r="3815" spans="1:5" x14ac:dyDescent="0.15">
      <c r="A3815"/>
      <c r="B3815"/>
      <c r="C3815"/>
      <c r="D3815"/>
      <c r="E3815"/>
    </row>
    <row r="3816" spans="1:5" x14ac:dyDescent="0.15">
      <c r="A3816"/>
      <c r="B3816"/>
      <c r="C3816"/>
      <c r="D3816"/>
      <c r="E3816"/>
    </row>
    <row r="3817" spans="1:5" x14ac:dyDescent="0.15">
      <c r="A3817"/>
      <c r="B3817"/>
      <c r="C3817"/>
      <c r="D3817"/>
      <c r="E3817"/>
    </row>
    <row r="3818" spans="1:5" x14ac:dyDescent="0.15">
      <c r="A3818"/>
      <c r="B3818"/>
      <c r="C3818"/>
      <c r="D3818"/>
      <c r="E3818"/>
    </row>
    <row r="3819" spans="1:5" x14ac:dyDescent="0.15">
      <c r="A3819"/>
      <c r="B3819"/>
      <c r="C3819"/>
      <c r="D3819"/>
      <c r="E3819"/>
    </row>
    <row r="3820" spans="1:5" x14ac:dyDescent="0.15">
      <c r="A3820"/>
      <c r="B3820"/>
      <c r="C3820"/>
      <c r="D3820"/>
      <c r="E3820"/>
    </row>
    <row r="3821" spans="1:5" x14ac:dyDescent="0.15">
      <c r="A3821"/>
      <c r="B3821"/>
      <c r="C3821"/>
      <c r="D3821"/>
      <c r="E3821"/>
    </row>
    <row r="3822" spans="1:5" x14ac:dyDescent="0.15">
      <c r="A3822"/>
      <c r="B3822"/>
      <c r="C3822"/>
      <c r="D3822"/>
      <c r="E3822"/>
    </row>
    <row r="3823" spans="1:5" x14ac:dyDescent="0.15">
      <c r="A3823"/>
      <c r="B3823"/>
      <c r="C3823"/>
      <c r="D3823"/>
      <c r="E3823"/>
    </row>
    <row r="3824" spans="1:5" x14ac:dyDescent="0.15">
      <c r="A3824"/>
      <c r="B3824"/>
      <c r="C3824"/>
      <c r="D3824"/>
      <c r="E3824"/>
    </row>
    <row r="3825" spans="1:5" x14ac:dyDescent="0.15">
      <c r="A3825"/>
      <c r="B3825"/>
      <c r="C3825"/>
      <c r="D3825"/>
      <c r="E3825"/>
    </row>
    <row r="3826" spans="1:5" x14ac:dyDescent="0.15">
      <c r="A3826"/>
      <c r="B3826"/>
      <c r="C3826"/>
      <c r="D3826"/>
      <c r="E3826"/>
    </row>
    <row r="3827" spans="1:5" x14ac:dyDescent="0.15">
      <c r="A3827"/>
      <c r="B3827"/>
      <c r="C3827"/>
      <c r="D3827"/>
      <c r="E3827"/>
    </row>
    <row r="3828" spans="1:5" x14ac:dyDescent="0.15">
      <c r="A3828"/>
      <c r="B3828"/>
      <c r="C3828"/>
      <c r="D3828"/>
      <c r="E3828"/>
    </row>
    <row r="3829" spans="1:5" x14ac:dyDescent="0.15">
      <c r="A3829"/>
      <c r="B3829"/>
      <c r="C3829"/>
      <c r="D3829"/>
      <c r="E3829"/>
    </row>
    <row r="3830" spans="1:5" x14ac:dyDescent="0.15">
      <c r="A3830"/>
      <c r="B3830"/>
      <c r="C3830"/>
      <c r="D3830"/>
      <c r="E3830"/>
    </row>
    <row r="3831" spans="1:5" x14ac:dyDescent="0.15">
      <c r="A3831"/>
      <c r="B3831"/>
      <c r="C3831"/>
      <c r="D3831"/>
      <c r="E3831"/>
    </row>
    <row r="3832" spans="1:5" x14ac:dyDescent="0.15">
      <c r="A3832"/>
      <c r="B3832"/>
      <c r="C3832"/>
      <c r="D3832"/>
      <c r="E3832"/>
    </row>
    <row r="3833" spans="1:5" x14ac:dyDescent="0.15">
      <c r="A3833"/>
      <c r="B3833"/>
      <c r="C3833"/>
      <c r="D3833"/>
      <c r="E3833"/>
    </row>
    <row r="3834" spans="1:5" x14ac:dyDescent="0.15">
      <c r="A3834"/>
      <c r="B3834"/>
      <c r="C3834"/>
      <c r="D3834"/>
      <c r="E3834"/>
    </row>
    <row r="3835" spans="1:5" x14ac:dyDescent="0.15">
      <c r="A3835"/>
      <c r="B3835"/>
      <c r="C3835"/>
      <c r="D3835"/>
      <c r="E3835"/>
    </row>
    <row r="3836" spans="1:5" x14ac:dyDescent="0.15">
      <c r="A3836"/>
      <c r="B3836"/>
      <c r="C3836"/>
      <c r="D3836"/>
      <c r="E3836"/>
    </row>
    <row r="3837" spans="1:5" x14ac:dyDescent="0.15">
      <c r="A3837"/>
      <c r="B3837"/>
      <c r="C3837"/>
      <c r="D3837"/>
      <c r="E3837"/>
    </row>
    <row r="3838" spans="1:5" x14ac:dyDescent="0.15">
      <c r="A3838"/>
      <c r="B3838"/>
      <c r="C3838"/>
      <c r="D3838"/>
      <c r="E3838"/>
    </row>
    <row r="3839" spans="1:5" x14ac:dyDescent="0.15">
      <c r="A3839"/>
      <c r="B3839"/>
      <c r="C3839"/>
      <c r="D3839"/>
      <c r="E3839"/>
    </row>
    <row r="3840" spans="1:5" x14ac:dyDescent="0.15">
      <c r="A3840"/>
      <c r="B3840"/>
      <c r="C3840"/>
      <c r="D3840"/>
      <c r="E3840"/>
    </row>
    <row r="3841" spans="1:5" x14ac:dyDescent="0.15">
      <c r="A3841"/>
      <c r="B3841"/>
      <c r="C3841"/>
      <c r="D3841"/>
      <c r="E3841"/>
    </row>
    <row r="3842" spans="1:5" x14ac:dyDescent="0.15">
      <c r="A3842"/>
      <c r="B3842"/>
      <c r="C3842"/>
      <c r="D3842"/>
      <c r="E3842"/>
    </row>
    <row r="3843" spans="1:5" x14ac:dyDescent="0.15">
      <c r="A3843"/>
      <c r="B3843"/>
      <c r="C3843"/>
      <c r="D3843"/>
      <c r="E3843"/>
    </row>
    <row r="3844" spans="1:5" x14ac:dyDescent="0.15">
      <c r="A3844"/>
      <c r="B3844"/>
      <c r="C3844"/>
      <c r="D3844"/>
      <c r="E3844"/>
    </row>
    <row r="3845" spans="1:5" x14ac:dyDescent="0.15">
      <c r="A3845"/>
      <c r="B3845"/>
      <c r="C3845"/>
      <c r="D3845"/>
      <c r="E3845"/>
    </row>
    <row r="3846" spans="1:5" x14ac:dyDescent="0.15">
      <c r="A3846"/>
      <c r="B3846"/>
      <c r="C3846"/>
      <c r="D3846"/>
      <c r="E3846"/>
    </row>
    <row r="3847" spans="1:5" x14ac:dyDescent="0.15">
      <c r="A3847"/>
      <c r="B3847"/>
      <c r="C3847"/>
      <c r="D3847"/>
      <c r="E3847"/>
    </row>
    <row r="3848" spans="1:5" x14ac:dyDescent="0.15">
      <c r="A3848"/>
      <c r="B3848"/>
      <c r="C3848"/>
      <c r="D3848"/>
      <c r="E3848"/>
    </row>
    <row r="3849" spans="1:5" x14ac:dyDescent="0.15">
      <c r="A3849"/>
      <c r="B3849"/>
      <c r="C3849"/>
      <c r="D3849"/>
      <c r="E3849"/>
    </row>
    <row r="3850" spans="1:5" x14ac:dyDescent="0.15">
      <c r="A3850"/>
      <c r="B3850"/>
      <c r="C3850"/>
      <c r="D3850"/>
      <c r="E3850"/>
    </row>
    <row r="3851" spans="1:5" x14ac:dyDescent="0.15">
      <c r="A3851"/>
      <c r="B3851"/>
      <c r="C3851"/>
      <c r="D3851"/>
      <c r="E3851"/>
    </row>
    <row r="3852" spans="1:5" x14ac:dyDescent="0.15">
      <c r="A3852"/>
      <c r="B3852"/>
      <c r="C3852"/>
      <c r="D3852"/>
      <c r="E3852"/>
    </row>
    <row r="3853" spans="1:5" x14ac:dyDescent="0.15">
      <c r="A3853"/>
      <c r="B3853"/>
      <c r="C3853"/>
      <c r="D3853"/>
      <c r="E3853"/>
    </row>
    <row r="3854" spans="1:5" x14ac:dyDescent="0.15">
      <c r="A3854"/>
      <c r="B3854"/>
      <c r="C3854"/>
      <c r="D3854"/>
      <c r="E3854"/>
    </row>
    <row r="3855" spans="1:5" x14ac:dyDescent="0.15">
      <c r="A3855"/>
      <c r="B3855"/>
      <c r="C3855"/>
      <c r="D3855"/>
      <c r="E3855"/>
    </row>
    <row r="3856" spans="1:5" x14ac:dyDescent="0.15">
      <c r="A3856"/>
      <c r="B3856"/>
      <c r="C3856"/>
      <c r="D3856"/>
      <c r="E3856"/>
    </row>
    <row r="3857" spans="1:5" x14ac:dyDescent="0.15">
      <c r="A3857"/>
      <c r="B3857"/>
      <c r="C3857"/>
      <c r="D3857"/>
      <c r="E3857"/>
    </row>
    <row r="3858" spans="1:5" x14ac:dyDescent="0.15">
      <c r="A3858"/>
      <c r="B3858"/>
      <c r="C3858"/>
      <c r="D3858"/>
      <c r="E3858"/>
    </row>
    <row r="3859" spans="1:5" x14ac:dyDescent="0.15">
      <c r="A3859"/>
      <c r="B3859"/>
      <c r="C3859"/>
      <c r="D3859"/>
      <c r="E3859"/>
    </row>
    <row r="3860" spans="1:5" x14ac:dyDescent="0.15">
      <c r="A3860"/>
      <c r="B3860"/>
      <c r="C3860"/>
      <c r="D3860"/>
      <c r="E3860"/>
    </row>
    <row r="3861" spans="1:5" x14ac:dyDescent="0.15">
      <c r="A3861"/>
      <c r="B3861"/>
      <c r="C3861"/>
      <c r="D3861"/>
      <c r="E3861"/>
    </row>
    <row r="3862" spans="1:5" x14ac:dyDescent="0.15">
      <c r="A3862"/>
      <c r="B3862"/>
      <c r="C3862"/>
      <c r="D3862"/>
      <c r="E3862"/>
    </row>
    <row r="3863" spans="1:5" x14ac:dyDescent="0.15">
      <c r="A3863"/>
      <c r="B3863"/>
      <c r="C3863"/>
      <c r="D3863"/>
      <c r="E3863"/>
    </row>
    <row r="3864" spans="1:5" x14ac:dyDescent="0.15">
      <c r="A3864"/>
      <c r="B3864"/>
      <c r="C3864"/>
      <c r="D3864"/>
      <c r="E3864"/>
    </row>
    <row r="3865" spans="1:5" x14ac:dyDescent="0.15">
      <c r="A3865"/>
      <c r="B3865"/>
      <c r="C3865"/>
      <c r="D3865"/>
      <c r="E3865"/>
    </row>
    <row r="3866" spans="1:5" x14ac:dyDescent="0.15">
      <c r="A3866"/>
      <c r="B3866"/>
      <c r="C3866"/>
      <c r="D3866"/>
      <c r="E3866"/>
    </row>
    <row r="3867" spans="1:5" x14ac:dyDescent="0.15">
      <c r="A3867"/>
      <c r="B3867"/>
      <c r="C3867"/>
      <c r="D3867"/>
      <c r="E3867"/>
    </row>
    <row r="3868" spans="1:5" x14ac:dyDescent="0.15">
      <c r="A3868"/>
      <c r="B3868"/>
      <c r="C3868"/>
      <c r="D3868"/>
      <c r="E3868"/>
    </row>
    <row r="3869" spans="1:5" x14ac:dyDescent="0.15">
      <c r="A3869"/>
      <c r="B3869"/>
      <c r="C3869"/>
      <c r="D3869"/>
      <c r="E3869"/>
    </row>
    <row r="3870" spans="1:5" x14ac:dyDescent="0.15">
      <c r="A3870"/>
      <c r="B3870"/>
      <c r="C3870"/>
      <c r="D3870"/>
      <c r="E3870"/>
    </row>
    <row r="3871" spans="1:5" x14ac:dyDescent="0.15">
      <c r="A3871"/>
      <c r="B3871"/>
      <c r="C3871"/>
      <c r="D3871"/>
      <c r="E3871"/>
    </row>
    <row r="3872" spans="1:5" x14ac:dyDescent="0.15">
      <c r="A3872"/>
      <c r="B3872"/>
      <c r="C3872"/>
      <c r="D3872"/>
      <c r="E3872"/>
    </row>
    <row r="3873" spans="1:5" x14ac:dyDescent="0.15">
      <c r="A3873"/>
      <c r="B3873"/>
      <c r="C3873"/>
      <c r="D3873"/>
      <c r="E3873"/>
    </row>
    <row r="3874" spans="1:5" x14ac:dyDescent="0.15">
      <c r="A3874"/>
      <c r="B3874"/>
      <c r="C3874"/>
      <c r="D3874"/>
      <c r="E3874"/>
    </row>
    <row r="3875" spans="1:5" x14ac:dyDescent="0.15">
      <c r="A3875"/>
      <c r="B3875"/>
      <c r="C3875"/>
      <c r="D3875"/>
      <c r="E3875"/>
    </row>
    <row r="3876" spans="1:5" x14ac:dyDescent="0.15">
      <c r="A3876"/>
      <c r="B3876"/>
      <c r="C3876"/>
      <c r="D3876"/>
      <c r="E3876"/>
    </row>
    <row r="3877" spans="1:5" x14ac:dyDescent="0.15">
      <c r="A3877"/>
      <c r="B3877"/>
      <c r="C3877"/>
      <c r="D3877"/>
      <c r="E3877"/>
    </row>
    <row r="3878" spans="1:5" x14ac:dyDescent="0.15">
      <c r="A3878"/>
      <c r="B3878"/>
      <c r="C3878"/>
      <c r="D3878"/>
      <c r="E3878"/>
    </row>
    <row r="3879" spans="1:5" x14ac:dyDescent="0.15">
      <c r="A3879"/>
      <c r="B3879"/>
      <c r="C3879"/>
      <c r="D3879"/>
      <c r="E3879"/>
    </row>
    <row r="3880" spans="1:5" x14ac:dyDescent="0.15">
      <c r="A3880"/>
      <c r="B3880"/>
      <c r="C3880"/>
      <c r="D3880"/>
      <c r="E3880"/>
    </row>
    <row r="3881" spans="1:5" x14ac:dyDescent="0.15">
      <c r="A3881"/>
      <c r="B3881"/>
      <c r="C3881"/>
      <c r="D3881"/>
      <c r="E3881"/>
    </row>
    <row r="3882" spans="1:5" x14ac:dyDescent="0.15">
      <c r="A3882"/>
      <c r="B3882"/>
      <c r="C3882"/>
      <c r="D3882"/>
      <c r="E3882"/>
    </row>
    <row r="3883" spans="1:5" x14ac:dyDescent="0.15">
      <c r="A3883"/>
      <c r="B3883"/>
      <c r="C3883"/>
      <c r="D3883"/>
      <c r="E3883"/>
    </row>
    <row r="3884" spans="1:5" x14ac:dyDescent="0.15">
      <c r="A3884"/>
      <c r="B3884"/>
      <c r="C3884"/>
      <c r="D3884"/>
      <c r="E3884"/>
    </row>
    <row r="3885" spans="1:5" x14ac:dyDescent="0.15">
      <c r="A3885"/>
      <c r="B3885"/>
      <c r="C3885"/>
      <c r="D3885"/>
      <c r="E3885"/>
    </row>
    <row r="3886" spans="1:5" x14ac:dyDescent="0.15">
      <c r="A3886"/>
      <c r="B3886"/>
      <c r="C3886"/>
      <c r="D3886"/>
      <c r="E3886"/>
    </row>
    <row r="3887" spans="1:5" x14ac:dyDescent="0.15">
      <c r="A3887"/>
      <c r="B3887"/>
      <c r="C3887"/>
      <c r="D3887"/>
      <c r="E3887"/>
    </row>
    <row r="3888" spans="1:5" x14ac:dyDescent="0.15">
      <c r="A3888"/>
      <c r="B3888"/>
      <c r="C3888"/>
      <c r="D3888"/>
      <c r="E3888"/>
    </row>
    <row r="3889" spans="1:5" x14ac:dyDescent="0.15">
      <c r="A3889"/>
      <c r="B3889"/>
      <c r="C3889"/>
      <c r="D3889"/>
      <c r="E3889"/>
    </row>
    <row r="3890" spans="1:5" x14ac:dyDescent="0.15">
      <c r="A3890"/>
      <c r="B3890"/>
      <c r="C3890"/>
      <c r="D3890"/>
      <c r="E3890"/>
    </row>
    <row r="3891" spans="1:5" x14ac:dyDescent="0.15">
      <c r="A3891"/>
      <c r="B3891"/>
      <c r="C3891"/>
      <c r="D3891"/>
      <c r="E3891"/>
    </row>
    <row r="3892" spans="1:5" x14ac:dyDescent="0.15">
      <c r="A3892"/>
      <c r="B3892"/>
      <c r="C3892"/>
      <c r="D3892"/>
      <c r="E3892"/>
    </row>
    <row r="3893" spans="1:5" x14ac:dyDescent="0.15">
      <c r="A3893"/>
      <c r="B3893"/>
      <c r="C3893"/>
      <c r="D3893"/>
      <c r="E3893"/>
    </row>
    <row r="3894" spans="1:5" x14ac:dyDescent="0.15">
      <c r="A3894"/>
      <c r="B3894"/>
      <c r="C3894"/>
      <c r="D3894"/>
      <c r="E3894"/>
    </row>
    <row r="3895" spans="1:5" x14ac:dyDescent="0.15">
      <c r="A3895"/>
      <c r="B3895"/>
      <c r="C3895"/>
      <c r="D3895"/>
      <c r="E3895"/>
    </row>
    <row r="3896" spans="1:5" x14ac:dyDescent="0.15">
      <c r="A3896"/>
      <c r="B3896"/>
      <c r="C3896"/>
      <c r="D3896"/>
      <c r="E3896"/>
    </row>
    <row r="3897" spans="1:5" x14ac:dyDescent="0.15">
      <c r="A3897"/>
      <c r="B3897"/>
      <c r="C3897"/>
      <c r="D3897"/>
      <c r="E3897"/>
    </row>
    <row r="3898" spans="1:5" x14ac:dyDescent="0.15">
      <c r="A3898"/>
      <c r="B3898"/>
      <c r="C3898"/>
      <c r="D3898"/>
      <c r="E3898"/>
    </row>
    <row r="3899" spans="1:5" x14ac:dyDescent="0.15">
      <c r="A3899"/>
      <c r="B3899"/>
      <c r="C3899"/>
      <c r="D3899"/>
      <c r="E3899"/>
    </row>
    <row r="3900" spans="1:5" x14ac:dyDescent="0.15">
      <c r="A3900"/>
      <c r="B3900"/>
      <c r="C3900"/>
      <c r="D3900"/>
      <c r="E3900"/>
    </row>
    <row r="3901" spans="1:5" x14ac:dyDescent="0.15">
      <c r="A3901"/>
      <c r="B3901"/>
      <c r="C3901"/>
      <c r="D3901"/>
      <c r="E3901"/>
    </row>
    <row r="3902" spans="1:5" x14ac:dyDescent="0.15">
      <c r="A3902"/>
      <c r="B3902"/>
      <c r="C3902"/>
      <c r="D3902"/>
      <c r="E3902"/>
    </row>
    <row r="3903" spans="1:5" x14ac:dyDescent="0.15">
      <c r="A3903"/>
      <c r="B3903"/>
      <c r="C3903"/>
      <c r="D3903"/>
      <c r="E3903"/>
    </row>
    <row r="3904" spans="1:5" x14ac:dyDescent="0.15">
      <c r="A3904"/>
      <c r="B3904"/>
      <c r="C3904"/>
      <c r="D3904"/>
      <c r="E3904"/>
    </row>
    <row r="3905" spans="1:5" x14ac:dyDescent="0.15">
      <c r="A3905"/>
      <c r="B3905"/>
      <c r="C3905"/>
      <c r="D3905"/>
      <c r="E3905"/>
    </row>
    <row r="3906" spans="1:5" x14ac:dyDescent="0.15">
      <c r="A3906"/>
      <c r="B3906"/>
      <c r="C3906"/>
      <c r="D3906"/>
      <c r="E3906"/>
    </row>
    <row r="3907" spans="1:5" x14ac:dyDescent="0.15">
      <c r="A3907"/>
      <c r="B3907"/>
      <c r="C3907"/>
      <c r="D3907"/>
      <c r="E3907"/>
    </row>
    <row r="3908" spans="1:5" x14ac:dyDescent="0.15">
      <c r="A3908"/>
      <c r="B3908"/>
      <c r="C3908"/>
      <c r="D3908"/>
      <c r="E3908"/>
    </row>
    <row r="3909" spans="1:5" x14ac:dyDescent="0.15">
      <c r="A3909"/>
      <c r="B3909"/>
      <c r="C3909"/>
      <c r="D3909"/>
      <c r="E3909"/>
    </row>
    <row r="3910" spans="1:5" x14ac:dyDescent="0.15">
      <c r="A3910"/>
      <c r="B3910"/>
      <c r="C3910"/>
      <c r="D3910"/>
      <c r="E3910"/>
    </row>
    <row r="3911" spans="1:5" x14ac:dyDescent="0.15">
      <c r="A3911"/>
      <c r="B3911"/>
      <c r="C3911"/>
      <c r="D3911"/>
      <c r="E3911"/>
    </row>
    <row r="3912" spans="1:5" x14ac:dyDescent="0.15">
      <c r="A3912"/>
      <c r="B3912"/>
      <c r="C3912"/>
      <c r="D3912"/>
      <c r="E3912"/>
    </row>
    <row r="3913" spans="1:5" x14ac:dyDescent="0.15">
      <c r="A3913"/>
      <c r="B3913"/>
      <c r="C3913"/>
      <c r="D3913"/>
      <c r="E3913"/>
    </row>
    <row r="3914" spans="1:5" x14ac:dyDescent="0.15">
      <c r="A3914"/>
      <c r="B3914"/>
      <c r="C3914"/>
      <c r="D3914"/>
      <c r="E3914"/>
    </row>
    <row r="3915" spans="1:5" x14ac:dyDescent="0.15">
      <c r="A3915"/>
      <c r="B3915"/>
      <c r="C3915"/>
      <c r="D3915"/>
      <c r="E3915"/>
    </row>
    <row r="3916" spans="1:5" x14ac:dyDescent="0.15">
      <c r="A3916"/>
      <c r="B3916"/>
      <c r="C3916"/>
      <c r="D3916"/>
      <c r="E3916"/>
    </row>
    <row r="3917" spans="1:5" x14ac:dyDescent="0.15">
      <c r="A3917"/>
      <c r="B3917"/>
      <c r="C3917"/>
      <c r="D3917"/>
      <c r="E3917"/>
    </row>
    <row r="3918" spans="1:5" x14ac:dyDescent="0.15">
      <c r="A3918"/>
      <c r="B3918"/>
      <c r="C3918"/>
      <c r="D3918"/>
      <c r="E3918"/>
    </row>
    <row r="3919" spans="1:5" x14ac:dyDescent="0.15">
      <c r="A3919"/>
      <c r="B3919"/>
      <c r="C3919"/>
      <c r="D3919"/>
      <c r="E3919"/>
    </row>
    <row r="3920" spans="1:5" x14ac:dyDescent="0.15">
      <c r="A3920"/>
      <c r="B3920"/>
      <c r="C3920"/>
      <c r="D3920"/>
      <c r="E3920"/>
    </row>
    <row r="3921" spans="1:5" x14ac:dyDescent="0.15">
      <c r="A3921"/>
      <c r="B3921"/>
      <c r="C3921"/>
      <c r="D3921"/>
      <c r="E3921"/>
    </row>
    <row r="3922" spans="1:5" x14ac:dyDescent="0.15">
      <c r="A3922"/>
      <c r="B3922"/>
      <c r="C3922"/>
      <c r="D3922"/>
      <c r="E3922"/>
    </row>
    <row r="3923" spans="1:5" x14ac:dyDescent="0.15">
      <c r="A3923"/>
      <c r="B3923"/>
      <c r="C3923"/>
      <c r="D3923"/>
      <c r="E3923"/>
    </row>
    <row r="3924" spans="1:5" x14ac:dyDescent="0.15">
      <c r="A3924"/>
      <c r="B3924"/>
      <c r="C3924"/>
      <c r="D3924"/>
      <c r="E3924"/>
    </row>
    <row r="3925" spans="1:5" x14ac:dyDescent="0.15">
      <c r="A3925"/>
      <c r="B3925"/>
      <c r="C3925"/>
      <c r="D3925"/>
      <c r="E3925"/>
    </row>
    <row r="3926" spans="1:5" x14ac:dyDescent="0.15">
      <c r="A3926"/>
      <c r="B3926"/>
      <c r="C3926"/>
      <c r="D3926"/>
      <c r="E3926"/>
    </row>
    <row r="3927" spans="1:5" x14ac:dyDescent="0.15">
      <c r="A3927"/>
      <c r="B3927"/>
      <c r="C3927"/>
      <c r="D3927"/>
      <c r="E3927"/>
    </row>
    <row r="3928" spans="1:5" x14ac:dyDescent="0.15">
      <c r="A3928"/>
      <c r="B3928"/>
      <c r="C3928"/>
      <c r="D3928"/>
      <c r="E3928"/>
    </row>
    <row r="3929" spans="1:5" x14ac:dyDescent="0.15">
      <c r="A3929"/>
      <c r="B3929"/>
      <c r="C3929"/>
      <c r="D3929"/>
      <c r="E3929"/>
    </row>
    <row r="3930" spans="1:5" x14ac:dyDescent="0.15">
      <c r="A3930"/>
      <c r="B3930"/>
      <c r="C3930"/>
      <c r="D3930"/>
      <c r="E3930"/>
    </row>
    <row r="3931" spans="1:5" x14ac:dyDescent="0.15">
      <c r="A3931"/>
      <c r="B3931"/>
      <c r="C3931"/>
      <c r="D3931"/>
      <c r="E3931"/>
    </row>
    <row r="3932" spans="1:5" x14ac:dyDescent="0.15">
      <c r="A3932"/>
      <c r="B3932"/>
      <c r="C3932"/>
      <c r="D3932"/>
      <c r="E3932"/>
    </row>
    <row r="3933" spans="1:5" x14ac:dyDescent="0.15">
      <c r="A3933"/>
      <c r="B3933"/>
      <c r="C3933"/>
      <c r="D3933"/>
      <c r="E3933"/>
    </row>
    <row r="3934" spans="1:5" x14ac:dyDescent="0.15">
      <c r="A3934"/>
      <c r="B3934"/>
      <c r="C3934"/>
      <c r="D3934"/>
      <c r="E3934"/>
    </row>
    <row r="3935" spans="1:5" x14ac:dyDescent="0.15">
      <c r="A3935"/>
      <c r="B3935"/>
      <c r="C3935"/>
      <c r="D3935"/>
      <c r="E3935"/>
    </row>
    <row r="3936" spans="1:5" x14ac:dyDescent="0.15">
      <c r="A3936"/>
      <c r="B3936"/>
      <c r="C3936"/>
      <c r="D3936"/>
      <c r="E3936"/>
    </row>
    <row r="3937" spans="1:5" x14ac:dyDescent="0.15">
      <c r="A3937"/>
      <c r="B3937"/>
      <c r="C3937"/>
      <c r="D3937"/>
      <c r="E3937"/>
    </row>
    <row r="3938" spans="1:5" x14ac:dyDescent="0.15">
      <c r="A3938"/>
      <c r="B3938"/>
      <c r="C3938"/>
      <c r="D3938"/>
      <c r="E3938"/>
    </row>
    <row r="3939" spans="1:5" x14ac:dyDescent="0.15">
      <c r="A3939"/>
      <c r="B3939"/>
      <c r="C3939"/>
      <c r="D3939"/>
      <c r="E3939"/>
    </row>
    <row r="3940" spans="1:5" x14ac:dyDescent="0.15">
      <c r="A3940"/>
      <c r="B3940"/>
      <c r="C3940"/>
      <c r="D3940"/>
      <c r="E3940"/>
    </row>
    <row r="3941" spans="1:5" x14ac:dyDescent="0.15">
      <c r="A3941"/>
      <c r="B3941"/>
      <c r="C3941"/>
      <c r="D3941"/>
      <c r="E3941"/>
    </row>
    <row r="3942" spans="1:5" x14ac:dyDescent="0.15">
      <c r="A3942"/>
      <c r="B3942"/>
      <c r="C3942"/>
      <c r="D3942"/>
      <c r="E3942"/>
    </row>
    <row r="3943" spans="1:5" x14ac:dyDescent="0.15">
      <c r="A3943"/>
      <c r="B3943"/>
      <c r="C3943"/>
      <c r="D3943"/>
      <c r="E3943"/>
    </row>
    <row r="3944" spans="1:5" x14ac:dyDescent="0.15">
      <c r="A3944"/>
      <c r="B3944"/>
      <c r="C3944"/>
      <c r="D3944"/>
      <c r="E3944"/>
    </row>
    <row r="3945" spans="1:5" x14ac:dyDescent="0.15">
      <c r="A3945"/>
      <c r="B3945"/>
      <c r="C3945"/>
      <c r="D3945"/>
      <c r="E3945"/>
    </row>
    <row r="3946" spans="1:5" x14ac:dyDescent="0.15">
      <c r="A3946"/>
      <c r="B3946"/>
      <c r="C3946"/>
      <c r="D3946"/>
      <c r="E3946"/>
    </row>
    <row r="3947" spans="1:5" x14ac:dyDescent="0.15">
      <c r="A3947"/>
      <c r="B3947"/>
      <c r="C3947"/>
      <c r="D3947"/>
      <c r="E3947"/>
    </row>
    <row r="3948" spans="1:5" x14ac:dyDescent="0.15">
      <c r="A3948"/>
      <c r="B3948"/>
      <c r="C3948"/>
      <c r="D3948"/>
      <c r="E3948"/>
    </row>
    <row r="3949" spans="1:5" x14ac:dyDescent="0.15">
      <c r="A3949"/>
      <c r="B3949"/>
      <c r="C3949"/>
      <c r="D3949"/>
      <c r="E3949"/>
    </row>
    <row r="3950" spans="1:5" x14ac:dyDescent="0.15">
      <c r="A3950"/>
      <c r="B3950"/>
      <c r="C3950"/>
      <c r="D3950"/>
      <c r="E3950"/>
    </row>
    <row r="3951" spans="1:5" x14ac:dyDescent="0.15">
      <c r="A3951"/>
      <c r="B3951"/>
      <c r="C3951"/>
      <c r="D3951"/>
      <c r="E3951"/>
    </row>
    <row r="3952" spans="1:5" x14ac:dyDescent="0.15">
      <c r="A3952"/>
      <c r="B3952"/>
      <c r="C3952"/>
      <c r="D3952"/>
      <c r="E3952"/>
    </row>
    <row r="3953" spans="1:5" x14ac:dyDescent="0.15">
      <c r="A3953"/>
      <c r="B3953"/>
      <c r="C3953"/>
      <c r="D3953"/>
      <c r="E3953"/>
    </row>
    <row r="3954" spans="1:5" x14ac:dyDescent="0.15">
      <c r="A3954"/>
      <c r="B3954"/>
      <c r="C3954"/>
      <c r="D3954"/>
      <c r="E3954"/>
    </row>
    <row r="3955" spans="1:5" x14ac:dyDescent="0.15">
      <c r="A3955"/>
      <c r="B3955"/>
      <c r="C3955"/>
      <c r="D3955"/>
      <c r="E3955"/>
    </row>
    <row r="3956" spans="1:5" x14ac:dyDescent="0.15">
      <c r="A3956"/>
      <c r="B3956"/>
      <c r="C3956"/>
      <c r="D3956"/>
      <c r="E3956"/>
    </row>
    <row r="3957" spans="1:5" x14ac:dyDescent="0.15">
      <c r="A3957"/>
      <c r="B3957"/>
      <c r="C3957"/>
      <c r="D3957"/>
      <c r="E3957"/>
    </row>
    <row r="3958" spans="1:5" x14ac:dyDescent="0.15">
      <c r="A3958"/>
      <c r="B3958"/>
      <c r="C3958"/>
      <c r="D3958"/>
      <c r="E3958"/>
    </row>
    <row r="3959" spans="1:5" x14ac:dyDescent="0.15">
      <c r="A3959"/>
      <c r="B3959"/>
      <c r="C3959"/>
      <c r="D3959"/>
      <c r="E3959"/>
    </row>
    <row r="3960" spans="1:5" x14ac:dyDescent="0.15">
      <c r="A3960"/>
      <c r="B3960"/>
      <c r="C3960"/>
      <c r="D3960"/>
      <c r="E3960"/>
    </row>
    <row r="3961" spans="1:5" x14ac:dyDescent="0.15">
      <c r="A3961"/>
      <c r="B3961"/>
      <c r="C3961"/>
      <c r="D3961"/>
      <c r="E3961"/>
    </row>
    <row r="3962" spans="1:5" x14ac:dyDescent="0.15">
      <c r="A3962"/>
      <c r="B3962"/>
      <c r="C3962"/>
      <c r="D3962"/>
      <c r="E3962"/>
    </row>
    <row r="3963" spans="1:5" x14ac:dyDescent="0.15">
      <c r="A3963"/>
      <c r="B3963"/>
      <c r="C3963"/>
      <c r="D3963"/>
      <c r="E3963"/>
    </row>
    <row r="3964" spans="1:5" x14ac:dyDescent="0.15">
      <c r="A3964"/>
      <c r="B3964"/>
      <c r="C3964"/>
      <c r="D3964"/>
      <c r="E3964"/>
    </row>
    <row r="3965" spans="1:5" x14ac:dyDescent="0.15">
      <c r="A3965"/>
      <c r="B3965"/>
      <c r="C3965"/>
      <c r="D3965"/>
      <c r="E3965"/>
    </row>
    <row r="3966" spans="1:5" x14ac:dyDescent="0.15">
      <c r="A3966"/>
      <c r="B3966"/>
      <c r="C3966"/>
      <c r="D3966"/>
      <c r="E3966"/>
    </row>
    <row r="3967" spans="1:5" x14ac:dyDescent="0.15">
      <c r="A3967"/>
      <c r="B3967"/>
      <c r="C3967"/>
      <c r="D3967"/>
      <c r="E3967"/>
    </row>
    <row r="3968" spans="1:5" x14ac:dyDescent="0.15">
      <c r="A3968"/>
      <c r="B3968"/>
      <c r="C3968"/>
      <c r="D3968"/>
      <c r="E3968"/>
    </row>
    <row r="3969" spans="1:5" x14ac:dyDescent="0.15">
      <c r="A3969"/>
      <c r="B3969"/>
      <c r="C3969"/>
      <c r="D3969"/>
      <c r="E3969"/>
    </row>
    <row r="3970" spans="1:5" x14ac:dyDescent="0.15">
      <c r="A3970"/>
      <c r="B3970"/>
      <c r="C3970"/>
      <c r="D3970"/>
      <c r="E3970"/>
    </row>
    <row r="3971" spans="1:5" x14ac:dyDescent="0.15">
      <c r="A3971"/>
      <c r="B3971"/>
      <c r="C3971"/>
      <c r="D3971"/>
      <c r="E3971"/>
    </row>
    <row r="3972" spans="1:5" x14ac:dyDescent="0.15">
      <c r="A3972"/>
      <c r="B3972"/>
      <c r="C3972"/>
      <c r="D3972"/>
      <c r="E3972"/>
    </row>
    <row r="3973" spans="1:5" x14ac:dyDescent="0.15">
      <c r="A3973"/>
      <c r="B3973"/>
      <c r="C3973"/>
      <c r="D3973"/>
      <c r="E3973"/>
    </row>
    <row r="3974" spans="1:5" x14ac:dyDescent="0.15">
      <c r="A3974"/>
      <c r="B3974"/>
      <c r="C3974"/>
      <c r="D3974"/>
      <c r="E3974"/>
    </row>
    <row r="3975" spans="1:5" x14ac:dyDescent="0.15">
      <c r="A3975"/>
      <c r="B3975"/>
      <c r="C3975"/>
      <c r="D3975"/>
      <c r="E3975"/>
    </row>
    <row r="3976" spans="1:5" x14ac:dyDescent="0.15">
      <c r="A3976"/>
      <c r="B3976"/>
      <c r="C3976"/>
      <c r="D3976"/>
      <c r="E3976"/>
    </row>
    <row r="3977" spans="1:5" x14ac:dyDescent="0.15">
      <c r="A3977"/>
      <c r="B3977"/>
      <c r="C3977"/>
      <c r="D3977"/>
      <c r="E3977"/>
    </row>
    <row r="3978" spans="1:5" x14ac:dyDescent="0.15">
      <c r="A3978"/>
      <c r="B3978"/>
      <c r="C3978"/>
      <c r="D3978"/>
      <c r="E3978"/>
    </row>
    <row r="3979" spans="1:5" x14ac:dyDescent="0.15">
      <c r="A3979"/>
      <c r="B3979"/>
      <c r="C3979"/>
      <c r="D3979"/>
      <c r="E3979"/>
    </row>
    <row r="3980" spans="1:5" x14ac:dyDescent="0.15">
      <c r="A3980"/>
      <c r="B3980"/>
      <c r="C3980"/>
      <c r="D3980"/>
      <c r="E3980"/>
    </row>
    <row r="3981" spans="1:5" x14ac:dyDescent="0.15">
      <c r="A3981"/>
      <c r="B3981"/>
      <c r="C3981"/>
      <c r="D3981"/>
      <c r="E3981"/>
    </row>
    <row r="3982" spans="1:5" x14ac:dyDescent="0.15">
      <c r="A3982"/>
      <c r="B3982"/>
      <c r="C3982"/>
      <c r="D3982"/>
      <c r="E3982"/>
    </row>
    <row r="3983" spans="1:5" x14ac:dyDescent="0.15">
      <c r="A3983"/>
      <c r="B3983"/>
      <c r="C3983"/>
      <c r="D3983"/>
      <c r="E3983"/>
    </row>
    <row r="3984" spans="1:5" x14ac:dyDescent="0.15">
      <c r="A3984"/>
      <c r="B3984"/>
      <c r="C3984"/>
      <c r="D3984"/>
      <c r="E3984"/>
    </row>
    <row r="3985" spans="1:5" x14ac:dyDescent="0.15">
      <c r="A3985"/>
      <c r="B3985"/>
      <c r="C3985"/>
      <c r="D3985"/>
      <c r="E3985"/>
    </row>
    <row r="3986" spans="1:5" x14ac:dyDescent="0.15">
      <c r="A3986"/>
      <c r="B3986"/>
      <c r="C3986"/>
      <c r="D3986"/>
      <c r="E3986"/>
    </row>
    <row r="3987" spans="1:5" x14ac:dyDescent="0.15">
      <c r="A3987"/>
      <c r="B3987"/>
      <c r="C3987"/>
      <c r="D3987"/>
      <c r="E3987"/>
    </row>
    <row r="3988" spans="1:5" x14ac:dyDescent="0.15">
      <c r="A3988"/>
      <c r="B3988"/>
      <c r="C3988"/>
      <c r="D3988"/>
      <c r="E3988"/>
    </row>
    <row r="3989" spans="1:5" x14ac:dyDescent="0.15">
      <c r="A3989"/>
      <c r="B3989"/>
      <c r="C3989"/>
      <c r="D3989"/>
      <c r="E3989"/>
    </row>
    <row r="3990" spans="1:5" x14ac:dyDescent="0.15">
      <c r="A3990"/>
      <c r="B3990"/>
      <c r="C3990"/>
      <c r="D3990"/>
      <c r="E3990"/>
    </row>
    <row r="3991" spans="1:5" x14ac:dyDescent="0.15">
      <c r="A3991"/>
      <c r="B3991"/>
      <c r="C3991"/>
      <c r="D3991"/>
      <c r="E3991"/>
    </row>
    <row r="3992" spans="1:5" x14ac:dyDescent="0.15">
      <c r="A3992"/>
      <c r="B3992"/>
      <c r="C3992"/>
      <c r="D3992"/>
      <c r="E3992"/>
    </row>
    <row r="3993" spans="1:5" x14ac:dyDescent="0.15">
      <c r="A3993"/>
      <c r="B3993"/>
      <c r="C3993"/>
      <c r="D3993"/>
      <c r="E3993"/>
    </row>
    <row r="3994" spans="1:5" x14ac:dyDescent="0.15">
      <c r="A3994"/>
      <c r="B3994"/>
      <c r="C3994"/>
      <c r="D3994"/>
      <c r="E3994"/>
    </row>
    <row r="3995" spans="1:5" x14ac:dyDescent="0.15">
      <c r="A3995"/>
      <c r="B3995"/>
      <c r="C3995"/>
      <c r="D3995"/>
      <c r="E3995"/>
    </row>
    <row r="3996" spans="1:5" x14ac:dyDescent="0.15">
      <c r="A3996"/>
      <c r="B3996"/>
      <c r="C3996"/>
      <c r="D3996"/>
      <c r="E3996"/>
    </row>
    <row r="3997" spans="1:5" x14ac:dyDescent="0.15">
      <c r="A3997"/>
      <c r="B3997"/>
      <c r="C3997"/>
      <c r="D3997"/>
      <c r="E3997"/>
    </row>
    <row r="3998" spans="1:5" x14ac:dyDescent="0.15">
      <c r="A3998"/>
      <c r="B3998"/>
      <c r="C3998"/>
      <c r="D3998"/>
      <c r="E3998"/>
    </row>
    <row r="3999" spans="1:5" x14ac:dyDescent="0.15">
      <c r="A3999"/>
      <c r="B3999"/>
      <c r="C3999"/>
      <c r="D3999"/>
      <c r="E3999"/>
    </row>
    <row r="4000" spans="1:5" x14ac:dyDescent="0.15">
      <c r="A4000"/>
      <c r="B4000"/>
      <c r="C4000"/>
      <c r="D4000"/>
      <c r="E4000"/>
    </row>
    <row r="4001" spans="1:5" x14ac:dyDescent="0.15">
      <c r="A4001"/>
      <c r="B4001"/>
      <c r="C4001"/>
      <c r="D4001"/>
      <c r="E4001"/>
    </row>
    <row r="4002" spans="1:5" x14ac:dyDescent="0.15">
      <c r="A4002"/>
      <c r="B4002"/>
      <c r="C4002"/>
      <c r="D4002"/>
      <c r="E4002"/>
    </row>
    <row r="4003" spans="1:5" x14ac:dyDescent="0.15">
      <c r="A4003"/>
      <c r="B4003"/>
      <c r="C4003"/>
      <c r="D4003"/>
      <c r="E4003"/>
    </row>
    <row r="4004" spans="1:5" x14ac:dyDescent="0.15">
      <c r="A4004"/>
      <c r="B4004"/>
      <c r="C4004"/>
      <c r="D4004"/>
      <c r="E4004"/>
    </row>
    <row r="4005" spans="1:5" x14ac:dyDescent="0.15">
      <c r="A4005"/>
      <c r="B4005"/>
      <c r="C4005"/>
      <c r="D4005"/>
      <c r="E4005"/>
    </row>
    <row r="4006" spans="1:5" x14ac:dyDescent="0.15">
      <c r="A4006"/>
      <c r="B4006"/>
      <c r="C4006"/>
      <c r="D4006"/>
      <c r="E4006"/>
    </row>
    <row r="4007" spans="1:5" x14ac:dyDescent="0.15">
      <c r="A4007"/>
      <c r="B4007"/>
      <c r="C4007"/>
      <c r="D4007"/>
      <c r="E4007"/>
    </row>
    <row r="4008" spans="1:5" x14ac:dyDescent="0.15">
      <c r="A4008"/>
      <c r="B4008"/>
      <c r="C4008"/>
      <c r="D4008"/>
      <c r="E4008"/>
    </row>
    <row r="4009" spans="1:5" x14ac:dyDescent="0.15">
      <c r="A4009"/>
      <c r="B4009"/>
      <c r="C4009"/>
      <c r="D4009"/>
      <c r="E4009"/>
    </row>
    <row r="4010" spans="1:5" x14ac:dyDescent="0.15">
      <c r="A4010"/>
      <c r="B4010"/>
      <c r="C4010"/>
      <c r="D4010"/>
      <c r="E4010"/>
    </row>
    <row r="4011" spans="1:5" x14ac:dyDescent="0.15">
      <c r="A4011"/>
      <c r="B4011"/>
      <c r="C4011"/>
      <c r="D4011"/>
      <c r="E4011"/>
    </row>
    <row r="4012" spans="1:5" x14ac:dyDescent="0.15">
      <c r="A4012"/>
      <c r="B4012"/>
      <c r="C4012"/>
      <c r="D4012"/>
      <c r="E4012"/>
    </row>
    <row r="4013" spans="1:5" x14ac:dyDescent="0.15">
      <c r="A4013"/>
      <c r="B4013"/>
      <c r="C4013"/>
      <c r="D4013"/>
      <c r="E4013"/>
    </row>
    <row r="4014" spans="1:5" x14ac:dyDescent="0.15">
      <c r="A4014"/>
      <c r="B4014"/>
      <c r="C4014"/>
      <c r="D4014"/>
      <c r="E4014"/>
    </row>
    <row r="4015" spans="1:5" x14ac:dyDescent="0.15">
      <c r="A4015"/>
      <c r="B4015"/>
      <c r="C4015"/>
      <c r="D4015"/>
      <c r="E4015"/>
    </row>
    <row r="4016" spans="1:5" x14ac:dyDescent="0.15">
      <c r="A4016"/>
      <c r="B4016"/>
      <c r="C4016"/>
      <c r="D4016"/>
      <c r="E4016"/>
    </row>
    <row r="4017" spans="1:5" x14ac:dyDescent="0.15">
      <c r="A4017"/>
      <c r="B4017"/>
      <c r="C4017"/>
      <c r="D4017"/>
      <c r="E4017"/>
    </row>
    <row r="4018" spans="1:5" x14ac:dyDescent="0.15">
      <c r="A4018"/>
      <c r="B4018"/>
      <c r="C4018"/>
      <c r="D4018"/>
      <c r="E4018"/>
    </row>
    <row r="4019" spans="1:5" x14ac:dyDescent="0.15">
      <c r="A4019"/>
      <c r="B4019"/>
      <c r="C4019"/>
      <c r="D4019"/>
      <c r="E4019"/>
    </row>
    <row r="4020" spans="1:5" x14ac:dyDescent="0.15">
      <c r="A4020"/>
      <c r="B4020"/>
      <c r="C4020"/>
      <c r="D4020"/>
      <c r="E4020"/>
    </row>
    <row r="4021" spans="1:5" x14ac:dyDescent="0.15">
      <c r="A4021"/>
      <c r="B4021"/>
      <c r="C4021"/>
      <c r="D4021"/>
      <c r="E4021"/>
    </row>
    <row r="4022" spans="1:5" x14ac:dyDescent="0.15">
      <c r="A4022"/>
      <c r="B4022"/>
      <c r="C4022"/>
      <c r="D4022"/>
      <c r="E4022"/>
    </row>
    <row r="4023" spans="1:5" x14ac:dyDescent="0.15">
      <c r="A4023"/>
      <c r="B4023"/>
      <c r="C4023"/>
      <c r="D4023"/>
      <c r="E4023"/>
    </row>
    <row r="4024" spans="1:5" x14ac:dyDescent="0.15">
      <c r="A4024"/>
      <c r="B4024"/>
      <c r="C4024"/>
      <c r="D4024"/>
      <c r="E4024"/>
    </row>
    <row r="4025" spans="1:5" x14ac:dyDescent="0.15">
      <c r="A4025"/>
      <c r="B4025"/>
      <c r="C4025"/>
      <c r="D4025"/>
      <c r="E4025"/>
    </row>
    <row r="4026" spans="1:5" x14ac:dyDescent="0.15">
      <c r="A4026"/>
      <c r="B4026"/>
      <c r="C4026"/>
      <c r="D4026"/>
      <c r="E4026"/>
    </row>
    <row r="4027" spans="1:5" x14ac:dyDescent="0.15">
      <c r="A4027"/>
      <c r="B4027"/>
      <c r="C4027"/>
      <c r="D4027"/>
      <c r="E4027"/>
    </row>
    <row r="4028" spans="1:5" x14ac:dyDescent="0.15">
      <c r="A4028"/>
      <c r="B4028"/>
      <c r="C4028"/>
      <c r="D4028"/>
      <c r="E4028"/>
    </row>
    <row r="4029" spans="1:5" x14ac:dyDescent="0.15">
      <c r="A4029"/>
      <c r="B4029"/>
      <c r="C4029"/>
      <c r="D4029"/>
      <c r="E4029"/>
    </row>
    <row r="4030" spans="1:5" x14ac:dyDescent="0.15">
      <c r="A4030"/>
      <c r="B4030"/>
      <c r="C4030"/>
      <c r="D4030"/>
      <c r="E4030"/>
    </row>
    <row r="4031" spans="1:5" x14ac:dyDescent="0.15">
      <c r="A4031"/>
      <c r="B4031"/>
      <c r="C4031"/>
      <c r="D4031"/>
      <c r="E4031"/>
    </row>
    <row r="4032" spans="1:5" x14ac:dyDescent="0.15">
      <c r="A4032"/>
      <c r="B4032"/>
      <c r="C4032"/>
      <c r="D4032"/>
      <c r="E4032"/>
    </row>
    <row r="4033" spans="1:5" x14ac:dyDescent="0.15">
      <c r="A4033"/>
      <c r="B4033"/>
      <c r="C4033"/>
      <c r="D4033"/>
      <c r="E4033"/>
    </row>
    <row r="4034" spans="1:5" x14ac:dyDescent="0.15">
      <c r="A4034"/>
      <c r="B4034"/>
      <c r="C4034"/>
      <c r="D4034"/>
      <c r="E4034"/>
    </row>
    <row r="4035" spans="1:5" x14ac:dyDescent="0.15">
      <c r="A4035"/>
      <c r="B4035"/>
      <c r="C4035"/>
      <c r="D4035"/>
      <c r="E4035"/>
    </row>
    <row r="4036" spans="1:5" x14ac:dyDescent="0.15">
      <c r="A4036"/>
      <c r="B4036"/>
      <c r="C4036"/>
      <c r="D4036"/>
      <c r="E4036"/>
    </row>
    <row r="4037" spans="1:5" x14ac:dyDescent="0.15">
      <c r="A4037"/>
      <c r="B4037"/>
      <c r="C4037"/>
      <c r="D4037"/>
      <c r="E4037"/>
    </row>
    <row r="4038" spans="1:5" x14ac:dyDescent="0.15">
      <c r="A4038"/>
      <c r="B4038"/>
      <c r="C4038"/>
      <c r="D4038"/>
      <c r="E4038"/>
    </row>
    <row r="4039" spans="1:5" x14ac:dyDescent="0.15">
      <c r="A4039"/>
      <c r="B4039"/>
      <c r="C4039"/>
      <c r="D4039"/>
      <c r="E4039"/>
    </row>
    <row r="4040" spans="1:5" x14ac:dyDescent="0.15">
      <c r="A4040"/>
      <c r="B4040"/>
      <c r="C4040"/>
      <c r="D4040"/>
      <c r="E4040"/>
    </row>
    <row r="4041" spans="1:5" x14ac:dyDescent="0.15">
      <c r="A4041"/>
      <c r="B4041"/>
      <c r="C4041"/>
      <c r="D4041"/>
      <c r="E4041"/>
    </row>
    <row r="4042" spans="1:5" x14ac:dyDescent="0.15">
      <c r="A4042"/>
      <c r="B4042"/>
      <c r="C4042"/>
      <c r="D4042"/>
      <c r="E4042"/>
    </row>
    <row r="4043" spans="1:5" x14ac:dyDescent="0.15">
      <c r="A4043"/>
      <c r="B4043"/>
      <c r="C4043"/>
      <c r="D4043"/>
      <c r="E4043"/>
    </row>
    <row r="4044" spans="1:5" x14ac:dyDescent="0.15">
      <c r="A4044"/>
      <c r="B4044"/>
      <c r="C4044"/>
      <c r="D4044"/>
      <c r="E4044"/>
    </row>
    <row r="4045" spans="1:5" x14ac:dyDescent="0.15">
      <c r="A4045"/>
      <c r="B4045"/>
      <c r="C4045"/>
      <c r="D4045"/>
      <c r="E4045"/>
    </row>
    <row r="4046" spans="1:5" x14ac:dyDescent="0.15">
      <c r="A4046"/>
      <c r="B4046"/>
      <c r="C4046"/>
      <c r="D4046"/>
      <c r="E4046"/>
    </row>
    <row r="4047" spans="1:5" x14ac:dyDescent="0.15">
      <c r="A4047"/>
      <c r="B4047"/>
      <c r="C4047"/>
      <c r="D4047"/>
      <c r="E4047"/>
    </row>
    <row r="4048" spans="1:5" x14ac:dyDescent="0.15">
      <c r="A4048"/>
      <c r="B4048"/>
      <c r="C4048"/>
      <c r="D4048"/>
      <c r="E4048"/>
    </row>
    <row r="4049" spans="1:5" x14ac:dyDescent="0.15">
      <c r="A4049"/>
      <c r="B4049"/>
      <c r="C4049"/>
      <c r="D4049"/>
      <c r="E4049"/>
    </row>
    <row r="4050" spans="1:5" x14ac:dyDescent="0.15">
      <c r="A4050"/>
      <c r="B4050"/>
      <c r="C4050"/>
      <c r="D4050"/>
      <c r="E4050"/>
    </row>
    <row r="4051" spans="1:5" x14ac:dyDescent="0.15">
      <c r="A4051"/>
      <c r="B4051"/>
      <c r="C4051"/>
      <c r="D4051"/>
      <c r="E4051"/>
    </row>
    <row r="4052" spans="1:5" x14ac:dyDescent="0.15">
      <c r="A4052"/>
      <c r="B4052"/>
      <c r="C4052"/>
      <c r="D4052"/>
      <c r="E4052"/>
    </row>
    <row r="4053" spans="1:5" x14ac:dyDescent="0.15">
      <c r="A4053"/>
      <c r="B4053"/>
      <c r="C4053"/>
      <c r="D4053"/>
      <c r="E4053"/>
    </row>
    <row r="4054" spans="1:5" x14ac:dyDescent="0.15">
      <c r="A4054"/>
      <c r="B4054"/>
      <c r="C4054"/>
      <c r="D4054"/>
      <c r="E4054"/>
    </row>
    <row r="4055" spans="1:5" x14ac:dyDescent="0.15">
      <c r="A4055"/>
      <c r="B4055"/>
      <c r="C4055"/>
      <c r="D4055"/>
      <c r="E4055"/>
    </row>
    <row r="4056" spans="1:5" x14ac:dyDescent="0.15">
      <c r="A4056"/>
      <c r="B4056"/>
      <c r="C4056"/>
      <c r="D4056"/>
      <c r="E4056"/>
    </row>
    <row r="4057" spans="1:5" x14ac:dyDescent="0.15">
      <c r="A4057"/>
      <c r="B4057"/>
      <c r="C4057"/>
      <c r="D4057"/>
      <c r="E4057"/>
    </row>
    <row r="4058" spans="1:5" x14ac:dyDescent="0.15">
      <c r="A4058"/>
      <c r="B4058"/>
      <c r="C4058"/>
      <c r="D4058"/>
      <c r="E4058"/>
    </row>
    <row r="4059" spans="1:5" x14ac:dyDescent="0.15">
      <c r="A4059"/>
      <c r="B4059"/>
      <c r="C4059"/>
      <c r="D4059"/>
      <c r="E4059"/>
    </row>
    <row r="4060" spans="1:5" x14ac:dyDescent="0.15">
      <c r="A4060"/>
      <c r="B4060"/>
      <c r="C4060"/>
      <c r="D4060"/>
      <c r="E4060"/>
    </row>
    <row r="4061" spans="1:5" x14ac:dyDescent="0.15">
      <c r="A4061"/>
      <c r="B4061"/>
      <c r="C4061"/>
      <c r="D4061"/>
      <c r="E4061"/>
    </row>
    <row r="4062" spans="1:5" x14ac:dyDescent="0.15">
      <c r="A4062"/>
      <c r="B4062"/>
      <c r="C4062"/>
      <c r="D4062"/>
      <c r="E4062"/>
    </row>
    <row r="4063" spans="1:5" x14ac:dyDescent="0.15">
      <c r="A4063"/>
      <c r="B4063"/>
      <c r="C4063"/>
      <c r="D4063"/>
      <c r="E4063"/>
    </row>
    <row r="4064" spans="1:5" x14ac:dyDescent="0.15">
      <c r="A4064"/>
      <c r="B4064"/>
      <c r="C4064"/>
      <c r="D4064"/>
      <c r="E4064"/>
    </row>
    <row r="4065" spans="1:5" x14ac:dyDescent="0.15">
      <c r="A4065"/>
      <c r="B4065"/>
      <c r="C4065"/>
      <c r="D4065"/>
      <c r="E4065"/>
    </row>
    <row r="4066" spans="1:5" x14ac:dyDescent="0.15">
      <c r="A4066"/>
      <c r="B4066"/>
      <c r="C4066"/>
      <c r="D4066"/>
      <c r="E4066"/>
    </row>
    <row r="4067" spans="1:5" x14ac:dyDescent="0.15">
      <c r="A4067"/>
      <c r="B4067"/>
      <c r="C4067"/>
      <c r="D4067"/>
      <c r="E4067"/>
    </row>
    <row r="4068" spans="1:5" x14ac:dyDescent="0.15">
      <c r="A4068"/>
      <c r="B4068"/>
      <c r="C4068"/>
      <c r="D4068"/>
      <c r="E4068"/>
    </row>
    <row r="4069" spans="1:5" x14ac:dyDescent="0.15">
      <c r="A4069"/>
      <c r="B4069"/>
      <c r="C4069"/>
      <c r="D4069"/>
      <c r="E4069"/>
    </row>
    <row r="4070" spans="1:5" x14ac:dyDescent="0.15">
      <c r="A4070"/>
      <c r="B4070"/>
      <c r="C4070"/>
      <c r="D4070"/>
      <c r="E4070"/>
    </row>
    <row r="4071" spans="1:5" x14ac:dyDescent="0.15">
      <c r="A4071"/>
      <c r="B4071"/>
      <c r="C4071"/>
      <c r="D4071"/>
      <c r="E4071"/>
    </row>
    <row r="4072" spans="1:5" x14ac:dyDescent="0.15">
      <c r="A4072"/>
      <c r="B4072"/>
      <c r="C4072"/>
      <c r="D4072"/>
      <c r="E4072"/>
    </row>
    <row r="4073" spans="1:5" x14ac:dyDescent="0.15">
      <c r="A4073"/>
      <c r="B4073"/>
      <c r="C4073"/>
      <c r="D4073"/>
      <c r="E4073"/>
    </row>
    <row r="4074" spans="1:5" x14ac:dyDescent="0.15">
      <c r="A4074"/>
      <c r="B4074"/>
      <c r="C4074"/>
      <c r="D4074"/>
      <c r="E4074"/>
    </row>
    <row r="4075" spans="1:5" x14ac:dyDescent="0.15">
      <c r="A4075"/>
      <c r="B4075"/>
      <c r="C4075"/>
      <c r="D4075"/>
      <c r="E4075"/>
    </row>
    <row r="4076" spans="1:5" x14ac:dyDescent="0.15">
      <c r="A4076"/>
      <c r="B4076"/>
      <c r="C4076"/>
      <c r="D4076"/>
      <c r="E4076"/>
    </row>
    <row r="4077" spans="1:5" x14ac:dyDescent="0.15">
      <c r="A4077"/>
      <c r="B4077"/>
      <c r="C4077"/>
      <c r="D4077"/>
      <c r="E4077"/>
    </row>
    <row r="4078" spans="1:5" x14ac:dyDescent="0.15">
      <c r="A4078"/>
      <c r="B4078"/>
      <c r="C4078"/>
      <c r="D4078"/>
      <c r="E4078"/>
    </row>
    <row r="4079" spans="1:5" x14ac:dyDescent="0.15">
      <c r="A4079"/>
      <c r="B4079"/>
      <c r="C4079"/>
      <c r="D4079"/>
      <c r="E4079"/>
    </row>
    <row r="4080" spans="1:5" x14ac:dyDescent="0.15">
      <c r="A4080"/>
      <c r="B4080"/>
      <c r="C4080"/>
      <c r="D4080"/>
      <c r="E4080"/>
    </row>
    <row r="4081" spans="1:5" x14ac:dyDescent="0.15">
      <c r="A4081"/>
      <c r="B4081"/>
      <c r="C4081"/>
      <c r="D4081"/>
      <c r="E4081"/>
    </row>
    <row r="4082" spans="1:5" x14ac:dyDescent="0.15">
      <c r="A4082"/>
      <c r="B4082"/>
      <c r="C4082"/>
      <c r="D4082"/>
      <c r="E4082"/>
    </row>
    <row r="4083" spans="1:5" x14ac:dyDescent="0.15">
      <c r="A4083"/>
      <c r="B4083"/>
      <c r="C4083"/>
      <c r="D4083"/>
      <c r="E4083"/>
    </row>
    <row r="4084" spans="1:5" x14ac:dyDescent="0.15">
      <c r="A4084"/>
      <c r="B4084"/>
      <c r="C4084"/>
      <c r="D4084"/>
      <c r="E4084"/>
    </row>
    <row r="4085" spans="1:5" x14ac:dyDescent="0.15">
      <c r="A4085"/>
      <c r="B4085"/>
      <c r="C4085"/>
      <c r="D4085"/>
      <c r="E4085"/>
    </row>
    <row r="4086" spans="1:5" x14ac:dyDescent="0.15">
      <c r="A4086"/>
      <c r="B4086"/>
      <c r="C4086"/>
      <c r="D4086"/>
      <c r="E4086"/>
    </row>
    <row r="4087" spans="1:5" x14ac:dyDescent="0.15">
      <c r="A4087"/>
      <c r="B4087"/>
      <c r="C4087"/>
      <c r="D4087"/>
      <c r="E4087"/>
    </row>
    <row r="4088" spans="1:5" x14ac:dyDescent="0.15">
      <c r="A4088"/>
      <c r="B4088"/>
      <c r="C4088"/>
      <c r="D4088"/>
      <c r="E4088"/>
    </row>
    <row r="4089" spans="1:5" x14ac:dyDescent="0.15">
      <c r="A4089"/>
      <c r="B4089"/>
      <c r="C4089"/>
      <c r="D4089"/>
      <c r="E4089"/>
    </row>
    <row r="4090" spans="1:5" x14ac:dyDescent="0.15">
      <c r="A4090"/>
      <c r="B4090"/>
      <c r="C4090"/>
      <c r="D4090"/>
      <c r="E4090"/>
    </row>
    <row r="4091" spans="1:5" x14ac:dyDescent="0.15">
      <c r="A4091"/>
      <c r="B4091"/>
      <c r="C4091"/>
      <c r="D4091"/>
      <c r="E4091"/>
    </row>
    <row r="4092" spans="1:5" x14ac:dyDescent="0.15">
      <c r="A4092"/>
      <c r="B4092"/>
      <c r="C4092"/>
      <c r="D4092"/>
      <c r="E4092"/>
    </row>
    <row r="4093" spans="1:5" x14ac:dyDescent="0.15">
      <c r="A4093"/>
      <c r="B4093"/>
      <c r="C4093"/>
      <c r="D4093"/>
      <c r="E4093"/>
    </row>
    <row r="4094" spans="1:5" x14ac:dyDescent="0.15">
      <c r="A4094"/>
      <c r="B4094"/>
      <c r="C4094"/>
      <c r="D4094"/>
      <c r="E4094"/>
    </row>
    <row r="4095" spans="1:5" x14ac:dyDescent="0.15">
      <c r="A4095"/>
      <c r="B4095"/>
      <c r="C4095"/>
      <c r="D4095"/>
      <c r="E4095"/>
    </row>
    <row r="4096" spans="1:5" x14ac:dyDescent="0.15">
      <c r="A4096"/>
      <c r="B4096"/>
      <c r="C4096"/>
      <c r="D4096"/>
      <c r="E4096"/>
    </row>
    <row r="4097" spans="1:5" x14ac:dyDescent="0.15">
      <c r="A4097"/>
      <c r="B4097"/>
      <c r="C4097"/>
      <c r="D4097"/>
      <c r="E4097"/>
    </row>
    <row r="4098" spans="1:5" x14ac:dyDescent="0.15">
      <c r="A4098"/>
      <c r="B4098"/>
      <c r="C4098"/>
      <c r="D4098"/>
      <c r="E4098"/>
    </row>
    <row r="4099" spans="1:5" x14ac:dyDescent="0.15">
      <c r="A4099"/>
      <c r="B4099"/>
      <c r="C4099"/>
      <c r="D4099"/>
      <c r="E4099"/>
    </row>
    <row r="4100" spans="1:5" x14ac:dyDescent="0.15">
      <c r="A4100"/>
      <c r="B4100"/>
      <c r="C4100"/>
      <c r="D4100"/>
      <c r="E4100"/>
    </row>
    <row r="4101" spans="1:5" x14ac:dyDescent="0.15">
      <c r="A4101"/>
      <c r="B4101"/>
      <c r="C4101"/>
      <c r="D4101"/>
      <c r="E4101"/>
    </row>
    <row r="4102" spans="1:5" x14ac:dyDescent="0.15">
      <c r="A4102"/>
      <c r="B4102"/>
      <c r="C4102"/>
      <c r="D4102"/>
      <c r="E4102"/>
    </row>
    <row r="4103" spans="1:5" x14ac:dyDescent="0.15">
      <c r="A4103"/>
      <c r="B4103"/>
      <c r="C4103"/>
      <c r="D4103"/>
      <c r="E4103"/>
    </row>
    <row r="4104" spans="1:5" x14ac:dyDescent="0.15">
      <c r="A4104"/>
      <c r="B4104"/>
      <c r="C4104"/>
      <c r="D4104"/>
      <c r="E4104"/>
    </row>
    <row r="4105" spans="1:5" x14ac:dyDescent="0.15">
      <c r="A4105"/>
      <c r="B4105"/>
      <c r="C4105"/>
      <c r="D4105"/>
      <c r="E4105"/>
    </row>
    <row r="4106" spans="1:5" x14ac:dyDescent="0.15">
      <c r="A4106"/>
      <c r="B4106"/>
      <c r="C4106"/>
      <c r="D4106"/>
      <c r="E4106"/>
    </row>
    <row r="4107" spans="1:5" x14ac:dyDescent="0.15">
      <c r="A4107"/>
      <c r="B4107"/>
      <c r="C4107"/>
      <c r="D4107"/>
      <c r="E4107"/>
    </row>
    <row r="4108" spans="1:5" x14ac:dyDescent="0.15">
      <c r="A4108"/>
      <c r="B4108"/>
      <c r="C4108"/>
      <c r="D4108"/>
      <c r="E4108"/>
    </row>
    <row r="4109" spans="1:5" x14ac:dyDescent="0.15">
      <c r="A4109"/>
      <c r="B4109"/>
      <c r="C4109"/>
      <c r="D4109"/>
      <c r="E4109"/>
    </row>
    <row r="4110" spans="1:5" x14ac:dyDescent="0.15">
      <c r="A4110"/>
      <c r="B4110"/>
      <c r="C4110"/>
      <c r="D4110"/>
      <c r="E4110"/>
    </row>
    <row r="4111" spans="1:5" x14ac:dyDescent="0.15">
      <c r="A4111"/>
      <c r="B4111"/>
      <c r="C4111"/>
      <c r="D4111"/>
      <c r="E4111"/>
    </row>
    <row r="4112" spans="1:5" x14ac:dyDescent="0.15">
      <c r="A4112"/>
      <c r="B4112"/>
      <c r="C4112"/>
      <c r="D4112"/>
      <c r="E4112"/>
    </row>
    <row r="4113" spans="1:5" x14ac:dyDescent="0.15">
      <c r="A4113"/>
      <c r="B4113"/>
      <c r="C4113"/>
      <c r="D4113"/>
      <c r="E4113"/>
    </row>
    <row r="4114" spans="1:5" x14ac:dyDescent="0.15">
      <c r="A4114"/>
      <c r="B4114"/>
      <c r="C4114"/>
      <c r="D4114"/>
      <c r="E4114"/>
    </row>
    <row r="4115" spans="1:5" x14ac:dyDescent="0.15">
      <c r="A4115"/>
      <c r="B4115"/>
      <c r="C4115"/>
      <c r="D4115"/>
      <c r="E4115"/>
    </row>
    <row r="4116" spans="1:5" x14ac:dyDescent="0.15">
      <c r="A4116"/>
      <c r="B4116"/>
      <c r="C4116"/>
      <c r="D4116"/>
      <c r="E4116"/>
    </row>
    <row r="4117" spans="1:5" x14ac:dyDescent="0.15">
      <c r="A4117"/>
      <c r="B4117"/>
      <c r="C4117"/>
      <c r="D4117"/>
      <c r="E4117"/>
    </row>
    <row r="4118" spans="1:5" x14ac:dyDescent="0.15">
      <c r="A4118"/>
      <c r="B4118"/>
      <c r="C4118"/>
      <c r="D4118"/>
      <c r="E4118"/>
    </row>
    <row r="4119" spans="1:5" x14ac:dyDescent="0.15">
      <c r="A4119"/>
      <c r="B4119"/>
      <c r="C4119"/>
      <c r="D4119"/>
      <c r="E4119"/>
    </row>
    <row r="4120" spans="1:5" x14ac:dyDescent="0.15">
      <c r="A4120"/>
      <c r="B4120"/>
      <c r="C4120"/>
      <c r="D4120"/>
      <c r="E4120"/>
    </row>
    <row r="4121" spans="1:5" x14ac:dyDescent="0.15">
      <c r="A4121"/>
      <c r="B4121"/>
      <c r="C4121"/>
      <c r="D4121"/>
      <c r="E4121"/>
    </row>
    <row r="4122" spans="1:5" x14ac:dyDescent="0.15">
      <c r="A4122"/>
      <c r="B4122"/>
      <c r="C4122"/>
      <c r="D4122"/>
      <c r="E4122"/>
    </row>
    <row r="4123" spans="1:5" x14ac:dyDescent="0.15">
      <c r="A4123"/>
      <c r="B4123"/>
      <c r="C4123"/>
      <c r="D4123"/>
      <c r="E4123"/>
    </row>
    <row r="4124" spans="1:5" x14ac:dyDescent="0.15">
      <c r="A4124"/>
      <c r="B4124"/>
      <c r="C4124"/>
      <c r="D4124"/>
      <c r="E4124"/>
    </row>
    <row r="4125" spans="1:5" x14ac:dyDescent="0.15">
      <c r="A4125"/>
      <c r="B4125"/>
      <c r="C4125"/>
      <c r="D4125"/>
      <c r="E4125"/>
    </row>
    <row r="4126" spans="1:5" x14ac:dyDescent="0.15">
      <c r="A4126"/>
      <c r="B4126"/>
      <c r="C4126"/>
      <c r="D4126"/>
      <c r="E4126"/>
    </row>
    <row r="4127" spans="1:5" x14ac:dyDescent="0.15">
      <c r="A4127"/>
      <c r="B4127"/>
      <c r="C4127"/>
      <c r="D4127"/>
      <c r="E4127"/>
    </row>
    <row r="4128" spans="1:5" x14ac:dyDescent="0.15">
      <c r="A4128"/>
      <c r="B4128"/>
      <c r="C4128"/>
      <c r="D4128"/>
      <c r="E4128"/>
    </row>
    <row r="4129" spans="1:5" x14ac:dyDescent="0.15">
      <c r="A4129"/>
      <c r="B4129"/>
      <c r="C4129"/>
      <c r="D4129"/>
      <c r="E4129"/>
    </row>
    <row r="4130" spans="1:5" x14ac:dyDescent="0.15">
      <c r="A4130"/>
      <c r="B4130"/>
      <c r="C4130"/>
      <c r="D4130"/>
      <c r="E4130"/>
    </row>
    <row r="4131" spans="1:5" x14ac:dyDescent="0.15">
      <c r="A4131"/>
      <c r="B4131"/>
      <c r="C4131"/>
      <c r="D4131"/>
      <c r="E4131"/>
    </row>
    <row r="4132" spans="1:5" x14ac:dyDescent="0.15">
      <c r="A4132"/>
      <c r="B4132"/>
      <c r="C4132"/>
      <c r="D4132"/>
      <c r="E4132"/>
    </row>
    <row r="4133" spans="1:5" x14ac:dyDescent="0.15">
      <c r="A4133"/>
      <c r="B4133"/>
      <c r="C4133"/>
      <c r="D4133"/>
      <c r="E4133"/>
    </row>
    <row r="4134" spans="1:5" x14ac:dyDescent="0.15">
      <c r="A4134"/>
      <c r="B4134"/>
      <c r="C4134"/>
      <c r="D4134"/>
      <c r="E4134"/>
    </row>
    <row r="4135" spans="1:5" x14ac:dyDescent="0.15">
      <c r="A4135"/>
      <c r="B4135"/>
      <c r="C4135"/>
      <c r="D4135"/>
      <c r="E4135"/>
    </row>
    <row r="4136" spans="1:5" x14ac:dyDescent="0.15">
      <c r="A4136"/>
      <c r="B4136"/>
      <c r="C4136"/>
      <c r="D4136"/>
      <c r="E4136"/>
    </row>
    <row r="4137" spans="1:5" x14ac:dyDescent="0.15">
      <c r="A4137"/>
      <c r="B4137"/>
      <c r="C4137"/>
      <c r="D4137"/>
      <c r="E4137"/>
    </row>
    <row r="4138" spans="1:5" x14ac:dyDescent="0.15">
      <c r="A4138"/>
      <c r="B4138"/>
      <c r="C4138"/>
      <c r="D4138"/>
      <c r="E4138"/>
    </row>
    <row r="4139" spans="1:5" x14ac:dyDescent="0.15">
      <c r="A4139"/>
      <c r="B4139"/>
      <c r="C4139"/>
      <c r="D4139"/>
      <c r="E4139"/>
    </row>
    <row r="4140" spans="1:5" x14ac:dyDescent="0.15">
      <c r="A4140"/>
      <c r="B4140"/>
      <c r="C4140"/>
      <c r="D4140"/>
      <c r="E4140"/>
    </row>
    <row r="4141" spans="1:5" x14ac:dyDescent="0.15">
      <c r="A4141"/>
      <c r="B4141"/>
      <c r="C4141"/>
      <c r="D4141"/>
      <c r="E4141"/>
    </row>
    <row r="4142" spans="1:5" x14ac:dyDescent="0.15">
      <c r="A4142"/>
      <c r="B4142"/>
      <c r="C4142"/>
      <c r="D4142"/>
      <c r="E4142"/>
    </row>
    <row r="4143" spans="1:5" x14ac:dyDescent="0.15">
      <c r="A4143"/>
      <c r="B4143"/>
      <c r="C4143"/>
      <c r="D4143"/>
      <c r="E4143"/>
    </row>
    <row r="4144" spans="1:5" x14ac:dyDescent="0.15">
      <c r="A4144"/>
      <c r="B4144"/>
      <c r="C4144"/>
      <c r="D4144"/>
      <c r="E4144"/>
    </row>
    <row r="4145" spans="1:5" x14ac:dyDescent="0.15">
      <c r="A4145"/>
      <c r="B4145"/>
      <c r="C4145"/>
      <c r="D4145"/>
      <c r="E4145"/>
    </row>
    <row r="4146" spans="1:5" x14ac:dyDescent="0.15">
      <c r="A4146"/>
      <c r="B4146"/>
      <c r="C4146"/>
      <c r="D4146"/>
      <c r="E4146"/>
    </row>
    <row r="4147" spans="1:5" x14ac:dyDescent="0.15">
      <c r="A4147"/>
      <c r="B4147"/>
      <c r="C4147"/>
      <c r="D4147"/>
      <c r="E4147"/>
    </row>
    <row r="4148" spans="1:5" x14ac:dyDescent="0.15">
      <c r="A4148"/>
      <c r="B4148"/>
      <c r="C4148"/>
      <c r="D4148"/>
      <c r="E4148"/>
    </row>
    <row r="4149" spans="1:5" x14ac:dyDescent="0.15">
      <c r="A4149"/>
      <c r="B4149"/>
      <c r="C4149"/>
      <c r="D4149"/>
      <c r="E4149"/>
    </row>
    <row r="4150" spans="1:5" x14ac:dyDescent="0.15">
      <c r="A4150"/>
      <c r="B4150"/>
      <c r="C4150"/>
      <c r="D4150"/>
      <c r="E4150"/>
    </row>
    <row r="4151" spans="1:5" x14ac:dyDescent="0.15">
      <c r="A4151"/>
      <c r="B4151"/>
      <c r="C4151"/>
      <c r="D4151"/>
      <c r="E4151"/>
    </row>
    <row r="4152" spans="1:5" x14ac:dyDescent="0.15">
      <c r="A4152"/>
      <c r="B4152"/>
      <c r="C4152"/>
      <c r="D4152"/>
      <c r="E4152"/>
    </row>
    <row r="4153" spans="1:5" x14ac:dyDescent="0.15">
      <c r="A4153"/>
      <c r="B4153"/>
      <c r="C4153"/>
      <c r="D4153"/>
      <c r="E4153"/>
    </row>
    <row r="4154" spans="1:5" x14ac:dyDescent="0.15">
      <c r="A4154"/>
      <c r="B4154"/>
      <c r="C4154"/>
      <c r="D4154"/>
      <c r="E4154"/>
    </row>
    <row r="4155" spans="1:5" x14ac:dyDescent="0.15">
      <c r="A4155"/>
      <c r="B4155"/>
      <c r="C4155"/>
      <c r="D4155"/>
      <c r="E4155"/>
    </row>
    <row r="4156" spans="1:5" x14ac:dyDescent="0.15">
      <c r="A4156"/>
      <c r="B4156"/>
      <c r="C4156"/>
      <c r="D4156"/>
      <c r="E4156"/>
    </row>
    <row r="4157" spans="1:5" x14ac:dyDescent="0.15">
      <c r="A4157"/>
      <c r="B4157"/>
      <c r="C4157"/>
      <c r="D4157"/>
      <c r="E4157"/>
    </row>
    <row r="4158" spans="1:5" x14ac:dyDescent="0.15">
      <c r="A4158"/>
      <c r="B4158"/>
      <c r="C4158"/>
      <c r="D4158"/>
      <c r="E4158"/>
    </row>
    <row r="4159" spans="1:5" x14ac:dyDescent="0.15">
      <c r="A4159"/>
      <c r="B4159"/>
      <c r="C4159"/>
      <c r="D4159"/>
      <c r="E4159"/>
    </row>
    <row r="4160" spans="1:5" x14ac:dyDescent="0.15">
      <c r="A4160"/>
      <c r="B4160"/>
      <c r="C4160"/>
      <c r="D4160"/>
      <c r="E4160"/>
    </row>
    <row r="4161" spans="1:5" x14ac:dyDescent="0.15">
      <c r="A4161"/>
      <c r="B4161"/>
      <c r="C4161"/>
      <c r="D4161"/>
      <c r="E4161"/>
    </row>
    <row r="4162" spans="1:5" x14ac:dyDescent="0.15">
      <c r="A4162"/>
      <c r="B4162"/>
      <c r="C4162"/>
      <c r="D4162"/>
      <c r="E4162"/>
    </row>
    <row r="4163" spans="1:5" x14ac:dyDescent="0.15">
      <c r="A4163"/>
      <c r="B4163"/>
      <c r="C4163"/>
      <c r="D4163"/>
      <c r="E4163"/>
    </row>
    <row r="4164" spans="1:5" x14ac:dyDescent="0.15">
      <c r="A4164"/>
      <c r="B4164"/>
      <c r="C4164"/>
      <c r="D4164"/>
      <c r="E4164"/>
    </row>
    <row r="4165" spans="1:5" x14ac:dyDescent="0.15">
      <c r="A4165"/>
      <c r="B4165"/>
      <c r="C4165"/>
      <c r="D4165"/>
      <c r="E4165"/>
    </row>
    <row r="4166" spans="1:5" x14ac:dyDescent="0.15">
      <c r="A4166"/>
      <c r="B4166"/>
      <c r="C4166"/>
      <c r="D4166"/>
      <c r="E4166"/>
    </row>
    <row r="4167" spans="1:5" x14ac:dyDescent="0.15">
      <c r="A4167"/>
      <c r="B4167"/>
      <c r="C4167"/>
      <c r="D4167"/>
      <c r="E4167"/>
    </row>
    <row r="4168" spans="1:5" x14ac:dyDescent="0.15">
      <c r="A4168"/>
      <c r="B4168"/>
      <c r="C4168"/>
      <c r="D4168"/>
      <c r="E4168"/>
    </row>
    <row r="4169" spans="1:5" x14ac:dyDescent="0.15">
      <c r="A4169"/>
      <c r="B4169"/>
      <c r="C4169"/>
      <c r="D4169"/>
      <c r="E4169"/>
    </row>
    <row r="4170" spans="1:5" x14ac:dyDescent="0.15">
      <c r="A4170"/>
      <c r="B4170"/>
      <c r="C4170"/>
      <c r="D4170"/>
      <c r="E4170"/>
    </row>
    <row r="4171" spans="1:5" x14ac:dyDescent="0.15">
      <c r="A4171"/>
      <c r="B4171"/>
      <c r="C4171"/>
      <c r="D4171"/>
      <c r="E4171"/>
    </row>
    <row r="4172" spans="1:5" x14ac:dyDescent="0.15">
      <c r="A4172"/>
      <c r="B4172"/>
      <c r="C4172"/>
      <c r="D4172"/>
      <c r="E4172"/>
    </row>
    <row r="4173" spans="1:5" x14ac:dyDescent="0.15">
      <c r="A4173"/>
      <c r="B4173"/>
      <c r="C4173"/>
      <c r="D4173"/>
      <c r="E4173"/>
    </row>
    <row r="4174" spans="1:5" x14ac:dyDescent="0.15">
      <c r="A4174"/>
      <c r="B4174"/>
      <c r="C4174"/>
      <c r="D4174"/>
      <c r="E4174"/>
    </row>
    <row r="4175" spans="1:5" x14ac:dyDescent="0.15">
      <c r="A4175"/>
      <c r="B4175"/>
      <c r="C4175"/>
      <c r="D4175"/>
      <c r="E4175"/>
    </row>
    <row r="4176" spans="1:5" x14ac:dyDescent="0.15">
      <c r="A4176"/>
      <c r="B4176"/>
      <c r="C4176"/>
      <c r="D4176"/>
      <c r="E4176"/>
    </row>
    <row r="4177" spans="1:5" x14ac:dyDescent="0.15">
      <c r="A4177"/>
      <c r="B4177"/>
      <c r="C4177"/>
      <c r="D4177"/>
      <c r="E4177"/>
    </row>
    <row r="4178" spans="1:5" x14ac:dyDescent="0.15">
      <c r="A4178"/>
      <c r="B4178"/>
      <c r="C4178"/>
      <c r="D4178"/>
      <c r="E4178"/>
    </row>
    <row r="4179" spans="1:5" x14ac:dyDescent="0.15">
      <c r="A4179"/>
      <c r="B4179"/>
      <c r="C4179"/>
      <c r="D4179"/>
      <c r="E4179"/>
    </row>
    <row r="4180" spans="1:5" x14ac:dyDescent="0.15">
      <c r="A4180"/>
      <c r="B4180"/>
      <c r="C4180"/>
      <c r="D4180"/>
      <c r="E4180"/>
    </row>
    <row r="4181" spans="1:5" x14ac:dyDescent="0.15">
      <c r="A4181"/>
      <c r="B4181"/>
      <c r="C4181"/>
      <c r="D4181"/>
      <c r="E4181"/>
    </row>
    <row r="4182" spans="1:5" x14ac:dyDescent="0.15">
      <c r="A4182"/>
      <c r="B4182"/>
      <c r="C4182"/>
      <c r="D4182"/>
      <c r="E4182"/>
    </row>
    <row r="4183" spans="1:5" x14ac:dyDescent="0.15">
      <c r="A4183"/>
      <c r="B4183"/>
      <c r="C4183"/>
      <c r="D4183"/>
      <c r="E4183"/>
    </row>
    <row r="4184" spans="1:5" x14ac:dyDescent="0.15">
      <c r="A4184"/>
      <c r="B4184"/>
      <c r="C4184"/>
      <c r="D4184"/>
      <c r="E4184"/>
    </row>
    <row r="4185" spans="1:5" x14ac:dyDescent="0.15">
      <c r="A4185"/>
      <c r="B4185"/>
      <c r="C4185"/>
      <c r="D4185"/>
      <c r="E4185"/>
    </row>
    <row r="4186" spans="1:5" x14ac:dyDescent="0.15">
      <c r="A4186"/>
      <c r="B4186"/>
      <c r="C4186"/>
      <c r="D4186"/>
      <c r="E4186"/>
    </row>
    <row r="4187" spans="1:5" x14ac:dyDescent="0.15">
      <c r="A4187"/>
      <c r="B4187"/>
      <c r="C4187"/>
      <c r="D4187"/>
      <c r="E4187"/>
    </row>
    <row r="4188" spans="1:5" x14ac:dyDescent="0.15">
      <c r="A4188"/>
      <c r="B4188"/>
      <c r="C4188"/>
      <c r="D4188"/>
      <c r="E4188"/>
    </row>
    <row r="4189" spans="1:5" x14ac:dyDescent="0.15">
      <c r="A4189"/>
      <c r="B4189"/>
      <c r="C4189"/>
      <c r="D4189"/>
      <c r="E4189"/>
    </row>
    <row r="4190" spans="1:5" x14ac:dyDescent="0.15">
      <c r="A4190"/>
      <c r="B4190"/>
      <c r="C4190"/>
      <c r="D4190"/>
      <c r="E4190"/>
    </row>
    <row r="4191" spans="1:5" x14ac:dyDescent="0.15">
      <c r="A4191"/>
      <c r="B4191"/>
      <c r="C4191"/>
      <c r="D4191"/>
      <c r="E4191"/>
    </row>
    <row r="4192" spans="1:5" x14ac:dyDescent="0.15">
      <c r="A4192"/>
      <c r="B4192"/>
      <c r="C4192"/>
      <c r="D4192"/>
      <c r="E4192"/>
    </row>
    <row r="4193" spans="1:5" x14ac:dyDescent="0.15">
      <c r="A4193"/>
      <c r="B4193"/>
      <c r="C4193"/>
      <c r="D4193"/>
      <c r="E4193"/>
    </row>
    <row r="4194" spans="1:5" x14ac:dyDescent="0.15">
      <c r="A4194"/>
      <c r="B4194"/>
      <c r="C4194"/>
      <c r="D4194"/>
      <c r="E4194"/>
    </row>
    <row r="4195" spans="1:5" x14ac:dyDescent="0.15">
      <c r="A4195"/>
      <c r="B4195"/>
      <c r="C4195"/>
      <c r="D4195"/>
      <c r="E4195"/>
    </row>
    <row r="4196" spans="1:5" x14ac:dyDescent="0.15">
      <c r="A4196"/>
      <c r="B4196"/>
      <c r="C4196"/>
      <c r="D4196"/>
      <c r="E4196"/>
    </row>
    <row r="4197" spans="1:5" x14ac:dyDescent="0.15">
      <c r="A4197"/>
      <c r="B4197"/>
      <c r="C4197"/>
      <c r="D4197"/>
      <c r="E4197"/>
    </row>
    <row r="4198" spans="1:5" x14ac:dyDescent="0.15">
      <c r="A4198"/>
      <c r="B4198"/>
      <c r="C4198"/>
      <c r="D4198"/>
      <c r="E4198"/>
    </row>
    <row r="4199" spans="1:5" x14ac:dyDescent="0.15">
      <c r="A4199"/>
      <c r="B4199"/>
      <c r="C4199"/>
      <c r="D4199"/>
      <c r="E4199"/>
    </row>
    <row r="4200" spans="1:5" x14ac:dyDescent="0.15">
      <c r="A4200"/>
      <c r="B4200"/>
      <c r="C4200"/>
      <c r="D4200"/>
      <c r="E4200"/>
    </row>
    <row r="4201" spans="1:5" x14ac:dyDescent="0.15">
      <c r="A4201"/>
      <c r="B4201"/>
      <c r="C4201"/>
      <c r="D4201"/>
      <c r="E4201"/>
    </row>
    <row r="4202" spans="1:5" x14ac:dyDescent="0.15">
      <c r="A4202"/>
      <c r="B4202"/>
      <c r="C4202"/>
      <c r="D4202"/>
      <c r="E4202"/>
    </row>
    <row r="4203" spans="1:5" x14ac:dyDescent="0.15">
      <c r="A4203"/>
      <c r="B4203"/>
      <c r="C4203"/>
      <c r="D4203"/>
      <c r="E4203"/>
    </row>
    <row r="4204" spans="1:5" x14ac:dyDescent="0.15">
      <c r="A4204"/>
      <c r="B4204"/>
      <c r="C4204"/>
      <c r="D4204"/>
      <c r="E4204"/>
    </row>
    <row r="4205" spans="1:5" x14ac:dyDescent="0.15">
      <c r="A4205"/>
      <c r="B4205"/>
      <c r="C4205"/>
      <c r="D4205"/>
      <c r="E4205"/>
    </row>
    <row r="4206" spans="1:5" x14ac:dyDescent="0.15">
      <c r="A4206"/>
      <c r="B4206"/>
      <c r="C4206"/>
      <c r="D4206"/>
      <c r="E4206"/>
    </row>
    <row r="4207" spans="1:5" x14ac:dyDescent="0.15">
      <c r="A4207"/>
      <c r="B4207"/>
      <c r="C4207"/>
      <c r="D4207"/>
      <c r="E4207"/>
    </row>
    <row r="4208" spans="1:5" x14ac:dyDescent="0.15">
      <c r="A4208"/>
      <c r="B4208"/>
      <c r="C4208"/>
      <c r="D4208"/>
      <c r="E4208"/>
    </row>
    <row r="4209" spans="1:5" x14ac:dyDescent="0.15">
      <c r="A4209"/>
      <c r="B4209"/>
      <c r="C4209"/>
      <c r="D4209"/>
      <c r="E4209"/>
    </row>
    <row r="4210" spans="1:5" x14ac:dyDescent="0.15">
      <c r="A4210"/>
      <c r="B4210"/>
      <c r="C4210"/>
      <c r="D4210"/>
      <c r="E4210"/>
    </row>
    <row r="4211" spans="1:5" x14ac:dyDescent="0.15">
      <c r="A4211"/>
      <c r="B4211"/>
      <c r="C4211"/>
      <c r="D4211"/>
      <c r="E4211"/>
    </row>
    <row r="4212" spans="1:5" x14ac:dyDescent="0.15">
      <c r="A4212"/>
      <c r="B4212"/>
      <c r="C4212"/>
      <c r="D4212"/>
      <c r="E4212"/>
    </row>
    <row r="4213" spans="1:5" x14ac:dyDescent="0.15">
      <c r="A4213"/>
      <c r="B4213"/>
      <c r="C4213"/>
      <c r="D4213"/>
      <c r="E4213"/>
    </row>
    <row r="4214" spans="1:5" x14ac:dyDescent="0.15">
      <c r="A4214"/>
      <c r="B4214"/>
      <c r="C4214"/>
      <c r="D4214"/>
      <c r="E4214"/>
    </row>
    <row r="4215" spans="1:5" x14ac:dyDescent="0.15">
      <c r="A4215"/>
      <c r="B4215"/>
      <c r="C4215"/>
      <c r="D4215"/>
      <c r="E4215"/>
    </row>
    <row r="4216" spans="1:5" x14ac:dyDescent="0.15">
      <c r="A4216"/>
      <c r="B4216"/>
      <c r="C4216"/>
      <c r="D4216"/>
      <c r="E4216"/>
    </row>
    <row r="4217" spans="1:5" x14ac:dyDescent="0.15">
      <c r="A4217"/>
      <c r="B4217"/>
      <c r="C4217"/>
      <c r="D4217"/>
      <c r="E4217"/>
    </row>
    <row r="4218" spans="1:5" x14ac:dyDescent="0.15">
      <c r="A4218"/>
      <c r="B4218"/>
      <c r="C4218"/>
      <c r="D4218"/>
      <c r="E4218"/>
    </row>
    <row r="4219" spans="1:5" x14ac:dyDescent="0.15">
      <c r="A4219"/>
      <c r="B4219"/>
      <c r="C4219"/>
      <c r="D4219"/>
      <c r="E4219"/>
    </row>
    <row r="4220" spans="1:5" x14ac:dyDescent="0.15">
      <c r="A4220"/>
      <c r="B4220"/>
      <c r="C4220"/>
      <c r="D4220"/>
      <c r="E4220"/>
    </row>
    <row r="4221" spans="1:5" x14ac:dyDescent="0.15">
      <c r="A4221"/>
      <c r="B4221"/>
      <c r="C4221"/>
      <c r="D4221"/>
      <c r="E4221"/>
    </row>
    <row r="4222" spans="1:5" x14ac:dyDescent="0.15">
      <c r="A4222"/>
      <c r="B4222"/>
      <c r="C4222"/>
      <c r="D4222"/>
      <c r="E4222"/>
    </row>
    <row r="4223" spans="1:5" x14ac:dyDescent="0.15">
      <c r="A4223"/>
      <c r="B4223"/>
      <c r="C4223"/>
      <c r="D4223"/>
      <c r="E4223"/>
    </row>
    <row r="4224" spans="1:5" x14ac:dyDescent="0.15">
      <c r="A4224"/>
      <c r="B4224"/>
      <c r="C4224"/>
      <c r="D4224"/>
      <c r="E4224"/>
    </row>
    <row r="4225" spans="1:5" x14ac:dyDescent="0.15">
      <c r="A4225"/>
      <c r="B4225"/>
      <c r="C4225"/>
      <c r="D4225"/>
      <c r="E4225"/>
    </row>
    <row r="4226" spans="1:5" x14ac:dyDescent="0.15">
      <c r="A4226"/>
      <c r="B4226"/>
      <c r="C4226"/>
      <c r="D4226"/>
      <c r="E4226"/>
    </row>
    <row r="4227" spans="1:5" x14ac:dyDescent="0.15">
      <c r="A4227"/>
      <c r="B4227"/>
      <c r="C4227"/>
      <c r="D4227"/>
      <c r="E4227"/>
    </row>
    <row r="4228" spans="1:5" x14ac:dyDescent="0.15">
      <c r="A4228"/>
      <c r="B4228"/>
      <c r="C4228"/>
      <c r="D4228"/>
      <c r="E4228"/>
    </row>
    <row r="4229" spans="1:5" x14ac:dyDescent="0.15">
      <c r="A4229"/>
      <c r="B4229"/>
      <c r="C4229"/>
      <c r="D4229"/>
      <c r="E4229"/>
    </row>
    <row r="4230" spans="1:5" x14ac:dyDescent="0.15">
      <c r="A4230"/>
      <c r="B4230"/>
      <c r="C4230"/>
      <c r="D4230"/>
      <c r="E4230"/>
    </row>
    <row r="4231" spans="1:5" x14ac:dyDescent="0.15">
      <c r="A4231"/>
      <c r="B4231"/>
      <c r="C4231"/>
      <c r="D4231"/>
      <c r="E4231"/>
    </row>
    <row r="4232" spans="1:5" x14ac:dyDescent="0.15">
      <c r="A4232"/>
      <c r="B4232"/>
      <c r="C4232"/>
      <c r="D4232"/>
      <c r="E4232"/>
    </row>
    <row r="4233" spans="1:5" x14ac:dyDescent="0.15">
      <c r="A4233"/>
      <c r="B4233"/>
      <c r="C4233"/>
      <c r="D4233"/>
      <c r="E4233"/>
    </row>
    <row r="4234" spans="1:5" x14ac:dyDescent="0.15">
      <c r="A4234"/>
      <c r="B4234"/>
      <c r="C4234"/>
      <c r="D4234"/>
      <c r="E4234"/>
    </row>
    <row r="4235" spans="1:5" x14ac:dyDescent="0.15">
      <c r="A4235"/>
      <c r="B4235"/>
      <c r="C4235"/>
      <c r="D4235"/>
      <c r="E4235"/>
    </row>
    <row r="4236" spans="1:5" x14ac:dyDescent="0.15">
      <c r="A4236"/>
      <c r="B4236"/>
      <c r="C4236"/>
      <c r="D4236"/>
      <c r="E4236"/>
    </row>
    <row r="4237" spans="1:5" x14ac:dyDescent="0.15">
      <c r="A4237"/>
      <c r="B4237"/>
      <c r="C4237"/>
      <c r="D4237"/>
      <c r="E4237"/>
    </row>
    <row r="4238" spans="1:5" x14ac:dyDescent="0.15">
      <c r="A4238"/>
      <c r="B4238"/>
      <c r="C4238"/>
      <c r="D4238"/>
      <c r="E4238"/>
    </row>
    <row r="4239" spans="1:5" x14ac:dyDescent="0.15">
      <c r="A4239"/>
      <c r="B4239"/>
      <c r="C4239"/>
      <c r="D4239"/>
      <c r="E4239"/>
    </row>
    <row r="4240" spans="1:5" x14ac:dyDescent="0.15">
      <c r="A4240"/>
      <c r="B4240"/>
      <c r="C4240"/>
      <c r="D4240"/>
      <c r="E4240"/>
    </row>
    <row r="4241" spans="1:5" x14ac:dyDescent="0.15">
      <c r="A4241"/>
      <c r="B4241"/>
      <c r="C4241"/>
      <c r="D4241"/>
      <c r="E4241"/>
    </row>
    <row r="4242" spans="1:5" x14ac:dyDescent="0.15">
      <c r="A4242"/>
      <c r="B4242"/>
      <c r="C4242"/>
      <c r="D4242"/>
      <c r="E4242"/>
    </row>
    <row r="4243" spans="1:5" x14ac:dyDescent="0.15">
      <c r="A4243"/>
      <c r="B4243"/>
      <c r="C4243"/>
      <c r="D4243"/>
      <c r="E4243"/>
    </row>
    <row r="4244" spans="1:5" x14ac:dyDescent="0.15">
      <c r="A4244"/>
      <c r="B4244"/>
      <c r="C4244"/>
      <c r="D4244"/>
      <c r="E4244"/>
    </row>
    <row r="4245" spans="1:5" x14ac:dyDescent="0.15">
      <c r="A4245"/>
      <c r="B4245"/>
      <c r="C4245"/>
      <c r="D4245"/>
      <c r="E4245"/>
    </row>
    <row r="4246" spans="1:5" x14ac:dyDescent="0.15">
      <c r="A4246"/>
      <c r="B4246"/>
      <c r="C4246"/>
      <c r="D4246"/>
      <c r="E4246"/>
    </row>
    <row r="4247" spans="1:5" x14ac:dyDescent="0.15">
      <c r="A4247"/>
      <c r="B4247"/>
      <c r="C4247"/>
      <c r="D4247"/>
      <c r="E4247"/>
    </row>
    <row r="4248" spans="1:5" x14ac:dyDescent="0.15">
      <c r="A4248"/>
      <c r="B4248"/>
      <c r="C4248"/>
      <c r="D4248"/>
      <c r="E4248"/>
    </row>
    <row r="4249" spans="1:5" x14ac:dyDescent="0.15">
      <c r="A4249"/>
      <c r="B4249"/>
      <c r="C4249"/>
      <c r="D4249"/>
      <c r="E4249"/>
    </row>
    <row r="4250" spans="1:5" x14ac:dyDescent="0.15">
      <c r="A4250"/>
      <c r="B4250"/>
      <c r="C4250"/>
      <c r="D4250"/>
      <c r="E4250"/>
    </row>
    <row r="4251" spans="1:5" x14ac:dyDescent="0.15">
      <c r="A4251"/>
      <c r="B4251"/>
      <c r="C4251"/>
      <c r="D4251"/>
      <c r="E4251"/>
    </row>
    <row r="4252" spans="1:5" x14ac:dyDescent="0.15">
      <c r="A4252"/>
      <c r="B4252"/>
      <c r="C4252"/>
      <c r="D4252"/>
      <c r="E4252"/>
    </row>
    <row r="4253" spans="1:5" x14ac:dyDescent="0.15">
      <c r="A4253"/>
      <c r="B4253"/>
      <c r="C4253"/>
      <c r="D4253"/>
      <c r="E4253"/>
    </row>
    <row r="4254" spans="1:5" x14ac:dyDescent="0.15">
      <c r="A4254"/>
      <c r="B4254"/>
      <c r="C4254"/>
      <c r="D4254"/>
      <c r="E4254"/>
    </row>
    <row r="4255" spans="1:5" x14ac:dyDescent="0.15">
      <c r="A4255"/>
      <c r="B4255"/>
      <c r="C4255"/>
      <c r="D4255"/>
      <c r="E4255"/>
    </row>
    <row r="4256" spans="1:5" x14ac:dyDescent="0.15">
      <c r="A4256"/>
      <c r="B4256"/>
      <c r="C4256"/>
      <c r="D4256"/>
      <c r="E4256"/>
    </row>
    <row r="4257" spans="1:5" x14ac:dyDescent="0.15">
      <c r="A4257"/>
      <c r="B4257"/>
      <c r="C4257"/>
      <c r="D4257"/>
      <c r="E4257"/>
    </row>
    <row r="4258" spans="1:5" x14ac:dyDescent="0.15">
      <c r="A4258"/>
      <c r="B4258"/>
      <c r="C4258"/>
      <c r="D4258"/>
      <c r="E4258"/>
    </row>
    <row r="4259" spans="1:5" x14ac:dyDescent="0.15">
      <c r="A4259"/>
      <c r="B4259"/>
      <c r="C4259"/>
      <c r="D4259"/>
      <c r="E4259"/>
    </row>
    <row r="4260" spans="1:5" x14ac:dyDescent="0.15">
      <c r="A4260"/>
      <c r="B4260"/>
      <c r="C4260"/>
      <c r="D4260"/>
      <c r="E4260"/>
    </row>
    <row r="4261" spans="1:5" x14ac:dyDescent="0.15">
      <c r="A4261"/>
      <c r="B4261"/>
      <c r="C4261"/>
      <c r="D4261"/>
      <c r="E4261"/>
    </row>
    <row r="4262" spans="1:5" x14ac:dyDescent="0.15">
      <c r="A4262"/>
      <c r="B4262"/>
      <c r="C4262"/>
      <c r="D4262"/>
      <c r="E4262"/>
    </row>
    <row r="4263" spans="1:5" x14ac:dyDescent="0.15">
      <c r="A4263"/>
      <c r="B4263"/>
      <c r="C4263"/>
      <c r="D4263"/>
      <c r="E4263"/>
    </row>
    <row r="4264" spans="1:5" x14ac:dyDescent="0.15">
      <c r="A4264"/>
      <c r="B4264"/>
      <c r="C4264"/>
      <c r="D4264"/>
      <c r="E4264"/>
    </row>
    <row r="4265" spans="1:5" x14ac:dyDescent="0.15">
      <c r="A4265"/>
      <c r="B4265"/>
      <c r="C4265"/>
      <c r="D4265"/>
      <c r="E4265"/>
    </row>
    <row r="4266" spans="1:5" x14ac:dyDescent="0.15">
      <c r="A4266"/>
      <c r="B4266"/>
      <c r="C4266"/>
      <c r="D4266"/>
      <c r="E4266"/>
    </row>
    <row r="4267" spans="1:5" x14ac:dyDescent="0.15">
      <c r="A4267"/>
      <c r="B4267"/>
      <c r="C4267"/>
      <c r="D4267"/>
      <c r="E4267"/>
    </row>
    <row r="4268" spans="1:5" x14ac:dyDescent="0.15">
      <c r="A4268"/>
      <c r="B4268"/>
      <c r="C4268"/>
      <c r="D4268"/>
      <c r="E4268"/>
    </row>
    <row r="4269" spans="1:5" x14ac:dyDescent="0.15">
      <c r="A4269"/>
      <c r="B4269"/>
      <c r="C4269"/>
      <c r="D4269"/>
      <c r="E4269"/>
    </row>
    <row r="4270" spans="1:5" x14ac:dyDescent="0.15">
      <c r="A4270"/>
      <c r="B4270"/>
      <c r="C4270"/>
      <c r="D4270"/>
      <c r="E4270"/>
    </row>
    <row r="4271" spans="1:5" x14ac:dyDescent="0.15">
      <c r="A4271"/>
      <c r="B4271"/>
      <c r="C4271"/>
      <c r="D4271"/>
      <c r="E4271"/>
    </row>
    <row r="4272" spans="1:5" x14ac:dyDescent="0.15">
      <c r="A4272"/>
      <c r="B4272"/>
      <c r="C4272"/>
      <c r="D4272"/>
      <c r="E4272"/>
    </row>
    <row r="4273" spans="1:5" x14ac:dyDescent="0.15">
      <c r="A4273"/>
      <c r="B4273"/>
      <c r="C4273"/>
      <c r="D4273"/>
      <c r="E4273"/>
    </row>
    <row r="4274" spans="1:5" x14ac:dyDescent="0.15">
      <c r="A4274"/>
      <c r="B4274"/>
      <c r="C4274"/>
      <c r="D4274"/>
      <c r="E4274"/>
    </row>
    <row r="4275" spans="1:5" x14ac:dyDescent="0.15">
      <c r="A4275"/>
      <c r="B4275"/>
      <c r="C4275"/>
      <c r="D4275"/>
      <c r="E4275"/>
    </row>
    <row r="4276" spans="1:5" x14ac:dyDescent="0.15">
      <c r="A4276"/>
      <c r="B4276"/>
      <c r="C4276"/>
      <c r="D4276"/>
      <c r="E4276"/>
    </row>
    <row r="4277" spans="1:5" x14ac:dyDescent="0.15">
      <c r="A4277"/>
      <c r="B4277"/>
      <c r="C4277"/>
      <c r="D4277"/>
      <c r="E4277"/>
    </row>
    <row r="4278" spans="1:5" x14ac:dyDescent="0.15">
      <c r="A4278"/>
      <c r="B4278"/>
      <c r="C4278"/>
      <c r="D4278"/>
      <c r="E4278"/>
    </row>
    <row r="4279" spans="1:5" x14ac:dyDescent="0.15">
      <c r="A4279"/>
      <c r="B4279"/>
      <c r="C4279"/>
      <c r="D4279"/>
      <c r="E4279"/>
    </row>
    <row r="4280" spans="1:5" x14ac:dyDescent="0.15">
      <c r="A4280"/>
      <c r="B4280"/>
      <c r="C4280"/>
      <c r="D4280"/>
      <c r="E4280"/>
    </row>
    <row r="4281" spans="1:5" x14ac:dyDescent="0.15">
      <c r="A4281"/>
      <c r="B4281"/>
      <c r="C4281"/>
      <c r="D4281"/>
      <c r="E4281"/>
    </row>
    <row r="4282" spans="1:5" x14ac:dyDescent="0.15">
      <c r="A4282"/>
      <c r="B4282"/>
      <c r="C4282"/>
      <c r="D4282"/>
      <c r="E4282"/>
    </row>
    <row r="4283" spans="1:5" x14ac:dyDescent="0.15">
      <c r="A4283"/>
      <c r="B4283"/>
      <c r="C4283"/>
      <c r="D4283"/>
      <c r="E4283"/>
    </row>
    <row r="4284" spans="1:5" x14ac:dyDescent="0.15">
      <c r="A4284"/>
      <c r="B4284"/>
      <c r="C4284"/>
      <c r="D4284"/>
      <c r="E4284"/>
    </row>
    <row r="4285" spans="1:5" x14ac:dyDescent="0.15">
      <c r="A4285"/>
      <c r="B4285"/>
      <c r="C4285"/>
      <c r="D4285"/>
      <c r="E4285"/>
    </row>
    <row r="4286" spans="1:5" x14ac:dyDescent="0.15">
      <c r="A4286"/>
      <c r="B4286"/>
      <c r="C4286"/>
      <c r="D4286"/>
      <c r="E4286"/>
    </row>
    <row r="4287" spans="1:5" x14ac:dyDescent="0.15">
      <c r="A4287"/>
      <c r="B4287"/>
      <c r="C4287"/>
      <c r="D4287"/>
      <c r="E4287"/>
    </row>
    <row r="4288" spans="1:5" x14ac:dyDescent="0.15">
      <c r="A4288"/>
      <c r="B4288"/>
      <c r="C4288"/>
      <c r="D4288"/>
      <c r="E4288"/>
    </row>
    <row r="4289" spans="1:5" x14ac:dyDescent="0.15">
      <c r="A4289"/>
      <c r="B4289"/>
      <c r="C4289"/>
      <c r="D4289"/>
      <c r="E4289"/>
    </row>
    <row r="4290" spans="1:5" x14ac:dyDescent="0.15">
      <c r="A4290"/>
      <c r="B4290"/>
      <c r="C4290"/>
      <c r="D4290"/>
      <c r="E4290"/>
    </row>
    <row r="4291" spans="1:5" x14ac:dyDescent="0.15">
      <c r="A4291"/>
      <c r="B4291"/>
      <c r="C4291"/>
      <c r="D4291"/>
      <c r="E4291"/>
    </row>
    <row r="4292" spans="1:5" x14ac:dyDescent="0.15">
      <c r="A4292"/>
      <c r="B4292"/>
      <c r="C4292"/>
      <c r="D4292"/>
      <c r="E4292"/>
    </row>
    <row r="4293" spans="1:5" x14ac:dyDescent="0.15">
      <c r="A4293"/>
      <c r="B4293"/>
      <c r="C4293"/>
      <c r="D4293"/>
      <c r="E4293"/>
    </row>
    <row r="4294" spans="1:5" x14ac:dyDescent="0.15">
      <c r="A4294"/>
      <c r="B4294"/>
      <c r="C4294"/>
      <c r="D4294"/>
      <c r="E4294"/>
    </row>
    <row r="4295" spans="1:5" x14ac:dyDescent="0.15">
      <c r="A4295"/>
      <c r="B4295"/>
      <c r="C4295"/>
      <c r="D4295"/>
      <c r="E4295"/>
    </row>
    <row r="4296" spans="1:5" x14ac:dyDescent="0.15">
      <c r="A4296"/>
      <c r="B4296"/>
      <c r="C4296"/>
      <c r="D4296"/>
      <c r="E4296"/>
    </row>
    <row r="4297" spans="1:5" x14ac:dyDescent="0.15">
      <c r="A4297"/>
      <c r="B4297"/>
      <c r="C4297"/>
      <c r="D4297"/>
      <c r="E4297"/>
    </row>
    <row r="4298" spans="1:5" x14ac:dyDescent="0.15">
      <c r="A4298"/>
      <c r="B4298"/>
      <c r="C4298"/>
      <c r="D4298"/>
      <c r="E4298"/>
    </row>
    <row r="4299" spans="1:5" x14ac:dyDescent="0.15">
      <c r="A4299"/>
      <c r="B4299"/>
      <c r="C4299"/>
      <c r="D4299"/>
      <c r="E4299"/>
    </row>
    <row r="4300" spans="1:5" x14ac:dyDescent="0.15">
      <c r="A4300"/>
      <c r="B4300"/>
      <c r="C4300"/>
      <c r="D4300"/>
      <c r="E4300"/>
    </row>
    <row r="4301" spans="1:5" x14ac:dyDescent="0.15">
      <c r="A4301"/>
      <c r="B4301"/>
      <c r="C4301"/>
      <c r="D4301"/>
      <c r="E4301"/>
    </row>
    <row r="4302" spans="1:5" x14ac:dyDescent="0.15">
      <c r="A4302"/>
      <c r="B4302"/>
      <c r="C4302"/>
      <c r="D4302"/>
      <c r="E4302"/>
    </row>
    <row r="4303" spans="1:5" x14ac:dyDescent="0.15">
      <c r="A4303"/>
      <c r="B4303"/>
      <c r="C4303"/>
      <c r="D4303"/>
      <c r="E4303"/>
    </row>
    <row r="4304" spans="1:5" x14ac:dyDescent="0.15">
      <c r="A4304"/>
      <c r="B4304"/>
      <c r="C4304"/>
      <c r="D4304"/>
      <c r="E4304"/>
    </row>
    <row r="4305" spans="1:5" x14ac:dyDescent="0.15">
      <c r="A4305"/>
      <c r="B4305"/>
      <c r="C4305"/>
      <c r="D4305"/>
      <c r="E4305"/>
    </row>
    <row r="4306" spans="1:5" x14ac:dyDescent="0.15">
      <c r="A4306"/>
      <c r="B4306"/>
      <c r="C4306"/>
      <c r="D4306"/>
      <c r="E4306"/>
    </row>
    <row r="4307" spans="1:5" x14ac:dyDescent="0.15">
      <c r="A4307"/>
      <c r="B4307"/>
      <c r="C4307"/>
      <c r="D4307"/>
      <c r="E4307"/>
    </row>
    <row r="4308" spans="1:5" x14ac:dyDescent="0.15">
      <c r="A4308"/>
      <c r="B4308"/>
      <c r="C4308"/>
      <c r="D4308"/>
      <c r="E4308"/>
    </row>
    <row r="4309" spans="1:5" x14ac:dyDescent="0.15">
      <c r="A4309"/>
      <c r="B4309"/>
      <c r="C4309"/>
      <c r="D4309"/>
      <c r="E4309"/>
    </row>
    <row r="4310" spans="1:5" x14ac:dyDescent="0.15">
      <c r="A4310"/>
      <c r="B4310"/>
      <c r="C4310"/>
      <c r="D4310"/>
      <c r="E4310"/>
    </row>
    <row r="4311" spans="1:5" x14ac:dyDescent="0.15">
      <c r="A4311"/>
      <c r="B4311"/>
      <c r="C4311"/>
      <c r="D4311"/>
      <c r="E4311"/>
    </row>
    <row r="4312" spans="1:5" x14ac:dyDescent="0.15">
      <c r="A4312"/>
      <c r="B4312"/>
      <c r="C4312"/>
      <c r="D4312"/>
      <c r="E4312"/>
    </row>
    <row r="4313" spans="1:5" x14ac:dyDescent="0.15">
      <c r="A4313"/>
      <c r="B4313"/>
      <c r="C4313"/>
      <c r="D4313"/>
      <c r="E4313"/>
    </row>
    <row r="4314" spans="1:5" x14ac:dyDescent="0.15">
      <c r="A4314"/>
      <c r="B4314"/>
      <c r="C4314"/>
      <c r="D4314"/>
      <c r="E4314"/>
    </row>
    <row r="4315" spans="1:5" x14ac:dyDescent="0.15">
      <c r="A4315"/>
      <c r="B4315"/>
      <c r="C4315"/>
      <c r="D4315"/>
      <c r="E4315"/>
    </row>
    <row r="4316" spans="1:5" x14ac:dyDescent="0.15">
      <c r="A4316"/>
      <c r="B4316"/>
      <c r="C4316"/>
      <c r="D4316"/>
      <c r="E4316"/>
    </row>
    <row r="4317" spans="1:5" x14ac:dyDescent="0.15">
      <c r="A4317"/>
      <c r="B4317"/>
      <c r="C4317"/>
      <c r="D4317"/>
      <c r="E4317"/>
    </row>
    <row r="4318" spans="1:5" x14ac:dyDescent="0.15">
      <c r="A4318"/>
      <c r="B4318"/>
      <c r="C4318"/>
      <c r="D4318"/>
      <c r="E4318"/>
    </row>
    <row r="4319" spans="1:5" x14ac:dyDescent="0.15">
      <c r="A4319"/>
      <c r="B4319"/>
      <c r="C4319"/>
      <c r="D4319"/>
      <c r="E4319"/>
    </row>
    <row r="4320" spans="1:5" x14ac:dyDescent="0.15">
      <c r="A4320"/>
      <c r="B4320"/>
      <c r="C4320"/>
      <c r="D4320"/>
      <c r="E4320"/>
    </row>
    <row r="4321" spans="1:5" x14ac:dyDescent="0.15">
      <c r="A4321"/>
      <c r="B4321"/>
      <c r="C4321"/>
      <c r="D4321"/>
      <c r="E4321"/>
    </row>
    <row r="4322" spans="1:5" x14ac:dyDescent="0.15">
      <c r="A4322"/>
      <c r="B4322"/>
      <c r="C4322"/>
      <c r="D4322"/>
      <c r="E4322"/>
    </row>
    <row r="4323" spans="1:5" x14ac:dyDescent="0.15">
      <c r="A4323"/>
      <c r="B4323"/>
      <c r="C4323"/>
      <c r="D4323"/>
      <c r="E4323"/>
    </row>
    <row r="4324" spans="1:5" x14ac:dyDescent="0.15">
      <c r="A4324"/>
      <c r="B4324"/>
      <c r="C4324"/>
      <c r="D4324"/>
      <c r="E4324"/>
    </row>
    <row r="4325" spans="1:5" x14ac:dyDescent="0.15">
      <c r="A4325"/>
      <c r="B4325"/>
      <c r="C4325"/>
      <c r="D4325"/>
      <c r="E4325"/>
    </row>
    <row r="4326" spans="1:5" x14ac:dyDescent="0.15">
      <c r="A4326"/>
      <c r="B4326"/>
      <c r="C4326"/>
      <c r="D4326"/>
      <c r="E4326"/>
    </row>
    <row r="4327" spans="1:5" x14ac:dyDescent="0.15">
      <c r="A4327"/>
      <c r="B4327"/>
      <c r="C4327"/>
      <c r="D4327"/>
      <c r="E4327"/>
    </row>
    <row r="4328" spans="1:5" x14ac:dyDescent="0.15">
      <c r="A4328"/>
      <c r="B4328"/>
      <c r="C4328"/>
      <c r="D4328"/>
      <c r="E4328"/>
    </row>
    <row r="4329" spans="1:5" x14ac:dyDescent="0.15">
      <c r="A4329"/>
      <c r="B4329"/>
      <c r="C4329"/>
      <c r="D4329"/>
      <c r="E4329"/>
    </row>
    <row r="4330" spans="1:5" x14ac:dyDescent="0.15">
      <c r="A4330"/>
      <c r="B4330"/>
      <c r="C4330"/>
      <c r="D4330"/>
      <c r="E4330"/>
    </row>
    <row r="4331" spans="1:5" x14ac:dyDescent="0.15">
      <c r="A4331"/>
      <c r="B4331"/>
      <c r="C4331"/>
      <c r="D4331"/>
      <c r="E4331"/>
    </row>
    <row r="4332" spans="1:5" x14ac:dyDescent="0.15">
      <c r="A4332"/>
      <c r="B4332"/>
      <c r="C4332"/>
      <c r="D4332"/>
      <c r="E4332"/>
    </row>
    <row r="4333" spans="1:5" x14ac:dyDescent="0.15">
      <c r="A4333"/>
      <c r="B4333"/>
      <c r="C4333"/>
      <c r="D4333"/>
      <c r="E4333"/>
    </row>
    <row r="4334" spans="1:5" x14ac:dyDescent="0.15">
      <c r="A4334"/>
      <c r="B4334"/>
      <c r="C4334"/>
      <c r="D4334"/>
      <c r="E4334"/>
    </row>
    <row r="4335" spans="1:5" x14ac:dyDescent="0.15">
      <c r="A4335"/>
      <c r="B4335"/>
      <c r="C4335"/>
      <c r="D4335"/>
      <c r="E4335"/>
    </row>
    <row r="4336" spans="1:5" x14ac:dyDescent="0.15">
      <c r="A4336"/>
      <c r="B4336"/>
      <c r="C4336"/>
      <c r="D4336"/>
      <c r="E4336"/>
    </row>
    <row r="4337" spans="1:5" x14ac:dyDescent="0.15">
      <c r="A4337"/>
      <c r="B4337"/>
      <c r="C4337"/>
      <c r="D4337"/>
      <c r="E4337"/>
    </row>
    <row r="4338" spans="1:5" x14ac:dyDescent="0.15">
      <c r="A4338"/>
      <c r="B4338"/>
      <c r="C4338"/>
      <c r="D4338"/>
      <c r="E4338"/>
    </row>
    <row r="4339" spans="1:5" x14ac:dyDescent="0.15">
      <c r="A4339"/>
      <c r="B4339"/>
      <c r="C4339"/>
      <c r="D4339"/>
      <c r="E4339"/>
    </row>
    <row r="4340" spans="1:5" x14ac:dyDescent="0.15">
      <c r="A4340"/>
      <c r="B4340"/>
      <c r="C4340"/>
      <c r="D4340"/>
      <c r="E4340"/>
    </row>
    <row r="4341" spans="1:5" x14ac:dyDescent="0.15">
      <c r="A4341"/>
      <c r="B4341"/>
      <c r="C4341"/>
      <c r="D4341"/>
      <c r="E4341"/>
    </row>
    <row r="4342" spans="1:5" x14ac:dyDescent="0.15">
      <c r="A4342"/>
      <c r="B4342"/>
      <c r="C4342"/>
      <c r="D4342"/>
      <c r="E4342"/>
    </row>
    <row r="4343" spans="1:5" x14ac:dyDescent="0.15">
      <c r="A4343"/>
      <c r="B4343"/>
      <c r="C4343"/>
      <c r="D4343"/>
      <c r="E4343"/>
    </row>
    <row r="4344" spans="1:5" x14ac:dyDescent="0.15">
      <c r="A4344"/>
      <c r="B4344"/>
      <c r="C4344"/>
      <c r="D4344"/>
      <c r="E4344"/>
    </row>
    <row r="4345" spans="1:5" x14ac:dyDescent="0.15">
      <c r="A4345"/>
      <c r="B4345"/>
      <c r="C4345"/>
      <c r="D4345"/>
      <c r="E4345"/>
    </row>
    <row r="4346" spans="1:5" x14ac:dyDescent="0.15">
      <c r="A4346"/>
      <c r="B4346"/>
      <c r="C4346"/>
      <c r="D4346"/>
      <c r="E4346"/>
    </row>
    <row r="4347" spans="1:5" x14ac:dyDescent="0.15">
      <c r="A4347"/>
      <c r="B4347"/>
      <c r="C4347"/>
      <c r="D4347"/>
      <c r="E4347"/>
    </row>
    <row r="4348" spans="1:5" x14ac:dyDescent="0.15">
      <c r="A4348"/>
      <c r="B4348"/>
      <c r="C4348"/>
      <c r="D4348"/>
      <c r="E4348"/>
    </row>
    <row r="4349" spans="1:5" x14ac:dyDescent="0.15">
      <c r="A4349"/>
      <c r="B4349"/>
      <c r="C4349"/>
      <c r="D4349"/>
      <c r="E4349"/>
    </row>
    <row r="4350" spans="1:5" x14ac:dyDescent="0.15">
      <c r="A4350"/>
      <c r="B4350"/>
      <c r="C4350"/>
      <c r="D4350"/>
      <c r="E4350"/>
    </row>
    <row r="4351" spans="1:5" x14ac:dyDescent="0.15">
      <c r="A4351"/>
      <c r="B4351"/>
      <c r="C4351"/>
      <c r="D4351"/>
      <c r="E4351"/>
    </row>
    <row r="4352" spans="1:5" x14ac:dyDescent="0.15">
      <c r="A4352"/>
      <c r="B4352"/>
      <c r="C4352"/>
      <c r="D4352"/>
      <c r="E4352"/>
    </row>
    <row r="4353" spans="1:5" x14ac:dyDescent="0.15">
      <c r="A4353"/>
      <c r="B4353"/>
      <c r="C4353"/>
      <c r="D4353"/>
      <c r="E4353"/>
    </row>
    <row r="4354" spans="1:5" x14ac:dyDescent="0.15">
      <c r="A4354"/>
      <c r="B4354"/>
      <c r="C4354"/>
      <c r="D4354"/>
      <c r="E4354"/>
    </row>
    <row r="4355" spans="1:5" x14ac:dyDescent="0.15">
      <c r="A4355"/>
      <c r="B4355"/>
      <c r="C4355"/>
      <c r="D4355"/>
      <c r="E4355"/>
    </row>
    <row r="4356" spans="1:5" x14ac:dyDescent="0.15">
      <c r="A4356"/>
      <c r="B4356"/>
      <c r="C4356"/>
      <c r="D4356"/>
      <c r="E4356"/>
    </row>
    <row r="4357" spans="1:5" x14ac:dyDescent="0.15">
      <c r="A4357"/>
      <c r="B4357"/>
      <c r="C4357"/>
      <c r="D4357"/>
      <c r="E4357"/>
    </row>
    <row r="4358" spans="1:5" x14ac:dyDescent="0.15">
      <c r="A4358"/>
      <c r="B4358"/>
      <c r="C4358"/>
      <c r="D4358"/>
      <c r="E4358"/>
    </row>
    <row r="4359" spans="1:5" x14ac:dyDescent="0.15">
      <c r="A4359"/>
      <c r="B4359"/>
      <c r="C4359"/>
      <c r="D4359"/>
      <c r="E4359"/>
    </row>
    <row r="4360" spans="1:5" x14ac:dyDescent="0.15">
      <c r="A4360"/>
      <c r="B4360"/>
      <c r="C4360"/>
      <c r="D4360"/>
      <c r="E4360"/>
    </row>
    <row r="4361" spans="1:5" x14ac:dyDescent="0.15">
      <c r="A4361"/>
      <c r="B4361"/>
      <c r="C4361"/>
      <c r="D4361"/>
      <c r="E4361"/>
    </row>
    <row r="4362" spans="1:5" x14ac:dyDescent="0.15">
      <c r="A4362"/>
      <c r="B4362"/>
      <c r="C4362"/>
      <c r="D4362"/>
      <c r="E4362"/>
    </row>
    <row r="4363" spans="1:5" x14ac:dyDescent="0.15">
      <c r="A4363"/>
      <c r="B4363"/>
      <c r="C4363"/>
      <c r="D4363"/>
      <c r="E4363"/>
    </row>
    <row r="4364" spans="1:5" x14ac:dyDescent="0.15">
      <c r="A4364"/>
      <c r="B4364"/>
      <c r="C4364"/>
      <c r="D4364"/>
      <c r="E4364"/>
    </row>
    <row r="4365" spans="1:5" x14ac:dyDescent="0.15">
      <c r="A4365"/>
      <c r="B4365"/>
      <c r="C4365"/>
      <c r="D4365"/>
      <c r="E4365"/>
    </row>
    <row r="4366" spans="1:5" x14ac:dyDescent="0.15">
      <c r="A4366"/>
      <c r="B4366"/>
      <c r="C4366"/>
      <c r="D4366"/>
      <c r="E4366"/>
    </row>
    <row r="4367" spans="1:5" x14ac:dyDescent="0.15">
      <c r="A4367"/>
      <c r="B4367"/>
      <c r="C4367"/>
      <c r="D4367"/>
      <c r="E4367"/>
    </row>
    <row r="4368" spans="1:5" x14ac:dyDescent="0.15">
      <c r="A4368"/>
      <c r="B4368"/>
      <c r="C4368"/>
      <c r="D4368"/>
      <c r="E4368"/>
    </row>
    <row r="4369" spans="1:5" x14ac:dyDescent="0.15">
      <c r="A4369"/>
      <c r="B4369"/>
      <c r="C4369"/>
      <c r="D4369"/>
      <c r="E4369"/>
    </row>
    <row r="4370" spans="1:5" x14ac:dyDescent="0.15">
      <c r="A4370"/>
      <c r="B4370"/>
      <c r="C4370"/>
      <c r="D4370"/>
      <c r="E4370"/>
    </row>
    <row r="4371" spans="1:5" x14ac:dyDescent="0.15">
      <c r="A4371"/>
      <c r="B4371"/>
      <c r="C4371"/>
      <c r="D4371"/>
      <c r="E4371"/>
    </row>
    <row r="4372" spans="1:5" x14ac:dyDescent="0.15">
      <c r="A4372"/>
      <c r="B4372"/>
      <c r="C4372"/>
      <c r="D4372"/>
      <c r="E4372"/>
    </row>
    <row r="4373" spans="1:5" x14ac:dyDescent="0.15">
      <c r="A4373"/>
      <c r="B4373"/>
      <c r="C4373"/>
      <c r="D4373"/>
      <c r="E4373"/>
    </row>
    <row r="4374" spans="1:5" x14ac:dyDescent="0.15">
      <c r="A4374"/>
      <c r="B4374"/>
      <c r="C4374"/>
      <c r="D4374"/>
      <c r="E4374"/>
    </row>
    <row r="4375" spans="1:5" x14ac:dyDescent="0.15">
      <c r="A4375"/>
      <c r="B4375"/>
      <c r="C4375"/>
      <c r="D4375"/>
      <c r="E4375"/>
    </row>
    <row r="4376" spans="1:5" x14ac:dyDescent="0.15">
      <c r="A4376"/>
      <c r="B4376"/>
      <c r="C4376"/>
      <c r="D4376"/>
      <c r="E4376"/>
    </row>
    <row r="4377" spans="1:5" x14ac:dyDescent="0.15">
      <c r="A4377"/>
      <c r="B4377"/>
      <c r="C4377"/>
      <c r="D4377"/>
      <c r="E4377"/>
    </row>
    <row r="4378" spans="1:5" x14ac:dyDescent="0.15">
      <c r="A4378"/>
      <c r="B4378"/>
      <c r="C4378"/>
      <c r="D4378"/>
      <c r="E4378"/>
    </row>
    <row r="4379" spans="1:5" x14ac:dyDescent="0.15">
      <c r="A4379"/>
      <c r="B4379"/>
      <c r="C4379"/>
      <c r="D4379"/>
      <c r="E4379"/>
    </row>
    <row r="4380" spans="1:5" x14ac:dyDescent="0.15">
      <c r="A4380"/>
      <c r="B4380"/>
      <c r="C4380"/>
      <c r="D4380"/>
      <c r="E4380"/>
    </row>
    <row r="4381" spans="1:5" x14ac:dyDescent="0.15">
      <c r="A4381"/>
      <c r="B4381"/>
      <c r="C4381"/>
      <c r="D4381"/>
      <c r="E4381"/>
    </row>
    <row r="4382" spans="1:5" x14ac:dyDescent="0.15">
      <c r="A4382"/>
      <c r="B4382"/>
      <c r="C4382"/>
      <c r="D4382"/>
      <c r="E4382"/>
    </row>
    <row r="4383" spans="1:5" x14ac:dyDescent="0.15">
      <c r="A4383"/>
      <c r="B4383"/>
      <c r="C4383"/>
      <c r="D4383"/>
      <c r="E4383"/>
    </row>
    <row r="4384" spans="1:5" x14ac:dyDescent="0.15">
      <c r="A4384"/>
      <c r="B4384"/>
      <c r="C4384"/>
      <c r="D4384"/>
      <c r="E4384"/>
    </row>
    <row r="4385" spans="1:5" x14ac:dyDescent="0.15">
      <c r="A4385"/>
      <c r="B4385"/>
      <c r="C4385"/>
      <c r="D4385"/>
      <c r="E4385"/>
    </row>
    <row r="4386" spans="1:5" x14ac:dyDescent="0.15">
      <c r="A4386"/>
      <c r="B4386"/>
      <c r="C4386"/>
      <c r="D4386"/>
      <c r="E4386"/>
    </row>
    <row r="4387" spans="1:5" x14ac:dyDescent="0.15">
      <c r="A4387"/>
      <c r="B4387"/>
      <c r="C4387"/>
      <c r="D4387"/>
      <c r="E4387"/>
    </row>
    <row r="4388" spans="1:5" x14ac:dyDescent="0.15">
      <c r="A4388"/>
      <c r="B4388"/>
      <c r="C4388"/>
      <c r="D4388"/>
      <c r="E4388"/>
    </row>
    <row r="4389" spans="1:5" x14ac:dyDescent="0.15">
      <c r="A4389"/>
      <c r="B4389"/>
      <c r="C4389"/>
      <c r="D4389"/>
      <c r="E4389"/>
    </row>
    <row r="4390" spans="1:5" x14ac:dyDescent="0.15">
      <c r="A4390"/>
      <c r="B4390"/>
      <c r="C4390"/>
      <c r="D4390"/>
      <c r="E4390"/>
    </row>
    <row r="4391" spans="1:5" x14ac:dyDescent="0.15">
      <c r="A4391"/>
      <c r="B4391"/>
      <c r="C4391"/>
      <c r="D4391"/>
      <c r="E4391"/>
    </row>
    <row r="4392" spans="1:5" x14ac:dyDescent="0.15">
      <c r="A4392"/>
      <c r="B4392"/>
      <c r="C4392"/>
      <c r="D4392"/>
      <c r="E4392"/>
    </row>
    <row r="4393" spans="1:5" x14ac:dyDescent="0.15">
      <c r="A4393"/>
      <c r="B4393"/>
      <c r="C4393"/>
      <c r="D4393"/>
      <c r="E4393"/>
    </row>
    <row r="4394" spans="1:5" x14ac:dyDescent="0.15">
      <c r="A4394"/>
      <c r="B4394"/>
      <c r="C4394"/>
      <c r="D4394"/>
      <c r="E4394"/>
    </row>
    <row r="4395" spans="1:5" x14ac:dyDescent="0.15">
      <c r="A4395"/>
      <c r="B4395"/>
      <c r="C4395"/>
      <c r="D4395"/>
      <c r="E4395"/>
    </row>
    <row r="4396" spans="1:5" x14ac:dyDescent="0.15">
      <c r="A4396"/>
      <c r="B4396"/>
      <c r="C4396"/>
      <c r="D4396"/>
      <c r="E4396"/>
    </row>
    <row r="4397" spans="1:5" x14ac:dyDescent="0.15">
      <c r="A4397"/>
      <c r="B4397"/>
      <c r="C4397"/>
      <c r="D4397"/>
      <c r="E4397"/>
    </row>
    <row r="4398" spans="1:5" x14ac:dyDescent="0.15">
      <c r="A4398"/>
      <c r="B4398"/>
      <c r="C4398"/>
      <c r="D4398"/>
      <c r="E4398"/>
    </row>
    <row r="4399" spans="1:5" x14ac:dyDescent="0.15">
      <c r="A4399"/>
      <c r="B4399"/>
      <c r="C4399"/>
      <c r="D4399"/>
      <c r="E4399"/>
    </row>
    <row r="4400" spans="1:5" x14ac:dyDescent="0.15">
      <c r="A4400"/>
      <c r="B4400"/>
      <c r="C4400"/>
      <c r="D4400"/>
      <c r="E4400"/>
    </row>
    <row r="4401" spans="1:5" x14ac:dyDescent="0.15">
      <c r="A4401"/>
      <c r="B4401"/>
      <c r="C4401"/>
      <c r="D4401"/>
      <c r="E4401"/>
    </row>
    <row r="4402" spans="1:5" x14ac:dyDescent="0.15">
      <c r="A4402"/>
      <c r="B4402"/>
      <c r="C4402"/>
      <c r="D4402"/>
      <c r="E4402"/>
    </row>
    <row r="4403" spans="1:5" x14ac:dyDescent="0.15">
      <c r="A4403"/>
      <c r="B4403"/>
      <c r="C4403"/>
      <c r="D4403"/>
      <c r="E4403"/>
    </row>
    <row r="4404" spans="1:5" x14ac:dyDescent="0.15">
      <c r="A4404"/>
      <c r="B4404"/>
      <c r="C4404"/>
      <c r="D4404"/>
      <c r="E4404"/>
    </row>
    <row r="4405" spans="1:5" x14ac:dyDescent="0.15">
      <c r="A4405"/>
      <c r="B4405"/>
      <c r="C4405"/>
      <c r="D4405"/>
      <c r="E4405"/>
    </row>
    <row r="4406" spans="1:5" x14ac:dyDescent="0.15">
      <c r="A4406"/>
      <c r="B4406"/>
      <c r="C4406"/>
      <c r="D4406"/>
      <c r="E4406"/>
    </row>
    <row r="4407" spans="1:5" x14ac:dyDescent="0.15">
      <c r="A4407"/>
      <c r="B4407"/>
      <c r="C4407"/>
      <c r="D4407"/>
      <c r="E4407"/>
    </row>
    <row r="4408" spans="1:5" x14ac:dyDescent="0.15">
      <c r="A4408"/>
      <c r="B4408"/>
      <c r="C4408"/>
      <c r="D4408"/>
      <c r="E4408"/>
    </row>
    <row r="4409" spans="1:5" x14ac:dyDescent="0.15">
      <c r="A4409"/>
      <c r="B4409"/>
      <c r="C4409"/>
      <c r="D4409"/>
      <c r="E4409"/>
    </row>
    <row r="4410" spans="1:5" x14ac:dyDescent="0.15">
      <c r="A4410"/>
      <c r="B4410"/>
      <c r="C4410"/>
      <c r="D4410"/>
      <c r="E4410"/>
    </row>
    <row r="4411" spans="1:5" x14ac:dyDescent="0.15">
      <c r="A4411"/>
      <c r="B4411"/>
      <c r="C4411"/>
      <c r="D4411"/>
      <c r="E4411"/>
    </row>
    <row r="4412" spans="1:5" x14ac:dyDescent="0.15">
      <c r="A4412"/>
      <c r="B4412"/>
      <c r="C4412"/>
      <c r="D4412"/>
      <c r="E4412"/>
    </row>
    <row r="4413" spans="1:5" x14ac:dyDescent="0.15">
      <c r="A4413"/>
      <c r="B4413"/>
      <c r="C4413"/>
      <c r="D4413"/>
      <c r="E4413"/>
    </row>
    <row r="4414" spans="1:5" x14ac:dyDescent="0.15">
      <c r="A4414"/>
      <c r="B4414"/>
      <c r="C4414"/>
      <c r="D4414"/>
      <c r="E4414"/>
    </row>
    <row r="4415" spans="1:5" x14ac:dyDescent="0.15">
      <c r="A4415"/>
      <c r="B4415"/>
      <c r="C4415"/>
      <c r="D4415"/>
      <c r="E4415"/>
    </row>
    <row r="4416" spans="1:5" x14ac:dyDescent="0.15">
      <c r="A4416"/>
      <c r="B4416"/>
      <c r="C4416"/>
      <c r="D4416"/>
      <c r="E4416"/>
    </row>
    <row r="4417" spans="1:5" x14ac:dyDescent="0.15">
      <c r="A4417"/>
      <c r="B4417"/>
      <c r="C4417"/>
      <c r="D4417"/>
      <c r="E4417"/>
    </row>
    <row r="4418" spans="1:5" x14ac:dyDescent="0.15">
      <c r="A4418"/>
      <c r="B4418"/>
      <c r="C4418"/>
      <c r="D4418"/>
      <c r="E4418"/>
    </row>
    <row r="4419" spans="1:5" x14ac:dyDescent="0.15">
      <c r="A4419"/>
      <c r="B4419"/>
      <c r="C4419"/>
      <c r="D4419"/>
      <c r="E4419"/>
    </row>
    <row r="4420" spans="1:5" x14ac:dyDescent="0.15">
      <c r="A4420"/>
      <c r="B4420"/>
      <c r="C4420"/>
      <c r="D4420"/>
      <c r="E4420"/>
    </row>
    <row r="4421" spans="1:5" x14ac:dyDescent="0.15">
      <c r="A4421"/>
      <c r="B4421"/>
      <c r="C4421"/>
      <c r="D4421"/>
      <c r="E4421"/>
    </row>
    <row r="4422" spans="1:5" x14ac:dyDescent="0.15">
      <c r="A4422"/>
      <c r="B4422"/>
      <c r="C4422"/>
      <c r="D4422"/>
      <c r="E4422"/>
    </row>
    <row r="4423" spans="1:5" x14ac:dyDescent="0.15">
      <c r="A4423"/>
      <c r="B4423"/>
      <c r="C4423"/>
      <c r="D4423"/>
      <c r="E4423"/>
    </row>
    <row r="4424" spans="1:5" x14ac:dyDescent="0.15">
      <c r="A4424"/>
      <c r="B4424"/>
      <c r="C4424"/>
      <c r="D4424"/>
      <c r="E4424"/>
    </row>
    <row r="4425" spans="1:5" x14ac:dyDescent="0.15">
      <c r="A4425"/>
      <c r="B4425"/>
      <c r="C4425"/>
      <c r="D4425"/>
      <c r="E4425"/>
    </row>
    <row r="4426" spans="1:5" x14ac:dyDescent="0.15">
      <c r="A4426"/>
      <c r="B4426"/>
      <c r="C4426"/>
      <c r="D4426"/>
      <c r="E4426"/>
    </row>
    <row r="4427" spans="1:5" x14ac:dyDescent="0.15">
      <c r="A4427"/>
      <c r="B4427"/>
      <c r="C4427"/>
      <c r="D4427"/>
      <c r="E4427"/>
    </row>
    <row r="4428" spans="1:5" x14ac:dyDescent="0.15">
      <c r="A4428"/>
      <c r="B4428"/>
      <c r="C4428"/>
      <c r="D4428"/>
      <c r="E4428"/>
    </row>
    <row r="4429" spans="1:5" x14ac:dyDescent="0.15">
      <c r="A4429"/>
      <c r="B4429"/>
      <c r="C4429"/>
      <c r="D4429"/>
      <c r="E4429"/>
    </row>
    <row r="4430" spans="1:5" x14ac:dyDescent="0.15">
      <c r="A4430"/>
      <c r="B4430"/>
      <c r="C4430"/>
      <c r="D4430"/>
      <c r="E4430"/>
    </row>
    <row r="4431" spans="1:5" x14ac:dyDescent="0.15">
      <c r="A4431"/>
      <c r="B4431"/>
      <c r="C4431"/>
      <c r="D4431"/>
      <c r="E4431"/>
    </row>
    <row r="4432" spans="1:5" x14ac:dyDescent="0.15">
      <c r="A4432"/>
      <c r="B4432"/>
      <c r="C4432"/>
      <c r="D4432"/>
      <c r="E4432"/>
    </row>
    <row r="4433" spans="1:5" x14ac:dyDescent="0.15">
      <c r="A4433"/>
      <c r="B4433"/>
      <c r="C4433"/>
      <c r="D4433"/>
      <c r="E4433"/>
    </row>
    <row r="4434" spans="1:5" x14ac:dyDescent="0.15">
      <c r="A4434"/>
      <c r="B4434"/>
      <c r="C4434"/>
      <c r="D4434"/>
      <c r="E4434"/>
    </row>
    <row r="4435" spans="1:5" x14ac:dyDescent="0.15">
      <c r="A4435"/>
      <c r="B4435"/>
      <c r="C4435"/>
      <c r="D4435"/>
      <c r="E4435"/>
    </row>
    <row r="4436" spans="1:5" x14ac:dyDescent="0.15">
      <c r="A4436"/>
      <c r="B4436"/>
      <c r="C4436"/>
      <c r="D4436"/>
      <c r="E4436"/>
    </row>
    <row r="4437" spans="1:5" x14ac:dyDescent="0.15">
      <c r="A4437"/>
      <c r="B4437"/>
      <c r="C4437"/>
      <c r="D4437"/>
      <c r="E4437"/>
    </row>
    <row r="4438" spans="1:5" x14ac:dyDescent="0.15">
      <c r="A4438"/>
      <c r="B4438"/>
      <c r="C4438"/>
      <c r="D4438"/>
      <c r="E4438"/>
    </row>
    <row r="4439" spans="1:5" x14ac:dyDescent="0.15">
      <c r="A4439"/>
      <c r="B4439"/>
      <c r="C4439"/>
      <c r="D4439"/>
      <c r="E4439"/>
    </row>
    <row r="4440" spans="1:5" x14ac:dyDescent="0.15">
      <c r="A4440"/>
      <c r="B4440"/>
      <c r="C4440"/>
      <c r="D4440"/>
      <c r="E4440"/>
    </row>
    <row r="4441" spans="1:5" x14ac:dyDescent="0.15">
      <c r="A4441"/>
      <c r="B4441"/>
      <c r="C4441"/>
      <c r="D4441"/>
      <c r="E4441"/>
    </row>
    <row r="4442" spans="1:5" x14ac:dyDescent="0.15">
      <c r="A4442"/>
      <c r="B4442"/>
      <c r="C4442"/>
      <c r="D4442"/>
      <c r="E4442"/>
    </row>
    <row r="4443" spans="1:5" x14ac:dyDescent="0.15">
      <c r="A4443"/>
      <c r="B4443"/>
      <c r="C4443"/>
      <c r="D4443"/>
      <c r="E4443"/>
    </row>
    <row r="4444" spans="1:5" x14ac:dyDescent="0.15">
      <c r="A4444"/>
      <c r="B4444"/>
      <c r="C4444"/>
      <c r="D4444"/>
      <c r="E4444"/>
    </row>
    <row r="4445" spans="1:5" x14ac:dyDescent="0.15">
      <c r="A4445"/>
      <c r="B4445"/>
      <c r="C4445"/>
      <c r="D4445"/>
      <c r="E4445"/>
    </row>
    <row r="4446" spans="1:5" x14ac:dyDescent="0.15">
      <c r="A4446"/>
      <c r="B4446"/>
      <c r="C4446"/>
      <c r="D4446"/>
      <c r="E4446"/>
    </row>
    <row r="4447" spans="1:5" x14ac:dyDescent="0.15">
      <c r="A4447"/>
      <c r="B4447"/>
      <c r="C4447"/>
      <c r="D4447"/>
      <c r="E4447"/>
    </row>
    <row r="4448" spans="1:5" x14ac:dyDescent="0.15">
      <c r="A4448"/>
      <c r="B4448"/>
      <c r="C4448"/>
      <c r="D4448"/>
      <c r="E4448"/>
    </row>
    <row r="4449" spans="1:5" x14ac:dyDescent="0.15">
      <c r="A4449"/>
      <c r="B4449"/>
      <c r="C4449"/>
      <c r="D4449"/>
      <c r="E4449"/>
    </row>
    <row r="4450" spans="1:5" x14ac:dyDescent="0.15">
      <c r="A4450"/>
      <c r="B4450"/>
      <c r="C4450"/>
      <c r="D4450"/>
      <c r="E4450"/>
    </row>
    <row r="4451" spans="1:5" x14ac:dyDescent="0.15">
      <c r="A4451"/>
      <c r="B4451"/>
      <c r="C4451"/>
      <c r="D4451"/>
      <c r="E4451"/>
    </row>
    <row r="4452" spans="1:5" x14ac:dyDescent="0.15">
      <c r="A4452"/>
      <c r="B4452"/>
      <c r="C4452"/>
      <c r="D4452"/>
      <c r="E4452"/>
    </row>
    <row r="4453" spans="1:5" x14ac:dyDescent="0.15">
      <c r="A4453"/>
      <c r="B4453"/>
      <c r="C4453"/>
      <c r="D4453"/>
      <c r="E4453"/>
    </row>
    <row r="4454" spans="1:5" x14ac:dyDescent="0.15">
      <c r="A4454"/>
      <c r="B4454"/>
      <c r="C4454"/>
      <c r="D4454"/>
      <c r="E4454"/>
    </row>
    <row r="4455" spans="1:5" x14ac:dyDescent="0.15">
      <c r="A4455"/>
      <c r="B4455"/>
      <c r="C4455"/>
      <c r="D4455"/>
      <c r="E4455"/>
    </row>
    <row r="4456" spans="1:5" x14ac:dyDescent="0.15">
      <c r="A4456"/>
      <c r="B4456"/>
      <c r="C4456"/>
      <c r="D4456"/>
      <c r="E4456"/>
    </row>
    <row r="4457" spans="1:5" x14ac:dyDescent="0.15">
      <c r="A4457"/>
      <c r="B4457"/>
      <c r="C4457"/>
      <c r="D4457"/>
      <c r="E4457"/>
    </row>
    <row r="4458" spans="1:5" x14ac:dyDescent="0.15">
      <c r="A4458"/>
      <c r="B4458"/>
      <c r="C4458"/>
      <c r="D4458"/>
      <c r="E4458"/>
    </row>
    <row r="4459" spans="1:5" x14ac:dyDescent="0.15">
      <c r="A4459"/>
      <c r="B4459"/>
      <c r="C4459"/>
      <c r="D4459"/>
      <c r="E4459"/>
    </row>
    <row r="4460" spans="1:5" x14ac:dyDescent="0.15">
      <c r="A4460"/>
      <c r="B4460"/>
      <c r="C4460"/>
      <c r="D4460"/>
      <c r="E4460"/>
    </row>
    <row r="4461" spans="1:5" x14ac:dyDescent="0.15">
      <c r="A4461"/>
      <c r="B4461"/>
      <c r="C4461"/>
      <c r="D4461"/>
      <c r="E4461"/>
    </row>
    <row r="4462" spans="1:5" x14ac:dyDescent="0.15">
      <c r="A4462"/>
      <c r="B4462"/>
      <c r="C4462"/>
      <c r="D4462"/>
      <c r="E4462"/>
    </row>
    <row r="4463" spans="1:5" x14ac:dyDescent="0.15">
      <c r="A4463"/>
      <c r="B4463"/>
      <c r="C4463"/>
      <c r="D4463"/>
      <c r="E4463"/>
    </row>
    <row r="4464" spans="1:5" x14ac:dyDescent="0.15">
      <c r="A4464"/>
      <c r="B4464"/>
      <c r="C4464"/>
      <c r="D4464"/>
      <c r="E4464"/>
    </row>
    <row r="4465" spans="1:5" x14ac:dyDescent="0.15">
      <c r="A4465"/>
      <c r="B4465"/>
      <c r="C4465"/>
      <c r="D4465"/>
      <c r="E4465"/>
    </row>
    <row r="4466" spans="1:5" x14ac:dyDescent="0.15">
      <c r="A4466"/>
      <c r="B4466"/>
      <c r="C4466"/>
      <c r="D4466"/>
      <c r="E4466"/>
    </row>
    <row r="4467" spans="1:5" x14ac:dyDescent="0.15">
      <c r="A4467"/>
      <c r="B4467"/>
      <c r="C4467"/>
      <c r="D4467"/>
      <c r="E4467"/>
    </row>
    <row r="4468" spans="1:5" x14ac:dyDescent="0.15">
      <c r="A4468"/>
      <c r="B4468"/>
      <c r="C4468"/>
      <c r="D4468"/>
      <c r="E4468"/>
    </row>
    <row r="4469" spans="1:5" x14ac:dyDescent="0.15">
      <c r="A4469"/>
      <c r="B4469"/>
      <c r="C4469"/>
      <c r="D4469"/>
      <c r="E4469"/>
    </row>
    <row r="4470" spans="1:5" x14ac:dyDescent="0.15">
      <c r="A4470"/>
      <c r="B4470"/>
      <c r="C4470"/>
      <c r="D4470"/>
      <c r="E4470"/>
    </row>
    <row r="4471" spans="1:5" x14ac:dyDescent="0.15">
      <c r="A4471"/>
      <c r="B4471"/>
      <c r="C4471"/>
      <c r="D4471"/>
      <c r="E4471"/>
    </row>
    <row r="4472" spans="1:5" x14ac:dyDescent="0.15">
      <c r="A4472"/>
      <c r="B4472"/>
      <c r="C4472"/>
      <c r="D4472"/>
      <c r="E4472"/>
    </row>
    <row r="4473" spans="1:5" x14ac:dyDescent="0.15">
      <c r="A4473"/>
      <c r="B4473"/>
      <c r="C4473"/>
      <c r="D4473"/>
      <c r="E4473"/>
    </row>
    <row r="4474" spans="1:5" x14ac:dyDescent="0.15">
      <c r="A4474"/>
      <c r="B4474"/>
      <c r="C4474"/>
      <c r="D4474"/>
      <c r="E4474"/>
    </row>
    <row r="4475" spans="1:5" x14ac:dyDescent="0.15">
      <c r="A4475"/>
      <c r="B4475"/>
      <c r="C4475"/>
      <c r="D4475"/>
      <c r="E4475"/>
    </row>
    <row r="4476" spans="1:5" x14ac:dyDescent="0.15">
      <c r="A4476"/>
      <c r="B4476"/>
      <c r="C4476"/>
      <c r="D4476"/>
      <c r="E4476"/>
    </row>
    <row r="4477" spans="1:5" x14ac:dyDescent="0.15">
      <c r="A4477"/>
      <c r="B4477"/>
      <c r="C4477"/>
      <c r="D4477"/>
      <c r="E4477"/>
    </row>
    <row r="4478" spans="1:5" x14ac:dyDescent="0.15">
      <c r="A4478"/>
      <c r="B4478"/>
      <c r="C4478"/>
      <c r="D4478"/>
      <c r="E4478"/>
    </row>
    <row r="4479" spans="1:5" x14ac:dyDescent="0.15">
      <c r="A4479"/>
      <c r="B4479"/>
      <c r="C4479"/>
      <c r="D4479"/>
      <c r="E4479"/>
    </row>
    <row r="4480" spans="1:5" x14ac:dyDescent="0.15">
      <c r="A4480"/>
      <c r="B4480"/>
      <c r="C4480"/>
      <c r="D4480"/>
      <c r="E4480"/>
    </row>
    <row r="4481" spans="1:5" x14ac:dyDescent="0.15">
      <c r="A4481"/>
      <c r="B4481"/>
      <c r="C4481"/>
      <c r="D4481"/>
      <c r="E4481"/>
    </row>
    <row r="4482" spans="1:5" x14ac:dyDescent="0.15">
      <c r="A4482"/>
      <c r="B4482"/>
      <c r="C4482"/>
      <c r="D4482"/>
      <c r="E4482"/>
    </row>
    <row r="4483" spans="1:5" x14ac:dyDescent="0.15">
      <c r="A4483"/>
      <c r="B4483"/>
      <c r="C4483"/>
      <c r="D4483"/>
      <c r="E4483"/>
    </row>
    <row r="4484" spans="1:5" x14ac:dyDescent="0.15">
      <c r="A4484"/>
      <c r="B4484"/>
      <c r="C4484"/>
      <c r="D4484"/>
      <c r="E4484"/>
    </row>
    <row r="4485" spans="1:5" x14ac:dyDescent="0.15">
      <c r="A4485"/>
      <c r="B4485"/>
      <c r="C4485"/>
      <c r="D4485"/>
      <c r="E4485"/>
    </row>
    <row r="4486" spans="1:5" x14ac:dyDescent="0.15">
      <c r="A4486"/>
      <c r="B4486"/>
      <c r="C4486"/>
      <c r="D4486"/>
      <c r="E4486"/>
    </row>
    <row r="4487" spans="1:5" x14ac:dyDescent="0.15">
      <c r="A4487"/>
      <c r="B4487"/>
      <c r="C4487"/>
      <c r="D4487"/>
      <c r="E4487"/>
    </row>
    <row r="4488" spans="1:5" x14ac:dyDescent="0.15">
      <c r="A4488"/>
      <c r="B4488"/>
      <c r="C4488"/>
      <c r="D4488"/>
      <c r="E4488"/>
    </row>
    <row r="4489" spans="1:5" x14ac:dyDescent="0.15">
      <c r="A4489"/>
      <c r="B4489"/>
      <c r="C4489"/>
      <c r="D4489"/>
      <c r="E4489"/>
    </row>
    <row r="4490" spans="1:5" x14ac:dyDescent="0.15">
      <c r="A4490"/>
      <c r="B4490"/>
      <c r="C4490"/>
      <c r="D4490"/>
      <c r="E4490"/>
    </row>
    <row r="4491" spans="1:5" x14ac:dyDescent="0.15">
      <c r="A4491"/>
      <c r="B4491"/>
      <c r="C4491"/>
      <c r="D4491"/>
      <c r="E4491"/>
    </row>
    <row r="4492" spans="1:5" x14ac:dyDescent="0.15">
      <c r="A4492"/>
      <c r="B4492"/>
      <c r="C4492"/>
      <c r="D4492"/>
      <c r="E4492"/>
    </row>
    <row r="4493" spans="1:5" x14ac:dyDescent="0.15">
      <c r="A4493"/>
      <c r="B4493"/>
      <c r="C4493"/>
      <c r="D4493"/>
      <c r="E4493"/>
    </row>
    <row r="4494" spans="1:5" x14ac:dyDescent="0.15">
      <c r="A4494"/>
      <c r="B4494"/>
      <c r="C4494"/>
      <c r="D4494"/>
      <c r="E4494"/>
    </row>
    <row r="4495" spans="1:5" x14ac:dyDescent="0.15">
      <c r="A4495"/>
      <c r="B4495"/>
      <c r="C4495"/>
      <c r="D4495"/>
      <c r="E4495"/>
    </row>
    <row r="4496" spans="1:5" x14ac:dyDescent="0.15">
      <c r="A4496"/>
      <c r="B4496"/>
      <c r="C4496"/>
      <c r="D4496"/>
      <c r="E4496"/>
    </row>
    <row r="4497" spans="1:5" x14ac:dyDescent="0.15">
      <c r="A4497"/>
      <c r="B4497"/>
      <c r="C4497"/>
      <c r="D4497"/>
      <c r="E4497"/>
    </row>
    <row r="4498" spans="1:5" x14ac:dyDescent="0.15">
      <c r="A4498"/>
      <c r="B4498"/>
      <c r="C4498"/>
      <c r="D4498"/>
      <c r="E4498"/>
    </row>
    <row r="4499" spans="1:5" x14ac:dyDescent="0.15">
      <c r="A4499"/>
      <c r="B4499"/>
      <c r="C4499"/>
      <c r="D4499"/>
      <c r="E4499"/>
    </row>
    <row r="4500" spans="1:5" x14ac:dyDescent="0.15">
      <c r="A4500"/>
      <c r="B4500"/>
      <c r="C4500"/>
      <c r="D4500"/>
      <c r="E4500"/>
    </row>
    <row r="4501" spans="1:5" x14ac:dyDescent="0.15">
      <c r="A4501"/>
      <c r="B4501"/>
      <c r="C4501"/>
      <c r="D4501"/>
      <c r="E4501"/>
    </row>
    <row r="4502" spans="1:5" x14ac:dyDescent="0.15">
      <c r="A4502"/>
      <c r="B4502"/>
      <c r="C4502"/>
      <c r="D4502"/>
      <c r="E4502"/>
    </row>
    <row r="4503" spans="1:5" x14ac:dyDescent="0.15">
      <c r="A4503"/>
      <c r="B4503"/>
      <c r="C4503"/>
      <c r="D4503"/>
      <c r="E4503"/>
    </row>
    <row r="4504" spans="1:5" x14ac:dyDescent="0.15">
      <c r="A4504"/>
      <c r="B4504"/>
      <c r="C4504"/>
      <c r="D4504"/>
      <c r="E4504"/>
    </row>
    <row r="4505" spans="1:5" x14ac:dyDescent="0.15">
      <c r="A4505"/>
      <c r="B4505"/>
      <c r="C4505"/>
      <c r="D4505"/>
      <c r="E4505"/>
    </row>
    <row r="4506" spans="1:5" x14ac:dyDescent="0.15">
      <c r="A4506"/>
      <c r="B4506"/>
      <c r="C4506"/>
      <c r="D4506"/>
      <c r="E4506"/>
    </row>
    <row r="4507" spans="1:5" x14ac:dyDescent="0.15">
      <c r="A4507"/>
      <c r="B4507"/>
      <c r="C4507"/>
      <c r="D4507"/>
      <c r="E4507"/>
    </row>
    <row r="4508" spans="1:5" x14ac:dyDescent="0.15">
      <c r="A4508"/>
      <c r="B4508"/>
      <c r="C4508"/>
      <c r="D4508"/>
      <c r="E4508"/>
    </row>
    <row r="4509" spans="1:5" x14ac:dyDescent="0.15">
      <c r="A4509"/>
      <c r="B4509"/>
      <c r="C4509"/>
      <c r="D4509"/>
      <c r="E4509"/>
    </row>
    <row r="4510" spans="1:5" x14ac:dyDescent="0.15">
      <c r="A4510"/>
      <c r="B4510"/>
      <c r="C4510"/>
      <c r="D4510"/>
      <c r="E4510"/>
    </row>
    <row r="4511" spans="1:5" x14ac:dyDescent="0.15">
      <c r="A4511"/>
      <c r="B4511"/>
      <c r="C4511"/>
      <c r="D4511"/>
      <c r="E4511"/>
    </row>
    <row r="4512" spans="1:5" x14ac:dyDescent="0.15">
      <c r="A4512"/>
      <c r="B4512"/>
      <c r="C4512"/>
      <c r="D4512"/>
      <c r="E4512"/>
    </row>
    <row r="4513" spans="1:5" x14ac:dyDescent="0.15">
      <c r="A4513"/>
      <c r="B4513"/>
      <c r="C4513"/>
      <c r="D4513"/>
      <c r="E4513"/>
    </row>
    <row r="4514" spans="1:5" x14ac:dyDescent="0.15">
      <c r="A4514"/>
      <c r="B4514"/>
      <c r="C4514"/>
      <c r="D4514"/>
      <c r="E4514"/>
    </row>
    <row r="4515" spans="1:5" x14ac:dyDescent="0.15">
      <c r="A4515"/>
      <c r="B4515"/>
      <c r="C4515"/>
      <c r="D4515"/>
      <c r="E4515"/>
    </row>
    <row r="4516" spans="1:5" x14ac:dyDescent="0.15">
      <c r="A4516"/>
      <c r="B4516"/>
      <c r="C4516"/>
      <c r="D4516"/>
      <c r="E4516"/>
    </row>
    <row r="4517" spans="1:5" x14ac:dyDescent="0.15">
      <c r="A4517"/>
      <c r="B4517"/>
      <c r="C4517"/>
      <c r="D4517"/>
      <c r="E4517"/>
    </row>
    <row r="4518" spans="1:5" x14ac:dyDescent="0.15">
      <c r="A4518"/>
      <c r="B4518"/>
      <c r="C4518"/>
      <c r="D4518"/>
      <c r="E4518"/>
    </row>
    <row r="4519" spans="1:5" x14ac:dyDescent="0.15">
      <c r="A4519"/>
      <c r="B4519"/>
      <c r="C4519"/>
      <c r="D4519"/>
      <c r="E4519"/>
    </row>
    <row r="4520" spans="1:5" x14ac:dyDescent="0.15">
      <c r="A4520"/>
      <c r="B4520"/>
      <c r="C4520"/>
      <c r="D4520"/>
      <c r="E4520"/>
    </row>
    <row r="4521" spans="1:5" x14ac:dyDescent="0.15">
      <c r="A4521"/>
      <c r="B4521"/>
      <c r="C4521"/>
      <c r="D4521"/>
      <c r="E4521"/>
    </row>
    <row r="4522" spans="1:5" x14ac:dyDescent="0.15">
      <c r="A4522"/>
      <c r="B4522"/>
      <c r="C4522"/>
      <c r="D4522"/>
      <c r="E4522"/>
    </row>
    <row r="4523" spans="1:5" x14ac:dyDescent="0.15">
      <c r="A4523"/>
      <c r="B4523"/>
      <c r="C4523"/>
      <c r="D4523"/>
      <c r="E4523"/>
    </row>
    <row r="4524" spans="1:5" x14ac:dyDescent="0.15">
      <c r="A4524"/>
      <c r="B4524"/>
      <c r="C4524"/>
      <c r="D4524"/>
      <c r="E4524"/>
    </row>
    <row r="4525" spans="1:5" x14ac:dyDescent="0.15">
      <c r="A4525"/>
      <c r="B4525"/>
      <c r="C4525"/>
      <c r="D4525"/>
      <c r="E4525"/>
    </row>
    <row r="4526" spans="1:5" x14ac:dyDescent="0.15">
      <c r="A4526"/>
      <c r="B4526"/>
      <c r="C4526"/>
      <c r="D4526"/>
      <c r="E4526"/>
    </row>
    <row r="4527" spans="1:5" x14ac:dyDescent="0.15">
      <c r="A4527"/>
      <c r="B4527"/>
      <c r="C4527"/>
      <c r="D4527"/>
      <c r="E4527"/>
    </row>
    <row r="4528" spans="1:5" x14ac:dyDescent="0.15">
      <c r="A4528"/>
      <c r="B4528"/>
      <c r="C4528"/>
      <c r="D4528"/>
      <c r="E4528"/>
    </row>
    <row r="4529" spans="1:5" x14ac:dyDescent="0.15">
      <c r="A4529"/>
      <c r="B4529"/>
      <c r="C4529"/>
      <c r="D4529"/>
      <c r="E4529"/>
    </row>
    <row r="4530" spans="1:5" x14ac:dyDescent="0.15">
      <c r="A4530"/>
      <c r="B4530"/>
      <c r="C4530"/>
      <c r="D4530"/>
      <c r="E4530"/>
    </row>
    <row r="4531" spans="1:5" x14ac:dyDescent="0.15">
      <c r="A4531"/>
      <c r="B4531"/>
      <c r="C4531"/>
      <c r="D4531"/>
      <c r="E4531"/>
    </row>
    <row r="4532" spans="1:5" x14ac:dyDescent="0.15">
      <c r="A4532"/>
      <c r="B4532"/>
      <c r="C4532"/>
      <c r="D4532"/>
      <c r="E4532"/>
    </row>
    <row r="4533" spans="1:5" x14ac:dyDescent="0.15">
      <c r="A4533"/>
      <c r="B4533"/>
      <c r="C4533"/>
      <c r="D4533"/>
      <c r="E4533"/>
    </row>
    <row r="4534" spans="1:5" x14ac:dyDescent="0.15">
      <c r="A4534"/>
      <c r="B4534"/>
      <c r="C4534"/>
      <c r="D4534"/>
      <c r="E4534"/>
    </row>
    <row r="4535" spans="1:5" x14ac:dyDescent="0.15">
      <c r="A4535"/>
      <c r="B4535"/>
      <c r="C4535"/>
      <c r="D4535"/>
      <c r="E4535"/>
    </row>
    <row r="4536" spans="1:5" x14ac:dyDescent="0.15">
      <c r="A4536"/>
      <c r="B4536"/>
      <c r="C4536"/>
      <c r="D4536"/>
      <c r="E4536"/>
    </row>
    <row r="4537" spans="1:5" x14ac:dyDescent="0.15">
      <c r="A4537"/>
      <c r="B4537"/>
      <c r="C4537"/>
      <c r="D4537"/>
      <c r="E4537"/>
    </row>
    <row r="4538" spans="1:5" x14ac:dyDescent="0.15">
      <c r="A4538"/>
      <c r="B4538"/>
      <c r="C4538"/>
      <c r="D4538"/>
      <c r="E4538"/>
    </row>
    <row r="4539" spans="1:5" x14ac:dyDescent="0.15">
      <c r="A4539"/>
      <c r="B4539"/>
      <c r="C4539"/>
      <c r="D4539"/>
      <c r="E4539"/>
    </row>
    <row r="4540" spans="1:5" x14ac:dyDescent="0.15">
      <c r="A4540"/>
      <c r="B4540"/>
      <c r="C4540"/>
      <c r="D4540"/>
      <c r="E4540"/>
    </row>
    <row r="4541" spans="1:5" x14ac:dyDescent="0.15">
      <c r="A4541"/>
      <c r="B4541"/>
      <c r="C4541"/>
      <c r="D4541"/>
      <c r="E4541"/>
    </row>
    <row r="4542" spans="1:5" x14ac:dyDescent="0.15">
      <c r="A4542"/>
      <c r="B4542"/>
      <c r="C4542"/>
      <c r="D4542"/>
      <c r="E4542"/>
    </row>
    <row r="4543" spans="1:5" x14ac:dyDescent="0.15">
      <c r="A4543"/>
      <c r="B4543"/>
      <c r="C4543"/>
      <c r="D4543"/>
      <c r="E4543"/>
    </row>
    <row r="4544" spans="1:5" x14ac:dyDescent="0.15">
      <c r="A4544"/>
      <c r="B4544"/>
      <c r="C4544"/>
      <c r="D4544"/>
      <c r="E4544"/>
    </row>
    <row r="4545" spans="1:5" x14ac:dyDescent="0.15">
      <c r="A4545"/>
      <c r="B4545"/>
      <c r="C4545"/>
      <c r="D4545"/>
      <c r="E4545"/>
    </row>
    <row r="4546" spans="1:5" x14ac:dyDescent="0.15">
      <c r="A4546"/>
      <c r="B4546"/>
      <c r="C4546"/>
      <c r="D4546"/>
      <c r="E4546"/>
    </row>
    <row r="4547" spans="1:5" x14ac:dyDescent="0.15">
      <c r="A4547"/>
      <c r="B4547"/>
      <c r="C4547"/>
      <c r="D4547"/>
      <c r="E4547"/>
    </row>
    <row r="4548" spans="1:5" x14ac:dyDescent="0.15">
      <c r="A4548"/>
      <c r="B4548"/>
      <c r="C4548"/>
      <c r="D4548"/>
      <c r="E4548"/>
    </row>
    <row r="4549" spans="1:5" x14ac:dyDescent="0.15">
      <c r="A4549"/>
      <c r="B4549"/>
      <c r="C4549"/>
      <c r="D4549"/>
      <c r="E4549"/>
    </row>
    <row r="4550" spans="1:5" x14ac:dyDescent="0.15">
      <c r="A4550"/>
      <c r="B4550"/>
      <c r="C4550"/>
      <c r="D4550"/>
      <c r="E4550"/>
    </row>
    <row r="4551" spans="1:5" x14ac:dyDescent="0.15">
      <c r="A4551"/>
      <c r="B4551"/>
      <c r="C4551"/>
      <c r="D4551"/>
      <c r="E4551"/>
    </row>
    <row r="4552" spans="1:5" x14ac:dyDescent="0.15">
      <c r="A4552"/>
      <c r="B4552"/>
      <c r="C4552"/>
      <c r="D4552"/>
      <c r="E4552"/>
    </row>
    <row r="4553" spans="1:5" x14ac:dyDescent="0.15">
      <c r="A4553"/>
      <c r="B4553"/>
      <c r="C4553"/>
      <c r="D4553"/>
      <c r="E4553"/>
    </row>
    <row r="4554" spans="1:5" x14ac:dyDescent="0.15">
      <c r="A4554"/>
      <c r="B4554"/>
      <c r="C4554"/>
      <c r="D4554"/>
      <c r="E4554"/>
    </row>
    <row r="4555" spans="1:5" x14ac:dyDescent="0.15">
      <c r="A4555"/>
      <c r="B4555"/>
      <c r="C4555"/>
      <c r="D4555"/>
      <c r="E4555"/>
    </row>
    <row r="4556" spans="1:5" x14ac:dyDescent="0.15">
      <c r="A4556"/>
      <c r="B4556"/>
      <c r="C4556"/>
      <c r="D4556"/>
      <c r="E4556"/>
    </row>
    <row r="4557" spans="1:5" x14ac:dyDescent="0.15">
      <c r="A4557"/>
      <c r="B4557"/>
      <c r="C4557"/>
      <c r="D4557"/>
      <c r="E4557"/>
    </row>
    <row r="4558" spans="1:5" x14ac:dyDescent="0.15">
      <c r="A4558"/>
      <c r="B4558"/>
      <c r="C4558"/>
      <c r="D4558"/>
      <c r="E4558"/>
    </row>
    <row r="4559" spans="1:5" x14ac:dyDescent="0.15">
      <c r="A4559"/>
      <c r="B4559"/>
      <c r="C4559"/>
      <c r="D4559"/>
      <c r="E4559"/>
    </row>
    <row r="4560" spans="1:5" x14ac:dyDescent="0.15">
      <c r="A4560"/>
      <c r="B4560"/>
      <c r="C4560"/>
      <c r="D4560"/>
      <c r="E4560"/>
    </row>
    <row r="4561" spans="1:5" x14ac:dyDescent="0.15">
      <c r="A4561"/>
      <c r="B4561"/>
      <c r="C4561"/>
      <c r="D4561"/>
      <c r="E4561"/>
    </row>
    <row r="4562" spans="1:5" x14ac:dyDescent="0.15">
      <c r="A4562"/>
      <c r="B4562"/>
      <c r="C4562"/>
      <c r="D4562"/>
      <c r="E4562"/>
    </row>
    <row r="4563" spans="1:5" x14ac:dyDescent="0.15">
      <c r="A4563"/>
      <c r="B4563"/>
      <c r="C4563"/>
      <c r="D4563"/>
      <c r="E4563"/>
    </row>
    <row r="4564" spans="1:5" x14ac:dyDescent="0.15">
      <c r="A4564"/>
      <c r="B4564"/>
      <c r="C4564"/>
      <c r="D4564"/>
      <c r="E4564"/>
    </row>
    <row r="4565" spans="1:5" x14ac:dyDescent="0.15">
      <c r="A4565"/>
      <c r="B4565"/>
      <c r="C4565"/>
      <c r="D4565"/>
      <c r="E4565"/>
    </row>
    <row r="4566" spans="1:5" x14ac:dyDescent="0.15">
      <c r="A4566"/>
      <c r="B4566"/>
      <c r="C4566"/>
      <c r="D4566"/>
      <c r="E4566"/>
    </row>
    <row r="4567" spans="1:5" x14ac:dyDescent="0.15">
      <c r="A4567"/>
      <c r="B4567"/>
      <c r="C4567"/>
      <c r="D4567"/>
      <c r="E4567"/>
    </row>
    <row r="4568" spans="1:5" x14ac:dyDescent="0.15">
      <c r="A4568"/>
      <c r="B4568"/>
      <c r="C4568"/>
      <c r="D4568"/>
      <c r="E4568"/>
    </row>
    <row r="4569" spans="1:5" x14ac:dyDescent="0.15">
      <c r="A4569"/>
      <c r="B4569"/>
      <c r="C4569"/>
      <c r="D4569"/>
      <c r="E4569"/>
    </row>
    <row r="4570" spans="1:5" x14ac:dyDescent="0.15">
      <c r="A4570"/>
      <c r="B4570"/>
      <c r="C4570"/>
      <c r="D4570"/>
      <c r="E4570"/>
    </row>
    <row r="4571" spans="1:5" x14ac:dyDescent="0.15">
      <c r="A4571"/>
      <c r="B4571"/>
      <c r="C4571"/>
      <c r="D4571"/>
      <c r="E4571"/>
    </row>
    <row r="4572" spans="1:5" x14ac:dyDescent="0.15">
      <c r="A4572"/>
      <c r="B4572"/>
      <c r="C4572"/>
      <c r="D4572"/>
      <c r="E4572"/>
    </row>
    <row r="4573" spans="1:5" x14ac:dyDescent="0.15">
      <c r="A4573"/>
      <c r="B4573"/>
      <c r="C4573"/>
      <c r="D4573"/>
      <c r="E4573"/>
    </row>
    <row r="4574" spans="1:5" x14ac:dyDescent="0.15">
      <c r="A4574"/>
      <c r="B4574"/>
      <c r="C4574"/>
      <c r="D4574"/>
      <c r="E4574"/>
    </row>
    <row r="4575" spans="1:5" x14ac:dyDescent="0.15">
      <c r="A4575"/>
      <c r="B4575"/>
      <c r="C4575"/>
      <c r="D4575"/>
      <c r="E4575"/>
    </row>
    <row r="4576" spans="1:5" x14ac:dyDescent="0.15">
      <c r="A4576"/>
      <c r="B4576"/>
      <c r="C4576"/>
      <c r="D4576"/>
      <c r="E4576"/>
    </row>
    <row r="4577" spans="1:5" x14ac:dyDescent="0.15">
      <c r="A4577"/>
      <c r="B4577"/>
      <c r="C4577"/>
      <c r="D4577"/>
      <c r="E4577"/>
    </row>
    <row r="4578" spans="1:5" x14ac:dyDescent="0.15">
      <c r="A4578"/>
      <c r="B4578"/>
      <c r="C4578"/>
      <c r="D4578"/>
      <c r="E4578"/>
    </row>
    <row r="4579" spans="1:5" x14ac:dyDescent="0.15">
      <c r="A4579"/>
      <c r="B4579"/>
      <c r="C4579"/>
      <c r="D4579"/>
      <c r="E4579"/>
    </row>
    <row r="4580" spans="1:5" x14ac:dyDescent="0.15">
      <c r="A4580"/>
      <c r="B4580"/>
      <c r="C4580"/>
      <c r="D4580"/>
      <c r="E4580"/>
    </row>
    <row r="4581" spans="1:5" x14ac:dyDescent="0.15">
      <c r="A4581"/>
      <c r="B4581"/>
      <c r="C4581"/>
      <c r="D4581"/>
      <c r="E4581"/>
    </row>
    <row r="4582" spans="1:5" x14ac:dyDescent="0.15">
      <c r="A4582"/>
      <c r="B4582"/>
      <c r="C4582"/>
      <c r="D4582"/>
      <c r="E4582"/>
    </row>
    <row r="4583" spans="1:5" x14ac:dyDescent="0.15">
      <c r="A4583"/>
      <c r="B4583"/>
      <c r="C4583"/>
      <c r="D4583"/>
      <c r="E4583"/>
    </row>
    <row r="4584" spans="1:5" x14ac:dyDescent="0.15">
      <c r="A4584"/>
      <c r="B4584"/>
      <c r="C4584"/>
      <c r="D4584"/>
      <c r="E4584"/>
    </row>
    <row r="4585" spans="1:5" x14ac:dyDescent="0.15">
      <c r="A4585"/>
      <c r="B4585"/>
      <c r="C4585"/>
      <c r="D4585"/>
      <c r="E4585"/>
    </row>
    <row r="4586" spans="1:5" x14ac:dyDescent="0.15">
      <c r="A4586"/>
      <c r="B4586"/>
      <c r="C4586"/>
      <c r="D4586"/>
      <c r="E4586"/>
    </row>
    <row r="4587" spans="1:5" x14ac:dyDescent="0.15">
      <c r="A4587"/>
      <c r="B4587"/>
      <c r="C4587"/>
      <c r="D4587"/>
      <c r="E4587"/>
    </row>
    <row r="4588" spans="1:5" x14ac:dyDescent="0.15">
      <c r="A4588"/>
      <c r="B4588"/>
      <c r="C4588"/>
      <c r="D4588"/>
      <c r="E4588"/>
    </row>
    <row r="4589" spans="1:5" x14ac:dyDescent="0.15">
      <c r="A4589"/>
      <c r="B4589"/>
      <c r="C4589"/>
      <c r="D4589"/>
      <c r="E4589"/>
    </row>
    <row r="4590" spans="1:5" x14ac:dyDescent="0.15">
      <c r="A4590"/>
      <c r="B4590"/>
      <c r="C4590"/>
      <c r="D4590"/>
      <c r="E4590"/>
    </row>
    <row r="4591" spans="1:5" x14ac:dyDescent="0.15">
      <c r="A4591"/>
      <c r="B4591"/>
      <c r="C4591"/>
      <c r="D4591"/>
      <c r="E4591"/>
    </row>
    <row r="4592" spans="1:5" x14ac:dyDescent="0.15">
      <c r="A4592"/>
      <c r="B4592"/>
      <c r="C4592"/>
      <c r="D4592"/>
      <c r="E4592"/>
    </row>
    <row r="4593" spans="1:5" x14ac:dyDescent="0.15">
      <c r="A4593"/>
      <c r="B4593"/>
      <c r="C4593"/>
      <c r="D4593"/>
      <c r="E4593"/>
    </row>
    <row r="4594" spans="1:5" x14ac:dyDescent="0.15">
      <c r="A4594"/>
      <c r="B4594"/>
      <c r="C4594"/>
      <c r="D4594"/>
      <c r="E4594"/>
    </row>
    <row r="4595" spans="1:5" x14ac:dyDescent="0.15">
      <c r="A4595"/>
      <c r="B4595"/>
      <c r="C4595"/>
      <c r="D4595"/>
      <c r="E4595"/>
    </row>
    <row r="4596" spans="1:5" x14ac:dyDescent="0.15">
      <c r="A4596"/>
      <c r="B4596"/>
      <c r="C4596"/>
      <c r="D4596"/>
      <c r="E4596"/>
    </row>
    <row r="4597" spans="1:5" x14ac:dyDescent="0.15">
      <c r="A4597"/>
      <c r="B4597"/>
      <c r="C4597"/>
      <c r="D4597"/>
      <c r="E4597"/>
    </row>
    <row r="4598" spans="1:5" x14ac:dyDescent="0.15">
      <c r="A4598"/>
      <c r="B4598"/>
      <c r="C4598"/>
      <c r="D4598"/>
      <c r="E4598"/>
    </row>
    <row r="4599" spans="1:5" x14ac:dyDescent="0.15">
      <c r="A4599"/>
      <c r="B4599"/>
      <c r="C4599"/>
      <c r="D4599"/>
      <c r="E4599"/>
    </row>
    <row r="4600" spans="1:5" x14ac:dyDescent="0.15">
      <c r="A4600"/>
      <c r="B4600"/>
      <c r="C4600"/>
      <c r="D4600"/>
      <c r="E4600"/>
    </row>
    <row r="4601" spans="1:5" x14ac:dyDescent="0.15">
      <c r="A4601"/>
      <c r="B4601"/>
      <c r="C4601"/>
      <c r="D4601"/>
      <c r="E4601"/>
    </row>
    <row r="4602" spans="1:5" x14ac:dyDescent="0.15">
      <c r="A4602"/>
      <c r="B4602"/>
      <c r="C4602"/>
      <c r="D4602"/>
      <c r="E4602"/>
    </row>
    <row r="4603" spans="1:5" x14ac:dyDescent="0.15">
      <c r="A4603"/>
      <c r="B4603"/>
      <c r="C4603"/>
      <c r="D4603"/>
      <c r="E4603"/>
    </row>
    <row r="4604" spans="1:5" x14ac:dyDescent="0.15">
      <c r="A4604"/>
      <c r="B4604"/>
      <c r="C4604"/>
      <c r="D4604"/>
      <c r="E4604"/>
    </row>
    <row r="4605" spans="1:5" x14ac:dyDescent="0.15">
      <c r="A4605"/>
      <c r="B4605"/>
      <c r="C4605"/>
      <c r="D4605"/>
      <c r="E4605"/>
    </row>
    <row r="4606" spans="1:5" x14ac:dyDescent="0.15">
      <c r="A4606"/>
      <c r="B4606"/>
      <c r="C4606"/>
      <c r="D4606"/>
      <c r="E4606"/>
    </row>
    <row r="4607" spans="1:5" x14ac:dyDescent="0.15">
      <c r="A4607"/>
      <c r="B4607"/>
      <c r="C4607"/>
      <c r="D4607"/>
      <c r="E4607"/>
    </row>
    <row r="4608" spans="1:5" x14ac:dyDescent="0.15">
      <c r="A4608"/>
      <c r="B4608"/>
      <c r="C4608"/>
      <c r="D4608"/>
      <c r="E4608"/>
    </row>
    <row r="4609" spans="1:5" x14ac:dyDescent="0.15">
      <c r="A4609"/>
      <c r="B4609"/>
      <c r="C4609"/>
      <c r="D4609"/>
      <c r="E4609"/>
    </row>
    <row r="4610" spans="1:5" x14ac:dyDescent="0.15">
      <c r="A4610"/>
      <c r="B4610"/>
      <c r="C4610"/>
      <c r="D4610"/>
      <c r="E4610"/>
    </row>
    <row r="4611" spans="1:5" x14ac:dyDescent="0.15">
      <c r="A4611"/>
      <c r="B4611"/>
      <c r="C4611"/>
      <c r="D4611"/>
      <c r="E4611"/>
    </row>
    <row r="4612" spans="1:5" x14ac:dyDescent="0.15">
      <c r="A4612"/>
      <c r="B4612"/>
      <c r="C4612"/>
      <c r="D4612"/>
      <c r="E4612"/>
    </row>
    <row r="4613" spans="1:5" x14ac:dyDescent="0.15">
      <c r="A4613"/>
      <c r="B4613"/>
      <c r="C4613"/>
      <c r="D4613"/>
      <c r="E4613"/>
    </row>
    <row r="4614" spans="1:5" x14ac:dyDescent="0.15">
      <c r="A4614"/>
      <c r="B4614"/>
      <c r="C4614"/>
      <c r="D4614"/>
      <c r="E4614"/>
    </row>
    <row r="4615" spans="1:5" x14ac:dyDescent="0.15">
      <c r="A4615"/>
      <c r="B4615"/>
      <c r="C4615"/>
      <c r="D4615"/>
      <c r="E4615"/>
    </row>
    <row r="4616" spans="1:5" x14ac:dyDescent="0.15">
      <c r="A4616"/>
      <c r="B4616"/>
      <c r="C4616"/>
      <c r="D4616"/>
      <c r="E4616"/>
    </row>
    <row r="4617" spans="1:5" x14ac:dyDescent="0.15">
      <c r="A4617"/>
      <c r="B4617"/>
      <c r="C4617"/>
      <c r="D4617"/>
      <c r="E4617"/>
    </row>
    <row r="4618" spans="1:5" x14ac:dyDescent="0.15">
      <c r="A4618"/>
      <c r="B4618"/>
      <c r="C4618"/>
      <c r="D4618"/>
      <c r="E4618"/>
    </row>
    <row r="4619" spans="1:5" x14ac:dyDescent="0.15">
      <c r="A4619"/>
      <c r="B4619"/>
      <c r="C4619"/>
      <c r="D4619"/>
      <c r="E4619"/>
    </row>
    <row r="4620" spans="1:5" x14ac:dyDescent="0.15">
      <c r="A4620"/>
      <c r="B4620"/>
      <c r="C4620"/>
      <c r="D4620"/>
      <c r="E4620"/>
    </row>
    <row r="4621" spans="1:5" x14ac:dyDescent="0.15">
      <c r="A4621"/>
      <c r="B4621"/>
      <c r="C4621"/>
      <c r="D4621"/>
      <c r="E4621"/>
    </row>
    <row r="4622" spans="1:5" x14ac:dyDescent="0.15">
      <c r="A4622"/>
      <c r="B4622"/>
      <c r="C4622"/>
      <c r="D4622"/>
      <c r="E4622"/>
    </row>
    <row r="4623" spans="1:5" x14ac:dyDescent="0.15">
      <c r="A4623"/>
      <c r="B4623"/>
      <c r="C4623"/>
      <c r="D4623"/>
      <c r="E4623"/>
    </row>
    <row r="4624" spans="1:5" x14ac:dyDescent="0.15">
      <c r="A4624"/>
      <c r="B4624"/>
      <c r="C4624"/>
      <c r="D4624"/>
      <c r="E4624"/>
    </row>
    <row r="4625" spans="1:5" x14ac:dyDescent="0.15">
      <c r="A4625"/>
      <c r="B4625"/>
      <c r="C4625"/>
      <c r="D4625"/>
      <c r="E4625"/>
    </row>
    <row r="4626" spans="1:5" x14ac:dyDescent="0.15">
      <c r="A4626"/>
      <c r="B4626"/>
      <c r="C4626"/>
      <c r="D4626"/>
      <c r="E4626"/>
    </row>
    <row r="4627" spans="1:5" x14ac:dyDescent="0.15">
      <c r="A4627"/>
      <c r="B4627"/>
      <c r="C4627"/>
      <c r="D4627"/>
      <c r="E4627"/>
    </row>
    <row r="4628" spans="1:5" x14ac:dyDescent="0.15">
      <c r="A4628"/>
      <c r="B4628"/>
      <c r="C4628"/>
      <c r="D4628"/>
      <c r="E4628"/>
    </row>
    <row r="4629" spans="1:5" x14ac:dyDescent="0.15">
      <c r="A4629"/>
      <c r="B4629"/>
      <c r="C4629"/>
      <c r="D4629"/>
      <c r="E4629"/>
    </row>
    <row r="4630" spans="1:5" x14ac:dyDescent="0.15">
      <c r="A4630"/>
      <c r="B4630"/>
      <c r="C4630"/>
      <c r="D4630"/>
      <c r="E4630"/>
    </row>
    <row r="4631" spans="1:5" x14ac:dyDescent="0.15">
      <c r="A4631"/>
      <c r="B4631"/>
      <c r="C4631"/>
      <c r="D4631"/>
      <c r="E4631"/>
    </row>
    <row r="4632" spans="1:5" x14ac:dyDescent="0.15">
      <c r="A4632"/>
      <c r="B4632"/>
      <c r="C4632"/>
      <c r="D4632"/>
      <c r="E4632"/>
    </row>
    <row r="4633" spans="1:5" x14ac:dyDescent="0.15">
      <c r="A4633"/>
      <c r="B4633"/>
      <c r="C4633"/>
      <c r="D4633"/>
      <c r="E4633"/>
    </row>
    <row r="4634" spans="1:5" x14ac:dyDescent="0.15">
      <c r="A4634"/>
      <c r="B4634"/>
      <c r="C4634"/>
      <c r="D4634"/>
      <c r="E4634"/>
    </row>
    <row r="4635" spans="1:5" x14ac:dyDescent="0.15">
      <c r="A4635"/>
      <c r="B4635"/>
      <c r="C4635"/>
      <c r="D4635"/>
      <c r="E4635"/>
    </row>
    <row r="4636" spans="1:5" x14ac:dyDescent="0.15">
      <c r="A4636"/>
      <c r="B4636"/>
      <c r="C4636"/>
      <c r="D4636"/>
      <c r="E4636"/>
    </row>
    <row r="4637" spans="1:5" x14ac:dyDescent="0.15">
      <c r="A4637"/>
      <c r="B4637"/>
      <c r="C4637"/>
      <c r="D4637"/>
      <c r="E4637"/>
    </row>
    <row r="4638" spans="1:5" x14ac:dyDescent="0.15">
      <c r="A4638"/>
      <c r="B4638"/>
      <c r="C4638"/>
      <c r="D4638"/>
      <c r="E4638"/>
    </row>
    <row r="4639" spans="1:5" x14ac:dyDescent="0.15">
      <c r="A4639"/>
      <c r="B4639"/>
      <c r="C4639"/>
      <c r="D4639"/>
      <c r="E4639"/>
    </row>
    <row r="4640" spans="1:5" x14ac:dyDescent="0.15">
      <c r="A4640"/>
      <c r="B4640"/>
      <c r="C4640"/>
      <c r="D4640"/>
      <c r="E4640"/>
    </row>
    <row r="4641" spans="1:5" x14ac:dyDescent="0.15">
      <c r="A4641"/>
      <c r="B4641"/>
      <c r="C4641"/>
      <c r="D4641"/>
      <c r="E4641"/>
    </row>
    <row r="4642" spans="1:5" x14ac:dyDescent="0.15">
      <c r="A4642"/>
      <c r="B4642"/>
      <c r="C4642"/>
      <c r="D4642"/>
      <c r="E4642"/>
    </row>
    <row r="4643" spans="1:5" x14ac:dyDescent="0.15">
      <c r="A4643"/>
      <c r="B4643"/>
      <c r="C4643"/>
      <c r="D4643"/>
      <c r="E4643"/>
    </row>
    <row r="4644" spans="1:5" x14ac:dyDescent="0.15">
      <c r="A4644"/>
      <c r="B4644"/>
      <c r="C4644"/>
      <c r="D4644"/>
      <c r="E4644"/>
    </row>
    <row r="4645" spans="1:5" x14ac:dyDescent="0.15">
      <c r="A4645"/>
      <c r="B4645"/>
      <c r="C4645"/>
      <c r="D4645"/>
      <c r="E4645"/>
    </row>
    <row r="4646" spans="1:5" x14ac:dyDescent="0.15">
      <c r="A4646"/>
      <c r="B4646"/>
      <c r="C4646"/>
      <c r="D4646"/>
      <c r="E4646"/>
    </row>
    <row r="4647" spans="1:5" x14ac:dyDescent="0.15">
      <c r="A4647"/>
      <c r="B4647"/>
      <c r="C4647"/>
      <c r="D4647"/>
      <c r="E4647"/>
    </row>
    <row r="4648" spans="1:5" x14ac:dyDescent="0.15">
      <c r="A4648"/>
      <c r="B4648"/>
      <c r="C4648"/>
      <c r="D4648"/>
      <c r="E4648"/>
    </row>
    <row r="4649" spans="1:5" x14ac:dyDescent="0.15">
      <c r="A4649"/>
      <c r="B4649"/>
      <c r="C4649"/>
      <c r="D4649"/>
      <c r="E4649"/>
    </row>
    <row r="4650" spans="1:5" x14ac:dyDescent="0.15">
      <c r="A4650"/>
      <c r="B4650"/>
      <c r="C4650"/>
      <c r="D4650"/>
      <c r="E4650"/>
    </row>
    <row r="4651" spans="1:5" x14ac:dyDescent="0.15">
      <c r="A4651"/>
      <c r="B4651"/>
      <c r="C4651"/>
      <c r="D4651"/>
      <c r="E4651"/>
    </row>
    <row r="4652" spans="1:5" x14ac:dyDescent="0.15">
      <c r="A4652"/>
      <c r="B4652"/>
      <c r="C4652"/>
      <c r="D4652"/>
      <c r="E4652"/>
    </row>
    <row r="4653" spans="1:5" x14ac:dyDescent="0.15">
      <c r="A4653"/>
      <c r="B4653"/>
      <c r="C4653"/>
      <c r="D4653"/>
      <c r="E4653"/>
    </row>
    <row r="4654" spans="1:5" x14ac:dyDescent="0.15">
      <c r="A4654"/>
      <c r="B4654"/>
      <c r="C4654"/>
      <c r="D4654"/>
      <c r="E4654"/>
    </row>
    <row r="4655" spans="1:5" x14ac:dyDescent="0.15">
      <c r="A4655"/>
      <c r="B4655"/>
      <c r="C4655"/>
      <c r="D4655"/>
      <c r="E4655"/>
    </row>
    <row r="4656" spans="1:5" x14ac:dyDescent="0.15">
      <c r="A4656"/>
      <c r="B4656"/>
      <c r="C4656"/>
      <c r="D4656"/>
      <c r="E4656"/>
    </row>
    <row r="4657" spans="1:5" x14ac:dyDescent="0.15">
      <c r="A4657"/>
      <c r="B4657"/>
      <c r="C4657"/>
      <c r="D4657"/>
      <c r="E4657"/>
    </row>
    <row r="4658" spans="1:5" x14ac:dyDescent="0.15">
      <c r="A4658"/>
      <c r="B4658"/>
      <c r="C4658"/>
      <c r="D4658"/>
      <c r="E4658"/>
    </row>
    <row r="4659" spans="1:5" x14ac:dyDescent="0.15">
      <c r="A4659"/>
      <c r="B4659"/>
      <c r="C4659"/>
      <c r="D4659"/>
      <c r="E4659"/>
    </row>
    <row r="4660" spans="1:5" x14ac:dyDescent="0.15">
      <c r="A4660"/>
      <c r="B4660"/>
      <c r="C4660"/>
      <c r="D4660"/>
      <c r="E4660"/>
    </row>
    <row r="4661" spans="1:5" x14ac:dyDescent="0.15">
      <c r="A4661"/>
      <c r="B4661"/>
      <c r="C4661"/>
      <c r="D4661"/>
      <c r="E4661"/>
    </row>
    <row r="4662" spans="1:5" x14ac:dyDescent="0.15">
      <c r="A4662"/>
      <c r="B4662"/>
      <c r="C4662"/>
      <c r="D4662"/>
      <c r="E4662"/>
    </row>
    <row r="4663" spans="1:5" x14ac:dyDescent="0.15">
      <c r="A4663"/>
      <c r="B4663"/>
      <c r="C4663"/>
      <c r="D4663"/>
      <c r="E4663"/>
    </row>
    <row r="4664" spans="1:5" x14ac:dyDescent="0.15">
      <c r="A4664"/>
      <c r="B4664"/>
      <c r="C4664"/>
      <c r="D4664"/>
      <c r="E4664"/>
    </row>
    <row r="4665" spans="1:5" x14ac:dyDescent="0.15">
      <c r="A4665"/>
      <c r="B4665"/>
      <c r="C4665"/>
      <c r="D4665"/>
      <c r="E4665"/>
    </row>
    <row r="4666" spans="1:5" x14ac:dyDescent="0.15">
      <c r="A4666"/>
      <c r="B4666"/>
      <c r="C4666"/>
      <c r="D4666"/>
      <c r="E4666"/>
    </row>
    <row r="4667" spans="1:5" x14ac:dyDescent="0.15">
      <c r="A4667"/>
      <c r="B4667"/>
      <c r="C4667"/>
      <c r="D4667"/>
      <c r="E4667"/>
    </row>
    <row r="4668" spans="1:5" x14ac:dyDescent="0.15">
      <c r="A4668"/>
      <c r="B4668"/>
      <c r="C4668"/>
      <c r="D4668"/>
      <c r="E4668"/>
    </row>
    <row r="4669" spans="1:5" x14ac:dyDescent="0.15">
      <c r="A4669"/>
      <c r="B4669"/>
      <c r="C4669"/>
      <c r="D4669"/>
      <c r="E4669"/>
    </row>
    <row r="4670" spans="1:5" x14ac:dyDescent="0.15">
      <c r="A4670"/>
      <c r="B4670"/>
      <c r="C4670"/>
      <c r="D4670"/>
      <c r="E4670"/>
    </row>
    <row r="4671" spans="1:5" x14ac:dyDescent="0.15">
      <c r="A4671"/>
      <c r="B4671"/>
      <c r="C4671"/>
      <c r="D4671"/>
      <c r="E4671"/>
    </row>
    <row r="4672" spans="1:5" x14ac:dyDescent="0.15">
      <c r="A4672"/>
      <c r="B4672"/>
      <c r="C4672"/>
      <c r="D4672"/>
      <c r="E4672"/>
    </row>
    <row r="4673" spans="1:5" x14ac:dyDescent="0.15">
      <c r="A4673"/>
      <c r="B4673"/>
      <c r="C4673"/>
      <c r="D4673"/>
      <c r="E4673"/>
    </row>
    <row r="4674" spans="1:5" x14ac:dyDescent="0.15">
      <c r="A4674"/>
      <c r="B4674"/>
      <c r="C4674"/>
      <c r="D4674"/>
      <c r="E4674"/>
    </row>
    <row r="4675" spans="1:5" x14ac:dyDescent="0.15">
      <c r="A4675"/>
      <c r="B4675"/>
      <c r="C4675"/>
      <c r="D4675"/>
      <c r="E4675"/>
    </row>
    <row r="4676" spans="1:5" x14ac:dyDescent="0.15">
      <c r="A4676"/>
      <c r="B4676"/>
      <c r="C4676"/>
      <c r="D4676"/>
      <c r="E4676"/>
    </row>
    <row r="4677" spans="1:5" x14ac:dyDescent="0.15">
      <c r="A4677"/>
      <c r="B4677"/>
      <c r="C4677"/>
      <c r="D4677"/>
      <c r="E4677"/>
    </row>
    <row r="4678" spans="1:5" x14ac:dyDescent="0.15">
      <c r="A4678"/>
      <c r="B4678"/>
      <c r="C4678"/>
      <c r="D4678"/>
      <c r="E4678"/>
    </row>
    <row r="4679" spans="1:5" x14ac:dyDescent="0.15">
      <c r="A4679"/>
      <c r="B4679"/>
      <c r="C4679"/>
      <c r="D4679"/>
      <c r="E4679"/>
    </row>
    <row r="4680" spans="1:5" x14ac:dyDescent="0.15">
      <c r="A4680"/>
      <c r="B4680"/>
      <c r="C4680"/>
      <c r="D4680"/>
      <c r="E4680"/>
    </row>
    <row r="4681" spans="1:5" x14ac:dyDescent="0.15">
      <c r="A4681"/>
      <c r="B4681"/>
      <c r="C4681"/>
      <c r="D4681"/>
      <c r="E4681"/>
    </row>
    <row r="4682" spans="1:5" x14ac:dyDescent="0.15">
      <c r="A4682"/>
      <c r="B4682"/>
      <c r="C4682"/>
      <c r="D4682"/>
      <c r="E4682"/>
    </row>
    <row r="4683" spans="1:5" x14ac:dyDescent="0.15">
      <c r="A4683"/>
      <c r="B4683"/>
      <c r="C4683"/>
      <c r="D4683"/>
      <c r="E4683"/>
    </row>
    <row r="4684" spans="1:5" x14ac:dyDescent="0.15">
      <c r="A4684"/>
      <c r="B4684"/>
      <c r="C4684"/>
      <c r="D4684"/>
      <c r="E4684"/>
    </row>
    <row r="4685" spans="1:5" x14ac:dyDescent="0.15">
      <c r="A4685"/>
      <c r="B4685"/>
      <c r="C4685"/>
      <c r="D4685"/>
      <c r="E4685"/>
    </row>
    <row r="4686" spans="1:5" x14ac:dyDescent="0.15">
      <c r="A4686"/>
      <c r="B4686"/>
      <c r="C4686"/>
      <c r="D4686"/>
      <c r="E4686"/>
    </row>
    <row r="4687" spans="1:5" x14ac:dyDescent="0.15">
      <c r="A4687"/>
      <c r="B4687"/>
      <c r="C4687"/>
      <c r="D4687"/>
      <c r="E4687"/>
    </row>
    <row r="4688" spans="1:5" x14ac:dyDescent="0.15">
      <c r="A4688"/>
      <c r="B4688"/>
      <c r="C4688"/>
      <c r="D4688"/>
      <c r="E4688"/>
    </row>
    <row r="4689" spans="1:5" x14ac:dyDescent="0.15">
      <c r="A4689"/>
      <c r="B4689"/>
      <c r="C4689"/>
      <c r="D4689"/>
      <c r="E4689"/>
    </row>
    <row r="4690" spans="1:5" x14ac:dyDescent="0.15">
      <c r="A4690"/>
      <c r="B4690"/>
      <c r="C4690"/>
      <c r="D4690"/>
      <c r="E4690"/>
    </row>
    <row r="4691" spans="1:5" x14ac:dyDescent="0.15">
      <c r="A4691"/>
      <c r="B4691"/>
      <c r="C4691"/>
      <c r="D4691"/>
      <c r="E4691"/>
    </row>
    <row r="4692" spans="1:5" x14ac:dyDescent="0.15">
      <c r="A4692"/>
      <c r="B4692"/>
      <c r="C4692"/>
      <c r="D4692"/>
      <c r="E4692"/>
    </row>
    <row r="4693" spans="1:5" x14ac:dyDescent="0.15">
      <c r="A4693"/>
      <c r="B4693"/>
      <c r="C4693"/>
      <c r="D4693"/>
      <c r="E4693"/>
    </row>
    <row r="4694" spans="1:5" x14ac:dyDescent="0.15">
      <c r="A4694"/>
      <c r="B4694"/>
      <c r="C4694"/>
      <c r="D4694"/>
      <c r="E4694"/>
    </row>
    <row r="4695" spans="1:5" x14ac:dyDescent="0.15">
      <c r="A4695"/>
      <c r="B4695"/>
      <c r="C4695"/>
      <c r="D4695"/>
      <c r="E4695"/>
    </row>
    <row r="4696" spans="1:5" x14ac:dyDescent="0.15">
      <c r="A4696"/>
      <c r="B4696"/>
      <c r="C4696"/>
      <c r="D4696"/>
      <c r="E4696"/>
    </row>
    <row r="4697" spans="1:5" x14ac:dyDescent="0.15">
      <c r="A4697"/>
      <c r="B4697"/>
      <c r="C4697"/>
      <c r="D4697"/>
      <c r="E4697"/>
    </row>
    <row r="4698" spans="1:5" x14ac:dyDescent="0.15">
      <c r="A4698"/>
      <c r="B4698"/>
      <c r="C4698"/>
      <c r="D4698"/>
      <c r="E4698"/>
    </row>
    <row r="4699" spans="1:5" x14ac:dyDescent="0.15">
      <c r="A4699"/>
      <c r="B4699"/>
      <c r="C4699"/>
      <c r="D4699"/>
      <c r="E4699"/>
    </row>
    <row r="4700" spans="1:5" x14ac:dyDescent="0.15">
      <c r="A4700"/>
      <c r="B4700"/>
      <c r="C4700"/>
      <c r="D4700"/>
      <c r="E4700"/>
    </row>
    <row r="4701" spans="1:5" x14ac:dyDescent="0.15">
      <c r="A4701"/>
      <c r="B4701"/>
      <c r="C4701"/>
      <c r="D4701"/>
      <c r="E4701"/>
    </row>
    <row r="4702" spans="1:5" x14ac:dyDescent="0.15">
      <c r="A4702"/>
      <c r="B4702"/>
      <c r="C4702"/>
      <c r="D4702"/>
      <c r="E4702"/>
    </row>
    <row r="4703" spans="1:5" x14ac:dyDescent="0.15">
      <c r="A4703"/>
      <c r="B4703"/>
      <c r="C4703"/>
      <c r="D4703"/>
      <c r="E4703"/>
    </row>
    <row r="4704" spans="1:5" x14ac:dyDescent="0.15">
      <c r="A4704"/>
      <c r="B4704"/>
      <c r="C4704"/>
      <c r="D4704"/>
      <c r="E4704"/>
    </row>
    <row r="4705" spans="1:5" x14ac:dyDescent="0.15">
      <c r="A4705"/>
      <c r="B4705"/>
      <c r="C4705"/>
      <c r="D4705"/>
      <c r="E4705"/>
    </row>
    <row r="4706" spans="1:5" x14ac:dyDescent="0.15">
      <c r="A4706"/>
      <c r="B4706"/>
      <c r="C4706"/>
      <c r="D4706"/>
      <c r="E4706"/>
    </row>
    <row r="4707" spans="1:5" x14ac:dyDescent="0.15">
      <c r="A4707"/>
      <c r="B4707"/>
      <c r="C4707"/>
      <c r="D4707"/>
      <c r="E4707"/>
    </row>
    <row r="4708" spans="1:5" x14ac:dyDescent="0.15">
      <c r="A4708"/>
      <c r="B4708"/>
      <c r="C4708"/>
      <c r="D4708"/>
      <c r="E4708"/>
    </row>
    <row r="4709" spans="1:5" x14ac:dyDescent="0.15">
      <c r="A4709"/>
      <c r="B4709"/>
      <c r="C4709"/>
      <c r="D4709"/>
      <c r="E4709"/>
    </row>
    <row r="4710" spans="1:5" x14ac:dyDescent="0.15">
      <c r="A4710"/>
      <c r="B4710"/>
      <c r="C4710"/>
      <c r="D4710"/>
      <c r="E4710"/>
    </row>
    <row r="4711" spans="1:5" x14ac:dyDescent="0.15">
      <c r="A4711"/>
      <c r="B4711"/>
      <c r="C4711"/>
      <c r="D4711"/>
      <c r="E4711"/>
    </row>
    <row r="4712" spans="1:5" x14ac:dyDescent="0.15">
      <c r="A4712"/>
      <c r="B4712"/>
      <c r="C4712"/>
      <c r="D4712"/>
      <c r="E4712"/>
    </row>
    <row r="4713" spans="1:5" x14ac:dyDescent="0.15">
      <c r="A4713"/>
      <c r="B4713"/>
      <c r="C4713"/>
      <c r="D4713"/>
      <c r="E4713"/>
    </row>
    <row r="4714" spans="1:5" x14ac:dyDescent="0.15">
      <c r="A4714"/>
      <c r="B4714"/>
      <c r="C4714"/>
      <c r="D4714"/>
      <c r="E4714"/>
    </row>
    <row r="4715" spans="1:5" x14ac:dyDescent="0.15">
      <c r="A4715"/>
      <c r="B4715"/>
      <c r="C4715"/>
      <c r="D4715"/>
      <c r="E4715"/>
    </row>
    <row r="4716" spans="1:5" x14ac:dyDescent="0.15">
      <c r="A4716"/>
      <c r="B4716"/>
      <c r="C4716"/>
      <c r="D4716"/>
      <c r="E4716"/>
    </row>
    <row r="4717" spans="1:5" x14ac:dyDescent="0.15">
      <c r="A4717"/>
      <c r="B4717"/>
      <c r="C4717"/>
      <c r="D4717"/>
      <c r="E4717"/>
    </row>
    <row r="4718" spans="1:5" x14ac:dyDescent="0.15">
      <c r="A4718"/>
      <c r="B4718"/>
      <c r="C4718"/>
      <c r="D4718"/>
      <c r="E4718"/>
    </row>
    <row r="4719" spans="1:5" x14ac:dyDescent="0.15">
      <c r="A4719"/>
      <c r="B4719"/>
      <c r="C4719"/>
      <c r="D4719"/>
      <c r="E4719"/>
    </row>
    <row r="4720" spans="1:5" x14ac:dyDescent="0.15">
      <c r="A4720"/>
      <c r="B4720"/>
      <c r="C4720"/>
      <c r="D4720"/>
      <c r="E4720"/>
    </row>
    <row r="4721" spans="1:5" x14ac:dyDescent="0.15">
      <c r="A4721"/>
      <c r="B4721"/>
      <c r="C4721"/>
      <c r="D4721"/>
      <c r="E4721"/>
    </row>
    <row r="4722" spans="1:5" x14ac:dyDescent="0.15">
      <c r="A4722"/>
      <c r="B4722"/>
      <c r="C4722"/>
      <c r="D4722"/>
      <c r="E4722"/>
    </row>
    <row r="4723" spans="1:5" x14ac:dyDescent="0.15">
      <c r="A4723"/>
      <c r="B4723"/>
      <c r="C4723"/>
      <c r="D4723"/>
      <c r="E4723"/>
    </row>
    <row r="4724" spans="1:5" x14ac:dyDescent="0.15">
      <c r="A4724"/>
      <c r="B4724"/>
      <c r="C4724"/>
      <c r="D4724"/>
      <c r="E4724"/>
    </row>
    <row r="4725" spans="1:5" x14ac:dyDescent="0.15">
      <c r="A4725"/>
      <c r="B4725"/>
      <c r="C4725"/>
      <c r="D4725"/>
      <c r="E4725"/>
    </row>
    <row r="4726" spans="1:5" x14ac:dyDescent="0.15">
      <c r="A4726"/>
      <c r="B4726"/>
      <c r="C4726"/>
      <c r="D4726"/>
      <c r="E4726"/>
    </row>
    <row r="4727" spans="1:5" x14ac:dyDescent="0.15">
      <c r="A4727"/>
      <c r="B4727"/>
      <c r="C4727"/>
      <c r="D4727"/>
      <c r="E4727"/>
    </row>
    <row r="4728" spans="1:5" x14ac:dyDescent="0.15">
      <c r="A4728"/>
      <c r="B4728"/>
      <c r="C4728"/>
      <c r="D4728"/>
      <c r="E4728"/>
    </row>
    <row r="4729" spans="1:5" x14ac:dyDescent="0.15">
      <c r="A4729"/>
      <c r="B4729"/>
      <c r="C4729"/>
      <c r="D4729"/>
      <c r="E4729"/>
    </row>
    <row r="4730" spans="1:5" x14ac:dyDescent="0.15">
      <c r="A4730"/>
      <c r="B4730"/>
      <c r="C4730"/>
      <c r="D4730"/>
      <c r="E4730"/>
    </row>
    <row r="4731" spans="1:5" x14ac:dyDescent="0.15">
      <c r="A4731"/>
      <c r="B4731"/>
      <c r="C4731"/>
      <c r="D4731"/>
      <c r="E4731"/>
    </row>
    <row r="4732" spans="1:5" x14ac:dyDescent="0.15">
      <c r="A4732"/>
      <c r="B4732"/>
      <c r="C4732"/>
      <c r="D4732"/>
      <c r="E4732"/>
    </row>
    <row r="4733" spans="1:5" x14ac:dyDescent="0.15">
      <c r="A4733"/>
      <c r="B4733"/>
      <c r="C4733"/>
      <c r="D4733"/>
      <c r="E4733"/>
    </row>
    <row r="4734" spans="1:5" x14ac:dyDescent="0.15">
      <c r="A4734"/>
      <c r="B4734"/>
      <c r="C4734"/>
      <c r="D4734"/>
      <c r="E4734"/>
    </row>
    <row r="4735" spans="1:5" x14ac:dyDescent="0.15">
      <c r="A4735"/>
      <c r="B4735"/>
      <c r="C4735"/>
      <c r="D4735"/>
      <c r="E4735"/>
    </row>
    <row r="4736" spans="1:5" x14ac:dyDescent="0.15">
      <c r="A4736"/>
      <c r="B4736"/>
      <c r="C4736"/>
      <c r="D4736"/>
      <c r="E4736"/>
    </row>
    <row r="4737" spans="1:5" x14ac:dyDescent="0.15">
      <c r="A4737"/>
      <c r="B4737"/>
      <c r="C4737"/>
      <c r="D4737"/>
      <c r="E4737"/>
    </row>
    <row r="4738" spans="1:5" x14ac:dyDescent="0.15">
      <c r="A4738"/>
      <c r="B4738"/>
      <c r="C4738"/>
      <c r="D4738"/>
      <c r="E4738"/>
    </row>
    <row r="4739" spans="1:5" x14ac:dyDescent="0.15">
      <c r="A4739"/>
      <c r="B4739"/>
      <c r="C4739"/>
      <c r="D4739"/>
      <c r="E4739"/>
    </row>
    <row r="4740" spans="1:5" x14ac:dyDescent="0.15">
      <c r="A4740"/>
      <c r="B4740"/>
      <c r="C4740"/>
      <c r="D4740"/>
      <c r="E4740"/>
    </row>
    <row r="4741" spans="1:5" x14ac:dyDescent="0.15">
      <c r="A4741"/>
      <c r="B4741"/>
      <c r="C4741"/>
      <c r="D4741"/>
      <c r="E4741"/>
    </row>
    <row r="4742" spans="1:5" x14ac:dyDescent="0.15">
      <c r="A4742"/>
      <c r="B4742"/>
      <c r="C4742"/>
      <c r="D4742"/>
      <c r="E4742"/>
    </row>
    <row r="4743" spans="1:5" x14ac:dyDescent="0.15">
      <c r="A4743"/>
      <c r="B4743"/>
      <c r="C4743"/>
      <c r="D4743"/>
      <c r="E4743"/>
    </row>
    <row r="4744" spans="1:5" x14ac:dyDescent="0.15">
      <c r="A4744"/>
      <c r="B4744"/>
      <c r="C4744"/>
      <c r="D4744"/>
      <c r="E4744"/>
    </row>
    <row r="4745" spans="1:5" x14ac:dyDescent="0.15">
      <c r="A4745"/>
      <c r="B4745"/>
      <c r="C4745"/>
      <c r="D4745"/>
      <c r="E4745"/>
    </row>
    <row r="4746" spans="1:5" x14ac:dyDescent="0.15">
      <c r="A4746"/>
      <c r="B4746"/>
      <c r="C4746"/>
      <c r="D4746"/>
      <c r="E4746"/>
    </row>
    <row r="4747" spans="1:5" x14ac:dyDescent="0.15">
      <c r="A4747"/>
      <c r="B4747"/>
      <c r="C4747"/>
      <c r="D4747"/>
      <c r="E4747"/>
    </row>
    <row r="4748" spans="1:5" x14ac:dyDescent="0.15">
      <c r="A4748"/>
      <c r="B4748"/>
      <c r="C4748"/>
      <c r="D4748"/>
      <c r="E4748"/>
    </row>
    <row r="4749" spans="1:5" x14ac:dyDescent="0.15">
      <c r="A4749"/>
      <c r="B4749"/>
      <c r="C4749"/>
      <c r="D4749"/>
      <c r="E4749"/>
    </row>
    <row r="4750" spans="1:5" x14ac:dyDescent="0.15">
      <c r="A4750"/>
      <c r="B4750"/>
      <c r="C4750"/>
      <c r="D4750"/>
      <c r="E4750"/>
    </row>
    <row r="4751" spans="1:5" x14ac:dyDescent="0.15">
      <c r="A4751"/>
      <c r="B4751"/>
      <c r="C4751"/>
      <c r="D4751"/>
      <c r="E4751"/>
    </row>
    <row r="4752" spans="1:5" x14ac:dyDescent="0.15">
      <c r="A4752"/>
      <c r="B4752"/>
      <c r="C4752"/>
      <c r="D4752"/>
      <c r="E4752"/>
    </row>
    <row r="4753" spans="1:5" x14ac:dyDescent="0.15">
      <c r="A4753"/>
      <c r="B4753"/>
      <c r="C4753"/>
      <c r="D4753"/>
      <c r="E4753"/>
    </row>
    <row r="4754" spans="1:5" x14ac:dyDescent="0.15">
      <c r="A4754"/>
      <c r="B4754"/>
      <c r="C4754"/>
      <c r="D4754"/>
      <c r="E4754"/>
    </row>
    <row r="4755" spans="1:5" x14ac:dyDescent="0.15">
      <c r="A4755"/>
      <c r="B4755"/>
      <c r="C4755"/>
      <c r="D4755"/>
      <c r="E4755"/>
    </row>
    <row r="4756" spans="1:5" x14ac:dyDescent="0.15">
      <c r="A4756"/>
      <c r="B4756"/>
      <c r="C4756"/>
      <c r="D4756"/>
      <c r="E4756"/>
    </row>
    <row r="4757" spans="1:5" x14ac:dyDescent="0.15">
      <c r="A4757"/>
      <c r="B4757"/>
      <c r="C4757"/>
      <c r="D4757"/>
      <c r="E4757"/>
    </row>
    <row r="4758" spans="1:5" x14ac:dyDescent="0.15">
      <c r="A4758"/>
      <c r="B4758"/>
      <c r="C4758"/>
      <c r="D4758"/>
      <c r="E4758"/>
    </row>
    <row r="4759" spans="1:5" x14ac:dyDescent="0.15">
      <c r="A4759"/>
      <c r="B4759"/>
      <c r="C4759"/>
      <c r="D4759"/>
      <c r="E4759"/>
    </row>
    <row r="4760" spans="1:5" x14ac:dyDescent="0.15">
      <c r="A4760"/>
      <c r="B4760"/>
      <c r="C4760"/>
      <c r="D4760"/>
      <c r="E4760"/>
    </row>
    <row r="4761" spans="1:5" x14ac:dyDescent="0.15">
      <c r="A4761"/>
      <c r="B4761"/>
      <c r="C4761"/>
      <c r="D4761"/>
      <c r="E4761"/>
    </row>
    <row r="4762" spans="1:5" x14ac:dyDescent="0.15">
      <c r="A4762"/>
      <c r="B4762"/>
      <c r="C4762"/>
      <c r="D4762"/>
      <c r="E4762"/>
    </row>
    <row r="4763" spans="1:5" x14ac:dyDescent="0.15">
      <c r="A4763"/>
      <c r="B4763"/>
      <c r="C4763"/>
      <c r="D4763"/>
      <c r="E4763"/>
    </row>
    <row r="4764" spans="1:5" x14ac:dyDescent="0.15">
      <c r="A4764"/>
      <c r="B4764"/>
      <c r="C4764"/>
      <c r="D4764"/>
      <c r="E4764"/>
    </row>
    <row r="4765" spans="1:5" x14ac:dyDescent="0.15">
      <c r="A4765"/>
      <c r="B4765"/>
      <c r="C4765"/>
      <c r="D4765"/>
      <c r="E4765"/>
    </row>
    <row r="4766" spans="1:5" x14ac:dyDescent="0.15">
      <c r="A4766"/>
      <c r="B4766"/>
      <c r="C4766"/>
      <c r="D4766"/>
      <c r="E4766"/>
    </row>
    <row r="4767" spans="1:5" x14ac:dyDescent="0.15">
      <c r="A4767"/>
      <c r="B4767"/>
      <c r="C4767"/>
      <c r="D4767"/>
      <c r="E4767"/>
    </row>
    <row r="4768" spans="1:5" x14ac:dyDescent="0.15">
      <c r="A4768"/>
      <c r="B4768"/>
      <c r="C4768"/>
      <c r="D4768"/>
      <c r="E4768"/>
    </row>
    <row r="4769" spans="1:5" x14ac:dyDescent="0.15">
      <c r="A4769"/>
      <c r="B4769"/>
      <c r="C4769"/>
      <c r="D4769"/>
      <c r="E4769"/>
    </row>
    <row r="4770" spans="1:5" x14ac:dyDescent="0.15">
      <c r="A4770"/>
      <c r="B4770"/>
      <c r="C4770"/>
      <c r="D4770"/>
      <c r="E4770"/>
    </row>
    <row r="4771" spans="1:5" x14ac:dyDescent="0.15">
      <c r="A4771"/>
      <c r="B4771"/>
      <c r="C4771"/>
      <c r="D4771"/>
      <c r="E4771"/>
    </row>
    <row r="4772" spans="1:5" x14ac:dyDescent="0.15">
      <c r="A4772"/>
      <c r="B4772"/>
      <c r="C4772"/>
      <c r="D4772"/>
      <c r="E4772"/>
    </row>
    <row r="4773" spans="1:5" x14ac:dyDescent="0.15">
      <c r="A4773"/>
      <c r="B4773"/>
      <c r="C4773"/>
      <c r="D4773"/>
      <c r="E4773"/>
    </row>
    <row r="4774" spans="1:5" x14ac:dyDescent="0.15">
      <c r="A4774"/>
      <c r="B4774"/>
      <c r="C4774"/>
      <c r="D4774"/>
      <c r="E4774"/>
    </row>
    <row r="4775" spans="1:5" x14ac:dyDescent="0.15">
      <c r="A4775"/>
      <c r="B4775"/>
      <c r="C4775"/>
      <c r="D4775"/>
      <c r="E4775"/>
    </row>
    <row r="4776" spans="1:5" x14ac:dyDescent="0.15">
      <c r="A4776"/>
      <c r="B4776"/>
      <c r="C4776"/>
      <c r="D4776"/>
      <c r="E4776"/>
    </row>
    <row r="4777" spans="1:5" x14ac:dyDescent="0.15">
      <c r="A4777"/>
      <c r="B4777"/>
      <c r="C4777"/>
      <c r="D4777"/>
      <c r="E4777"/>
    </row>
    <row r="4778" spans="1:5" x14ac:dyDescent="0.15">
      <c r="A4778"/>
      <c r="B4778"/>
      <c r="C4778"/>
      <c r="D4778"/>
      <c r="E4778"/>
    </row>
    <row r="4779" spans="1:5" x14ac:dyDescent="0.15">
      <c r="A4779"/>
      <c r="B4779"/>
      <c r="C4779"/>
      <c r="D4779"/>
      <c r="E4779"/>
    </row>
    <row r="4780" spans="1:5" x14ac:dyDescent="0.15">
      <c r="A4780"/>
      <c r="B4780"/>
      <c r="C4780"/>
      <c r="D4780"/>
      <c r="E4780"/>
    </row>
    <row r="4781" spans="1:5" x14ac:dyDescent="0.15">
      <c r="A4781"/>
      <c r="B4781"/>
      <c r="C4781"/>
      <c r="D4781"/>
      <c r="E4781"/>
    </row>
    <row r="4782" spans="1:5" x14ac:dyDescent="0.15">
      <c r="A4782"/>
      <c r="B4782"/>
      <c r="C4782"/>
      <c r="D4782"/>
      <c r="E4782"/>
    </row>
    <row r="4783" spans="1:5" x14ac:dyDescent="0.15">
      <c r="A4783"/>
      <c r="B4783"/>
      <c r="C4783"/>
      <c r="D4783"/>
      <c r="E4783"/>
    </row>
    <row r="4784" spans="1:5" x14ac:dyDescent="0.15">
      <c r="A4784"/>
      <c r="B4784"/>
      <c r="C4784"/>
      <c r="D4784"/>
      <c r="E4784"/>
    </row>
    <row r="4785" spans="1:5" x14ac:dyDescent="0.15">
      <c r="A4785"/>
      <c r="B4785"/>
      <c r="C4785"/>
      <c r="D4785"/>
      <c r="E4785"/>
    </row>
    <row r="4786" spans="1:5" x14ac:dyDescent="0.15">
      <c r="A4786"/>
      <c r="B4786"/>
      <c r="C4786"/>
      <c r="D4786"/>
      <c r="E4786"/>
    </row>
    <row r="4787" spans="1:5" x14ac:dyDescent="0.15">
      <c r="A4787"/>
      <c r="B4787"/>
      <c r="C4787"/>
      <c r="D4787"/>
      <c r="E4787"/>
    </row>
    <row r="4788" spans="1:5" x14ac:dyDescent="0.15">
      <c r="A4788"/>
      <c r="B4788"/>
      <c r="C4788"/>
      <c r="D4788"/>
      <c r="E4788"/>
    </row>
    <row r="4789" spans="1:5" x14ac:dyDescent="0.15">
      <c r="A4789"/>
      <c r="B4789"/>
      <c r="C4789"/>
      <c r="D4789"/>
      <c r="E4789"/>
    </row>
    <row r="4790" spans="1:5" x14ac:dyDescent="0.15">
      <c r="A4790"/>
      <c r="B4790"/>
      <c r="C4790"/>
      <c r="D4790"/>
      <c r="E4790"/>
    </row>
    <row r="4791" spans="1:5" x14ac:dyDescent="0.15">
      <c r="A4791"/>
      <c r="B4791"/>
      <c r="C4791"/>
      <c r="D4791"/>
      <c r="E4791"/>
    </row>
    <row r="4792" spans="1:5" x14ac:dyDescent="0.15">
      <c r="A4792"/>
      <c r="B4792"/>
      <c r="C4792"/>
      <c r="D4792"/>
      <c r="E4792"/>
    </row>
    <row r="4793" spans="1:5" x14ac:dyDescent="0.15">
      <c r="A4793"/>
      <c r="B4793"/>
      <c r="C4793"/>
      <c r="D4793"/>
      <c r="E4793"/>
    </row>
    <row r="4794" spans="1:5" x14ac:dyDescent="0.15">
      <c r="A4794"/>
      <c r="B4794"/>
      <c r="C4794"/>
      <c r="D4794"/>
      <c r="E4794"/>
    </row>
    <row r="4795" spans="1:5" x14ac:dyDescent="0.15">
      <c r="A4795"/>
      <c r="B4795"/>
      <c r="C4795"/>
      <c r="D4795"/>
      <c r="E4795"/>
    </row>
    <row r="4796" spans="1:5" x14ac:dyDescent="0.15">
      <c r="A4796"/>
      <c r="B4796"/>
      <c r="C4796"/>
      <c r="D4796"/>
      <c r="E4796"/>
    </row>
    <row r="4797" spans="1:5" x14ac:dyDescent="0.15">
      <c r="A4797"/>
      <c r="B4797"/>
      <c r="C4797"/>
      <c r="D4797"/>
      <c r="E4797"/>
    </row>
    <row r="4798" spans="1:5" x14ac:dyDescent="0.15">
      <c r="A4798"/>
      <c r="B4798"/>
      <c r="C4798"/>
      <c r="D4798"/>
      <c r="E4798"/>
    </row>
    <row r="4799" spans="1:5" x14ac:dyDescent="0.15">
      <c r="A4799"/>
      <c r="B4799"/>
      <c r="C4799"/>
      <c r="D4799"/>
      <c r="E4799"/>
    </row>
    <row r="4800" spans="1:5" x14ac:dyDescent="0.15">
      <c r="A4800"/>
      <c r="B4800"/>
      <c r="C4800"/>
      <c r="D4800"/>
      <c r="E4800"/>
    </row>
    <row r="4801" spans="1:5" x14ac:dyDescent="0.15">
      <c r="A4801"/>
      <c r="B4801"/>
      <c r="C4801"/>
      <c r="D4801"/>
      <c r="E4801"/>
    </row>
    <row r="4802" spans="1:5" x14ac:dyDescent="0.15">
      <c r="A4802"/>
      <c r="B4802"/>
      <c r="C4802"/>
      <c r="D4802"/>
      <c r="E4802"/>
    </row>
    <row r="4803" spans="1:5" x14ac:dyDescent="0.15">
      <c r="A4803"/>
      <c r="B4803"/>
      <c r="C4803"/>
      <c r="D4803"/>
      <c r="E4803"/>
    </row>
    <row r="4804" spans="1:5" x14ac:dyDescent="0.15">
      <c r="A4804"/>
      <c r="B4804"/>
      <c r="C4804"/>
      <c r="D4804"/>
      <c r="E4804"/>
    </row>
    <row r="4805" spans="1:5" x14ac:dyDescent="0.15">
      <c r="A4805"/>
      <c r="B4805"/>
      <c r="C4805"/>
      <c r="D4805"/>
      <c r="E4805"/>
    </row>
    <row r="4806" spans="1:5" x14ac:dyDescent="0.15">
      <c r="A4806"/>
      <c r="B4806"/>
      <c r="C4806"/>
      <c r="D4806"/>
      <c r="E4806"/>
    </row>
    <row r="4807" spans="1:5" x14ac:dyDescent="0.15">
      <c r="A4807"/>
      <c r="B4807"/>
      <c r="C4807"/>
      <c r="D4807"/>
      <c r="E4807"/>
    </row>
    <row r="4808" spans="1:5" x14ac:dyDescent="0.15">
      <c r="A4808"/>
      <c r="B4808"/>
      <c r="C4808"/>
      <c r="D4808"/>
      <c r="E4808"/>
    </row>
    <row r="4809" spans="1:5" x14ac:dyDescent="0.15">
      <c r="A4809"/>
      <c r="B4809"/>
      <c r="C4809"/>
      <c r="D4809"/>
      <c r="E4809"/>
    </row>
    <row r="4810" spans="1:5" x14ac:dyDescent="0.15">
      <c r="A4810"/>
      <c r="B4810"/>
      <c r="C4810"/>
      <c r="D4810"/>
      <c r="E4810"/>
    </row>
    <row r="4811" spans="1:5" x14ac:dyDescent="0.15">
      <c r="A4811"/>
      <c r="B4811"/>
      <c r="C4811"/>
      <c r="D4811"/>
      <c r="E4811"/>
    </row>
    <row r="4812" spans="1:5" x14ac:dyDescent="0.15">
      <c r="A4812"/>
      <c r="B4812"/>
      <c r="C4812"/>
      <c r="D4812"/>
      <c r="E4812"/>
    </row>
    <row r="4813" spans="1:5" x14ac:dyDescent="0.15">
      <c r="A4813"/>
      <c r="B4813"/>
      <c r="C4813"/>
      <c r="D4813"/>
      <c r="E4813"/>
    </row>
    <row r="4814" spans="1:5" x14ac:dyDescent="0.15">
      <c r="A4814"/>
      <c r="B4814"/>
      <c r="C4814"/>
      <c r="D4814"/>
      <c r="E4814"/>
    </row>
    <row r="4815" spans="1:5" x14ac:dyDescent="0.15">
      <c r="A4815"/>
      <c r="B4815"/>
      <c r="C4815"/>
      <c r="D4815"/>
      <c r="E4815"/>
    </row>
    <row r="4816" spans="1:5" x14ac:dyDescent="0.15">
      <c r="A4816"/>
      <c r="B4816"/>
      <c r="C4816"/>
      <c r="D4816"/>
      <c r="E4816"/>
    </row>
    <row r="4817" spans="1:5" x14ac:dyDescent="0.15">
      <c r="A4817"/>
      <c r="B4817"/>
      <c r="C4817"/>
      <c r="D4817"/>
      <c r="E4817"/>
    </row>
    <row r="4818" spans="1:5" x14ac:dyDescent="0.15">
      <c r="A4818"/>
      <c r="B4818"/>
      <c r="C4818"/>
      <c r="D4818"/>
      <c r="E4818"/>
    </row>
    <row r="4819" spans="1:5" x14ac:dyDescent="0.15">
      <c r="A4819"/>
      <c r="B4819"/>
      <c r="C4819"/>
      <c r="D4819"/>
      <c r="E4819"/>
    </row>
    <row r="4820" spans="1:5" x14ac:dyDescent="0.15">
      <c r="A4820"/>
      <c r="B4820"/>
      <c r="C4820"/>
      <c r="D4820"/>
      <c r="E4820"/>
    </row>
    <row r="4821" spans="1:5" x14ac:dyDescent="0.15">
      <c r="A4821"/>
      <c r="B4821"/>
      <c r="C4821"/>
      <c r="D4821"/>
      <c r="E4821"/>
    </row>
    <row r="4822" spans="1:5" x14ac:dyDescent="0.15">
      <c r="A4822"/>
      <c r="B4822"/>
      <c r="C4822"/>
      <c r="D4822"/>
      <c r="E4822"/>
    </row>
    <row r="4823" spans="1:5" x14ac:dyDescent="0.15">
      <c r="A4823"/>
      <c r="B4823"/>
      <c r="C4823"/>
      <c r="D4823"/>
      <c r="E4823"/>
    </row>
    <row r="4824" spans="1:5" x14ac:dyDescent="0.15">
      <c r="A4824"/>
      <c r="B4824"/>
      <c r="C4824"/>
      <c r="D4824"/>
      <c r="E4824"/>
    </row>
    <row r="4825" spans="1:5" x14ac:dyDescent="0.15">
      <c r="A4825"/>
      <c r="B4825"/>
      <c r="C4825"/>
      <c r="D4825"/>
      <c r="E4825"/>
    </row>
    <row r="4826" spans="1:5" x14ac:dyDescent="0.15">
      <c r="A4826"/>
      <c r="B4826"/>
      <c r="C4826"/>
      <c r="D4826"/>
      <c r="E4826"/>
    </row>
    <row r="4827" spans="1:5" x14ac:dyDescent="0.15">
      <c r="A4827"/>
      <c r="B4827"/>
      <c r="C4827"/>
      <c r="D4827"/>
      <c r="E4827"/>
    </row>
    <row r="4828" spans="1:5" x14ac:dyDescent="0.15">
      <c r="A4828"/>
      <c r="B4828"/>
      <c r="C4828"/>
      <c r="D4828"/>
      <c r="E4828"/>
    </row>
    <row r="4829" spans="1:5" x14ac:dyDescent="0.15">
      <c r="A4829"/>
      <c r="B4829"/>
      <c r="C4829"/>
      <c r="D4829"/>
      <c r="E4829"/>
    </row>
    <row r="4830" spans="1:5" x14ac:dyDescent="0.15">
      <c r="A4830"/>
      <c r="B4830"/>
      <c r="C4830"/>
      <c r="D4830"/>
      <c r="E4830"/>
    </row>
    <row r="4831" spans="1:5" x14ac:dyDescent="0.15">
      <c r="A4831"/>
      <c r="B4831"/>
      <c r="C4831"/>
      <c r="D4831"/>
      <c r="E4831"/>
    </row>
    <row r="4832" spans="1:5" x14ac:dyDescent="0.15">
      <c r="A4832"/>
      <c r="B4832"/>
      <c r="C4832"/>
      <c r="D4832"/>
      <c r="E4832"/>
    </row>
    <row r="4833" spans="1:5" x14ac:dyDescent="0.15">
      <c r="A4833"/>
      <c r="B4833"/>
      <c r="C4833"/>
      <c r="D4833"/>
      <c r="E4833"/>
    </row>
    <row r="4834" spans="1:5" x14ac:dyDescent="0.15">
      <c r="A4834"/>
      <c r="B4834"/>
      <c r="C4834"/>
      <c r="D4834"/>
      <c r="E4834"/>
    </row>
    <row r="4835" spans="1:5" x14ac:dyDescent="0.15">
      <c r="A4835"/>
      <c r="B4835"/>
      <c r="C4835"/>
      <c r="D4835"/>
      <c r="E4835"/>
    </row>
    <row r="4836" spans="1:5" x14ac:dyDescent="0.15">
      <c r="A4836"/>
      <c r="B4836"/>
      <c r="C4836"/>
      <c r="D4836"/>
      <c r="E4836"/>
    </row>
    <row r="4837" spans="1:5" x14ac:dyDescent="0.15">
      <c r="A4837"/>
      <c r="B4837"/>
      <c r="C4837"/>
      <c r="D4837"/>
      <c r="E4837"/>
    </row>
    <row r="4838" spans="1:5" x14ac:dyDescent="0.15">
      <c r="A4838"/>
      <c r="B4838"/>
      <c r="C4838"/>
      <c r="D4838"/>
      <c r="E4838"/>
    </row>
    <row r="4839" spans="1:5" x14ac:dyDescent="0.15">
      <c r="A4839"/>
      <c r="B4839"/>
      <c r="C4839"/>
      <c r="D4839"/>
      <c r="E4839"/>
    </row>
    <row r="4840" spans="1:5" x14ac:dyDescent="0.15">
      <c r="A4840"/>
      <c r="B4840"/>
      <c r="C4840"/>
      <c r="D4840"/>
      <c r="E4840"/>
    </row>
    <row r="4841" spans="1:5" x14ac:dyDescent="0.15">
      <c r="A4841"/>
      <c r="B4841"/>
      <c r="C4841"/>
      <c r="D4841"/>
      <c r="E4841"/>
    </row>
    <row r="4842" spans="1:5" x14ac:dyDescent="0.15">
      <c r="A4842"/>
      <c r="B4842"/>
      <c r="C4842"/>
      <c r="D4842"/>
      <c r="E4842"/>
    </row>
    <row r="4843" spans="1:5" x14ac:dyDescent="0.15">
      <c r="A4843"/>
      <c r="B4843"/>
      <c r="C4843"/>
      <c r="D4843"/>
      <c r="E4843"/>
    </row>
    <row r="4844" spans="1:5" x14ac:dyDescent="0.15">
      <c r="A4844"/>
      <c r="B4844"/>
      <c r="C4844"/>
      <c r="D4844"/>
      <c r="E4844"/>
    </row>
    <row r="4845" spans="1:5" x14ac:dyDescent="0.15">
      <c r="A4845"/>
      <c r="B4845"/>
      <c r="C4845"/>
      <c r="D4845"/>
      <c r="E4845"/>
    </row>
    <row r="4846" spans="1:5" x14ac:dyDescent="0.15">
      <c r="A4846"/>
      <c r="B4846"/>
      <c r="C4846"/>
      <c r="D4846"/>
      <c r="E4846"/>
    </row>
    <row r="4847" spans="1:5" x14ac:dyDescent="0.15">
      <c r="A4847"/>
      <c r="B4847"/>
      <c r="C4847"/>
      <c r="D4847"/>
      <c r="E4847"/>
    </row>
    <row r="4848" spans="1:5" x14ac:dyDescent="0.15">
      <c r="A4848"/>
      <c r="B4848"/>
      <c r="C4848"/>
      <c r="D4848"/>
      <c r="E4848"/>
    </row>
    <row r="4849" spans="1:5" x14ac:dyDescent="0.15">
      <c r="A4849"/>
      <c r="B4849"/>
      <c r="C4849"/>
      <c r="D4849"/>
      <c r="E4849"/>
    </row>
    <row r="4850" spans="1:5" x14ac:dyDescent="0.15">
      <c r="A4850"/>
      <c r="B4850"/>
      <c r="C4850"/>
      <c r="D4850"/>
      <c r="E4850"/>
    </row>
    <row r="4851" spans="1:5" x14ac:dyDescent="0.15">
      <c r="A4851"/>
      <c r="B4851"/>
      <c r="C4851"/>
      <c r="D4851"/>
      <c r="E4851"/>
    </row>
    <row r="4852" spans="1:5" x14ac:dyDescent="0.15">
      <c r="A4852"/>
      <c r="B4852"/>
      <c r="C4852"/>
      <c r="D4852"/>
      <c r="E4852"/>
    </row>
    <row r="4853" spans="1:5" x14ac:dyDescent="0.15">
      <c r="A4853"/>
      <c r="B4853"/>
      <c r="C4853"/>
      <c r="D4853"/>
      <c r="E4853"/>
    </row>
    <row r="4854" spans="1:5" x14ac:dyDescent="0.15">
      <c r="A4854"/>
      <c r="B4854"/>
      <c r="C4854"/>
      <c r="D4854"/>
      <c r="E4854"/>
    </row>
    <row r="4855" spans="1:5" x14ac:dyDescent="0.15">
      <c r="A4855"/>
      <c r="B4855"/>
      <c r="C4855"/>
      <c r="D4855"/>
      <c r="E4855"/>
    </row>
    <row r="4856" spans="1:5" x14ac:dyDescent="0.15">
      <c r="A4856"/>
      <c r="B4856"/>
      <c r="C4856"/>
      <c r="D4856"/>
      <c r="E4856"/>
    </row>
    <row r="4857" spans="1:5" x14ac:dyDescent="0.15">
      <c r="A4857"/>
      <c r="B4857"/>
      <c r="C4857"/>
      <c r="D4857"/>
      <c r="E4857"/>
    </row>
    <row r="4858" spans="1:5" x14ac:dyDescent="0.15">
      <c r="A4858"/>
      <c r="B4858"/>
      <c r="C4858"/>
      <c r="D4858"/>
      <c r="E4858"/>
    </row>
    <row r="4859" spans="1:5" x14ac:dyDescent="0.15">
      <c r="A4859"/>
      <c r="B4859"/>
      <c r="C4859"/>
      <c r="D4859"/>
      <c r="E4859"/>
    </row>
    <row r="4860" spans="1:5" x14ac:dyDescent="0.15">
      <c r="A4860"/>
      <c r="B4860"/>
      <c r="C4860"/>
      <c r="D4860"/>
      <c r="E4860"/>
    </row>
    <row r="4861" spans="1:5" x14ac:dyDescent="0.15">
      <c r="A4861"/>
      <c r="B4861"/>
      <c r="C4861"/>
      <c r="D4861"/>
      <c r="E4861"/>
    </row>
    <row r="4862" spans="1:5" x14ac:dyDescent="0.15">
      <c r="A4862"/>
      <c r="B4862"/>
      <c r="C4862"/>
      <c r="D4862"/>
      <c r="E4862"/>
    </row>
    <row r="4863" spans="1:5" x14ac:dyDescent="0.15">
      <c r="A4863"/>
      <c r="B4863"/>
      <c r="C4863"/>
      <c r="D4863"/>
      <c r="E4863"/>
    </row>
    <row r="4864" spans="1:5" x14ac:dyDescent="0.15">
      <c r="A4864"/>
      <c r="B4864"/>
      <c r="C4864"/>
      <c r="D4864"/>
      <c r="E4864"/>
    </row>
    <row r="4865" spans="1:5" x14ac:dyDescent="0.15">
      <c r="A4865"/>
      <c r="B4865"/>
      <c r="C4865"/>
      <c r="D4865"/>
      <c r="E4865"/>
    </row>
    <row r="4866" spans="1:5" x14ac:dyDescent="0.15">
      <c r="A4866"/>
      <c r="B4866"/>
      <c r="C4866"/>
      <c r="D4866"/>
      <c r="E4866"/>
    </row>
    <row r="4867" spans="1:5" x14ac:dyDescent="0.15">
      <c r="A4867"/>
      <c r="B4867"/>
      <c r="C4867"/>
      <c r="D4867"/>
      <c r="E4867"/>
    </row>
    <row r="4868" spans="1:5" x14ac:dyDescent="0.15">
      <c r="A4868"/>
      <c r="B4868"/>
      <c r="C4868"/>
      <c r="D4868"/>
      <c r="E4868"/>
    </row>
    <row r="4869" spans="1:5" x14ac:dyDescent="0.15">
      <c r="A4869"/>
      <c r="B4869"/>
      <c r="C4869"/>
      <c r="D4869"/>
      <c r="E4869"/>
    </row>
    <row r="4870" spans="1:5" x14ac:dyDescent="0.15">
      <c r="A4870"/>
      <c r="B4870"/>
      <c r="C4870"/>
      <c r="D4870"/>
      <c r="E4870"/>
    </row>
    <row r="4871" spans="1:5" x14ac:dyDescent="0.15">
      <c r="A4871"/>
      <c r="B4871"/>
      <c r="C4871"/>
      <c r="D4871"/>
      <c r="E4871"/>
    </row>
    <row r="4872" spans="1:5" x14ac:dyDescent="0.15">
      <c r="A4872"/>
      <c r="B4872"/>
      <c r="C4872"/>
      <c r="D4872"/>
      <c r="E4872"/>
    </row>
    <row r="4873" spans="1:5" x14ac:dyDescent="0.15">
      <c r="A4873"/>
      <c r="B4873"/>
      <c r="C4873"/>
      <c r="D4873"/>
      <c r="E4873"/>
    </row>
    <row r="4874" spans="1:5" x14ac:dyDescent="0.15">
      <c r="A4874"/>
      <c r="B4874"/>
      <c r="C4874"/>
      <c r="D4874"/>
      <c r="E4874"/>
    </row>
    <row r="4875" spans="1:5" x14ac:dyDescent="0.15">
      <c r="A4875"/>
      <c r="B4875"/>
      <c r="C4875"/>
      <c r="D4875"/>
      <c r="E4875"/>
    </row>
    <row r="4876" spans="1:5" x14ac:dyDescent="0.15">
      <c r="A4876"/>
      <c r="B4876"/>
      <c r="C4876"/>
      <c r="D4876"/>
      <c r="E4876"/>
    </row>
    <row r="4877" spans="1:5" x14ac:dyDescent="0.15">
      <c r="A4877"/>
      <c r="B4877"/>
      <c r="C4877"/>
      <c r="D4877"/>
      <c r="E4877"/>
    </row>
    <row r="4878" spans="1:5" x14ac:dyDescent="0.15">
      <c r="A4878"/>
      <c r="B4878"/>
      <c r="C4878"/>
      <c r="D4878"/>
      <c r="E4878"/>
    </row>
    <row r="4879" spans="1:5" x14ac:dyDescent="0.15">
      <c r="A4879"/>
      <c r="B4879"/>
      <c r="C4879"/>
      <c r="D4879"/>
      <c r="E4879"/>
    </row>
    <row r="4880" spans="1:5" x14ac:dyDescent="0.15">
      <c r="A4880"/>
      <c r="B4880"/>
      <c r="C4880"/>
      <c r="D4880"/>
      <c r="E4880"/>
    </row>
    <row r="4881" spans="1:5" x14ac:dyDescent="0.15">
      <c r="A4881"/>
      <c r="B4881"/>
      <c r="C4881"/>
      <c r="D4881"/>
      <c r="E4881"/>
    </row>
    <row r="4882" spans="1:5" x14ac:dyDescent="0.15">
      <c r="A4882"/>
      <c r="B4882"/>
      <c r="C4882"/>
      <c r="D4882"/>
      <c r="E4882"/>
    </row>
    <row r="4883" spans="1:5" x14ac:dyDescent="0.15">
      <c r="A4883"/>
      <c r="B4883"/>
      <c r="C4883"/>
      <c r="D4883"/>
      <c r="E4883"/>
    </row>
    <row r="4884" spans="1:5" x14ac:dyDescent="0.15">
      <c r="A4884"/>
      <c r="B4884"/>
      <c r="C4884"/>
      <c r="D4884"/>
      <c r="E4884"/>
    </row>
    <row r="4885" spans="1:5" x14ac:dyDescent="0.15">
      <c r="A4885"/>
      <c r="B4885"/>
      <c r="C4885"/>
      <c r="D4885"/>
      <c r="E4885"/>
    </row>
    <row r="4886" spans="1:5" x14ac:dyDescent="0.15">
      <c r="A4886"/>
      <c r="B4886"/>
      <c r="C4886"/>
      <c r="D4886"/>
      <c r="E4886"/>
    </row>
    <row r="4887" spans="1:5" x14ac:dyDescent="0.15">
      <c r="A4887"/>
      <c r="B4887"/>
      <c r="C4887"/>
      <c r="D4887"/>
      <c r="E4887"/>
    </row>
    <row r="4888" spans="1:5" x14ac:dyDescent="0.15">
      <c r="A4888"/>
      <c r="B4888"/>
      <c r="C4888"/>
      <c r="D4888"/>
      <c r="E4888"/>
    </row>
    <row r="4889" spans="1:5" x14ac:dyDescent="0.15">
      <c r="A4889"/>
      <c r="B4889"/>
      <c r="C4889"/>
      <c r="D4889"/>
      <c r="E4889"/>
    </row>
    <row r="4890" spans="1:5" x14ac:dyDescent="0.15">
      <c r="A4890"/>
      <c r="B4890"/>
      <c r="C4890"/>
      <c r="D4890"/>
      <c r="E4890"/>
    </row>
    <row r="4891" spans="1:5" x14ac:dyDescent="0.15">
      <c r="A4891"/>
      <c r="B4891"/>
      <c r="C4891"/>
      <c r="D4891"/>
      <c r="E4891"/>
    </row>
    <row r="4892" spans="1:5" x14ac:dyDescent="0.15">
      <c r="A4892"/>
      <c r="B4892"/>
      <c r="C4892"/>
      <c r="D4892"/>
      <c r="E4892"/>
    </row>
    <row r="4893" spans="1:5" x14ac:dyDescent="0.15">
      <c r="A4893"/>
      <c r="B4893"/>
      <c r="C4893"/>
      <c r="D4893"/>
      <c r="E4893"/>
    </row>
    <row r="4894" spans="1:5" x14ac:dyDescent="0.15">
      <c r="A4894"/>
      <c r="B4894"/>
      <c r="C4894"/>
      <c r="D4894"/>
      <c r="E4894"/>
    </row>
    <row r="4895" spans="1:5" x14ac:dyDescent="0.15">
      <c r="A4895"/>
      <c r="B4895"/>
      <c r="C4895"/>
      <c r="D4895"/>
      <c r="E4895"/>
    </row>
    <row r="4896" spans="1:5" x14ac:dyDescent="0.15">
      <c r="A4896"/>
      <c r="B4896"/>
      <c r="C4896"/>
      <c r="D4896"/>
      <c r="E4896"/>
    </row>
    <row r="4897" spans="1:5" x14ac:dyDescent="0.15">
      <c r="A4897"/>
      <c r="B4897"/>
      <c r="C4897"/>
      <c r="D4897"/>
      <c r="E4897"/>
    </row>
    <row r="4898" spans="1:5" x14ac:dyDescent="0.15">
      <c r="A4898"/>
      <c r="B4898"/>
      <c r="C4898"/>
      <c r="D4898"/>
      <c r="E4898"/>
    </row>
    <row r="4899" spans="1:5" x14ac:dyDescent="0.15">
      <c r="A4899"/>
      <c r="B4899"/>
      <c r="C4899"/>
      <c r="D4899"/>
      <c r="E4899"/>
    </row>
    <row r="4900" spans="1:5" x14ac:dyDescent="0.15">
      <c r="A4900"/>
      <c r="B4900"/>
      <c r="C4900"/>
      <c r="D4900"/>
      <c r="E4900"/>
    </row>
    <row r="4901" spans="1:5" x14ac:dyDescent="0.15">
      <c r="A4901"/>
      <c r="B4901"/>
      <c r="C4901"/>
      <c r="D4901"/>
      <c r="E4901"/>
    </row>
    <row r="4902" spans="1:5" x14ac:dyDescent="0.15">
      <c r="A4902"/>
      <c r="B4902"/>
      <c r="C4902"/>
      <c r="D4902"/>
      <c r="E4902"/>
    </row>
    <row r="4903" spans="1:5" x14ac:dyDescent="0.15">
      <c r="A4903"/>
      <c r="B4903"/>
      <c r="C4903"/>
      <c r="D4903"/>
      <c r="E4903"/>
    </row>
    <row r="4904" spans="1:5" x14ac:dyDescent="0.15">
      <c r="A4904"/>
      <c r="B4904"/>
      <c r="C4904"/>
      <c r="D4904"/>
      <c r="E4904"/>
    </row>
    <row r="4905" spans="1:5" x14ac:dyDescent="0.15">
      <c r="A4905"/>
      <c r="B4905"/>
      <c r="C4905"/>
      <c r="D4905"/>
      <c r="E4905"/>
    </row>
    <row r="4906" spans="1:5" x14ac:dyDescent="0.15">
      <c r="A4906"/>
      <c r="B4906"/>
      <c r="C4906"/>
      <c r="D4906"/>
      <c r="E4906"/>
    </row>
    <row r="4907" spans="1:5" x14ac:dyDescent="0.15">
      <c r="A4907"/>
      <c r="B4907"/>
      <c r="C4907"/>
      <c r="D4907"/>
      <c r="E4907"/>
    </row>
    <row r="4908" spans="1:5" x14ac:dyDescent="0.15">
      <c r="A4908"/>
      <c r="B4908"/>
      <c r="C4908"/>
      <c r="D4908"/>
      <c r="E4908"/>
    </row>
    <row r="4909" spans="1:5" x14ac:dyDescent="0.15">
      <c r="A4909"/>
      <c r="B4909"/>
      <c r="C4909"/>
      <c r="D4909"/>
      <c r="E4909"/>
    </row>
    <row r="4910" spans="1:5" x14ac:dyDescent="0.15">
      <c r="A4910"/>
      <c r="B4910"/>
      <c r="C4910"/>
      <c r="D4910"/>
      <c r="E4910"/>
    </row>
    <row r="4911" spans="1:5" x14ac:dyDescent="0.15">
      <c r="A4911"/>
      <c r="B4911"/>
      <c r="C4911"/>
      <c r="D4911"/>
      <c r="E4911"/>
    </row>
    <row r="4912" spans="1:5" x14ac:dyDescent="0.15">
      <c r="A4912"/>
      <c r="B4912"/>
      <c r="C4912"/>
      <c r="D4912"/>
      <c r="E4912"/>
    </row>
    <row r="4913" spans="1:5" x14ac:dyDescent="0.15">
      <c r="A4913"/>
      <c r="B4913"/>
      <c r="C4913"/>
      <c r="D4913"/>
      <c r="E4913"/>
    </row>
    <row r="4914" spans="1:5" x14ac:dyDescent="0.15">
      <c r="A4914"/>
      <c r="B4914"/>
      <c r="C4914"/>
      <c r="D4914"/>
      <c r="E4914"/>
    </row>
    <row r="4915" spans="1:5" x14ac:dyDescent="0.15">
      <c r="A4915"/>
      <c r="B4915"/>
      <c r="C4915"/>
      <c r="D4915"/>
      <c r="E4915"/>
    </row>
    <row r="4916" spans="1:5" x14ac:dyDescent="0.15">
      <c r="A4916"/>
      <c r="B4916"/>
      <c r="C4916"/>
      <c r="D4916"/>
      <c r="E4916"/>
    </row>
    <row r="4917" spans="1:5" x14ac:dyDescent="0.15">
      <c r="A4917"/>
      <c r="B4917"/>
      <c r="C4917"/>
      <c r="D4917"/>
      <c r="E4917"/>
    </row>
    <row r="4918" spans="1:5" x14ac:dyDescent="0.15">
      <c r="A4918"/>
      <c r="B4918"/>
      <c r="C4918"/>
      <c r="D4918"/>
      <c r="E4918"/>
    </row>
    <row r="4919" spans="1:5" x14ac:dyDescent="0.15">
      <c r="A4919"/>
      <c r="B4919"/>
      <c r="C4919"/>
      <c r="D4919"/>
      <c r="E4919"/>
    </row>
    <row r="4920" spans="1:5" x14ac:dyDescent="0.15">
      <c r="A4920"/>
      <c r="B4920"/>
      <c r="C4920"/>
      <c r="D4920"/>
      <c r="E4920"/>
    </row>
    <row r="4921" spans="1:5" x14ac:dyDescent="0.15">
      <c r="A4921"/>
      <c r="B4921"/>
      <c r="C4921"/>
      <c r="D4921"/>
      <c r="E4921"/>
    </row>
    <row r="4922" spans="1:5" x14ac:dyDescent="0.15">
      <c r="A4922"/>
      <c r="B4922"/>
      <c r="C4922"/>
      <c r="D4922"/>
      <c r="E4922"/>
    </row>
    <row r="4923" spans="1:5" x14ac:dyDescent="0.15">
      <c r="A4923"/>
      <c r="B4923"/>
      <c r="C4923"/>
      <c r="D4923"/>
      <c r="E4923"/>
    </row>
    <row r="4924" spans="1:5" x14ac:dyDescent="0.15">
      <c r="A4924"/>
      <c r="B4924"/>
      <c r="C4924"/>
      <c r="D4924"/>
      <c r="E4924"/>
    </row>
    <row r="4925" spans="1:5" x14ac:dyDescent="0.15">
      <c r="A4925"/>
      <c r="B4925"/>
      <c r="C4925"/>
      <c r="D4925"/>
      <c r="E4925"/>
    </row>
    <row r="4926" spans="1:5" x14ac:dyDescent="0.15">
      <c r="A4926"/>
      <c r="B4926"/>
      <c r="C4926"/>
      <c r="D4926"/>
      <c r="E4926"/>
    </row>
    <row r="4927" spans="1:5" x14ac:dyDescent="0.15">
      <c r="A4927"/>
      <c r="B4927"/>
      <c r="C4927"/>
      <c r="D4927"/>
      <c r="E4927"/>
    </row>
    <row r="4928" spans="1:5" x14ac:dyDescent="0.15">
      <c r="A4928"/>
      <c r="B4928"/>
      <c r="C4928"/>
      <c r="D4928"/>
      <c r="E4928"/>
    </row>
    <row r="4929" spans="1:5" x14ac:dyDescent="0.15">
      <c r="A4929"/>
      <c r="B4929"/>
      <c r="C4929"/>
      <c r="D4929"/>
      <c r="E4929"/>
    </row>
    <row r="4930" spans="1:5" x14ac:dyDescent="0.15">
      <c r="A4930"/>
      <c r="B4930"/>
      <c r="C4930"/>
      <c r="D4930"/>
      <c r="E4930"/>
    </row>
    <row r="4931" spans="1:5" x14ac:dyDescent="0.15">
      <c r="A4931"/>
      <c r="B4931"/>
      <c r="C4931"/>
      <c r="D4931"/>
      <c r="E4931"/>
    </row>
    <row r="4932" spans="1:5" x14ac:dyDescent="0.15">
      <c r="A4932"/>
      <c r="B4932"/>
      <c r="C4932"/>
      <c r="D4932"/>
      <c r="E4932"/>
    </row>
    <row r="4933" spans="1:5" x14ac:dyDescent="0.15">
      <c r="A4933"/>
      <c r="B4933"/>
      <c r="C4933"/>
      <c r="D4933"/>
      <c r="E4933"/>
    </row>
    <row r="4934" spans="1:5" x14ac:dyDescent="0.15">
      <c r="A4934"/>
      <c r="B4934"/>
      <c r="C4934"/>
      <c r="D4934"/>
      <c r="E4934"/>
    </row>
    <row r="4935" spans="1:5" x14ac:dyDescent="0.15">
      <c r="A4935"/>
      <c r="B4935"/>
      <c r="C4935"/>
      <c r="D4935"/>
      <c r="E4935"/>
    </row>
    <row r="4936" spans="1:5" x14ac:dyDescent="0.15">
      <c r="A4936"/>
      <c r="B4936"/>
      <c r="C4936"/>
      <c r="D4936"/>
      <c r="E4936"/>
    </row>
    <row r="4937" spans="1:5" x14ac:dyDescent="0.15">
      <c r="A4937"/>
      <c r="B4937"/>
      <c r="C4937"/>
      <c r="D4937"/>
      <c r="E4937"/>
    </row>
    <row r="4938" spans="1:5" x14ac:dyDescent="0.15">
      <c r="A4938"/>
      <c r="B4938"/>
      <c r="C4938"/>
      <c r="D4938"/>
      <c r="E4938"/>
    </row>
    <row r="4939" spans="1:5" x14ac:dyDescent="0.15">
      <c r="A4939"/>
      <c r="B4939"/>
      <c r="C4939"/>
      <c r="D4939"/>
      <c r="E4939"/>
    </row>
    <row r="4940" spans="1:5" x14ac:dyDescent="0.15">
      <c r="A4940"/>
      <c r="B4940"/>
      <c r="C4940"/>
      <c r="D4940"/>
      <c r="E4940"/>
    </row>
    <row r="4941" spans="1:5" x14ac:dyDescent="0.15">
      <c r="A4941"/>
      <c r="B4941"/>
      <c r="C4941"/>
      <c r="D4941"/>
      <c r="E4941"/>
    </row>
    <row r="4942" spans="1:5" x14ac:dyDescent="0.15">
      <c r="A4942"/>
      <c r="B4942"/>
      <c r="C4942"/>
      <c r="D4942"/>
      <c r="E4942"/>
    </row>
    <row r="4943" spans="1:5" x14ac:dyDescent="0.15">
      <c r="A4943"/>
      <c r="B4943"/>
      <c r="C4943"/>
      <c r="D4943"/>
      <c r="E4943"/>
    </row>
    <row r="4944" spans="1:5" x14ac:dyDescent="0.15">
      <c r="A4944"/>
      <c r="B4944"/>
      <c r="C4944"/>
      <c r="D4944"/>
      <c r="E4944"/>
    </row>
    <row r="4945" spans="1:5" x14ac:dyDescent="0.15">
      <c r="A4945"/>
      <c r="B4945"/>
      <c r="C4945"/>
      <c r="D4945"/>
      <c r="E4945"/>
    </row>
    <row r="4946" spans="1:5" x14ac:dyDescent="0.15">
      <c r="A4946"/>
      <c r="B4946"/>
      <c r="C4946"/>
      <c r="D4946"/>
      <c r="E4946"/>
    </row>
    <row r="4947" spans="1:5" x14ac:dyDescent="0.15">
      <c r="A4947"/>
      <c r="B4947"/>
      <c r="C4947"/>
      <c r="D4947"/>
      <c r="E4947"/>
    </row>
    <row r="4948" spans="1:5" x14ac:dyDescent="0.15">
      <c r="A4948"/>
      <c r="B4948"/>
      <c r="C4948"/>
      <c r="D4948"/>
      <c r="E4948"/>
    </row>
    <row r="4949" spans="1:5" x14ac:dyDescent="0.15">
      <c r="A4949"/>
      <c r="B4949"/>
      <c r="C4949"/>
      <c r="D4949"/>
      <c r="E4949"/>
    </row>
    <row r="4950" spans="1:5" x14ac:dyDescent="0.15">
      <c r="A4950"/>
      <c r="B4950"/>
      <c r="C4950"/>
      <c r="D4950"/>
      <c r="E4950"/>
    </row>
    <row r="4951" spans="1:5" x14ac:dyDescent="0.15">
      <c r="A4951"/>
      <c r="B4951"/>
      <c r="C4951"/>
      <c r="D4951"/>
      <c r="E4951"/>
    </row>
    <row r="4952" spans="1:5" x14ac:dyDescent="0.15">
      <c r="A4952"/>
      <c r="B4952"/>
      <c r="C4952"/>
      <c r="D4952"/>
      <c r="E4952"/>
    </row>
    <row r="4953" spans="1:5" x14ac:dyDescent="0.15">
      <c r="A4953"/>
      <c r="B4953"/>
      <c r="C4953"/>
      <c r="D4953"/>
      <c r="E4953"/>
    </row>
    <row r="4954" spans="1:5" x14ac:dyDescent="0.15">
      <c r="A4954"/>
      <c r="B4954"/>
      <c r="C4954"/>
      <c r="D4954"/>
      <c r="E4954"/>
    </row>
    <row r="4955" spans="1:5" x14ac:dyDescent="0.15">
      <c r="A4955"/>
      <c r="B4955"/>
      <c r="C4955"/>
      <c r="D4955"/>
      <c r="E4955"/>
    </row>
    <row r="4956" spans="1:5" x14ac:dyDescent="0.15">
      <c r="A4956"/>
      <c r="B4956"/>
      <c r="C4956"/>
      <c r="D4956"/>
      <c r="E4956"/>
    </row>
    <row r="4957" spans="1:5" x14ac:dyDescent="0.15">
      <c r="A4957"/>
      <c r="B4957"/>
      <c r="C4957"/>
      <c r="D4957"/>
      <c r="E4957"/>
    </row>
    <row r="4958" spans="1:5" x14ac:dyDescent="0.15">
      <c r="A4958"/>
      <c r="B4958"/>
      <c r="C4958"/>
      <c r="D4958"/>
      <c r="E4958"/>
    </row>
    <row r="4959" spans="1:5" x14ac:dyDescent="0.15">
      <c r="A4959"/>
      <c r="B4959"/>
      <c r="C4959"/>
      <c r="D4959"/>
      <c r="E4959"/>
    </row>
    <row r="4960" spans="1:5" x14ac:dyDescent="0.15">
      <c r="A4960"/>
      <c r="B4960"/>
      <c r="C4960"/>
      <c r="D4960"/>
      <c r="E4960"/>
    </row>
    <row r="4961" spans="1:5" x14ac:dyDescent="0.15">
      <c r="A4961"/>
      <c r="B4961"/>
      <c r="C4961"/>
      <c r="D4961"/>
      <c r="E4961"/>
    </row>
    <row r="4962" spans="1:5" x14ac:dyDescent="0.15">
      <c r="A4962"/>
      <c r="B4962"/>
      <c r="C4962"/>
      <c r="D4962"/>
      <c r="E4962"/>
    </row>
    <row r="4963" spans="1:5" x14ac:dyDescent="0.15">
      <c r="A4963"/>
      <c r="B4963"/>
      <c r="C4963"/>
      <c r="D4963"/>
      <c r="E4963"/>
    </row>
    <row r="4964" spans="1:5" x14ac:dyDescent="0.15">
      <c r="A4964"/>
      <c r="B4964"/>
      <c r="C4964"/>
      <c r="D4964"/>
      <c r="E4964"/>
    </row>
    <row r="4965" spans="1:5" x14ac:dyDescent="0.15">
      <c r="A4965"/>
      <c r="B4965"/>
      <c r="C4965"/>
      <c r="D4965"/>
      <c r="E4965"/>
    </row>
    <row r="4966" spans="1:5" x14ac:dyDescent="0.15">
      <c r="A4966"/>
      <c r="B4966"/>
      <c r="C4966"/>
      <c r="D4966"/>
      <c r="E4966"/>
    </row>
    <row r="4967" spans="1:5" x14ac:dyDescent="0.15">
      <c r="A4967"/>
      <c r="B4967"/>
      <c r="C4967"/>
      <c r="D4967"/>
      <c r="E4967"/>
    </row>
    <row r="4968" spans="1:5" x14ac:dyDescent="0.15">
      <c r="A4968"/>
      <c r="B4968"/>
      <c r="C4968"/>
      <c r="D4968"/>
      <c r="E4968"/>
    </row>
    <row r="4969" spans="1:5" x14ac:dyDescent="0.15">
      <c r="A4969"/>
      <c r="B4969"/>
      <c r="C4969"/>
      <c r="D4969"/>
      <c r="E4969"/>
    </row>
    <row r="4970" spans="1:5" x14ac:dyDescent="0.15">
      <c r="A4970"/>
      <c r="B4970"/>
      <c r="C4970"/>
      <c r="D4970"/>
      <c r="E4970"/>
    </row>
    <row r="4971" spans="1:5" x14ac:dyDescent="0.15">
      <c r="A4971"/>
      <c r="B4971"/>
      <c r="C4971"/>
      <c r="D4971"/>
      <c r="E4971"/>
    </row>
    <row r="4972" spans="1:5" x14ac:dyDescent="0.15">
      <c r="A4972"/>
      <c r="B4972"/>
      <c r="C4972"/>
      <c r="D4972"/>
      <c r="E4972"/>
    </row>
    <row r="4973" spans="1:5" x14ac:dyDescent="0.15">
      <c r="A4973"/>
      <c r="B4973"/>
      <c r="C4973"/>
      <c r="D4973"/>
      <c r="E4973"/>
    </row>
    <row r="4974" spans="1:5" x14ac:dyDescent="0.15">
      <c r="A4974"/>
      <c r="B4974"/>
      <c r="C4974"/>
      <c r="D4974"/>
      <c r="E4974"/>
    </row>
    <row r="4975" spans="1:5" x14ac:dyDescent="0.15">
      <c r="A4975"/>
      <c r="B4975"/>
      <c r="C4975"/>
      <c r="D4975"/>
      <c r="E4975"/>
    </row>
    <row r="4976" spans="1:5" x14ac:dyDescent="0.15">
      <c r="A4976"/>
      <c r="B4976"/>
      <c r="C4976"/>
      <c r="D4976"/>
      <c r="E4976"/>
    </row>
    <row r="4977" spans="1:5" x14ac:dyDescent="0.15">
      <c r="A4977"/>
      <c r="B4977"/>
      <c r="C4977"/>
      <c r="D4977"/>
      <c r="E4977"/>
    </row>
    <row r="4978" spans="1:5" x14ac:dyDescent="0.15">
      <c r="A4978"/>
      <c r="B4978"/>
      <c r="C4978"/>
      <c r="D4978"/>
      <c r="E4978"/>
    </row>
    <row r="4979" spans="1:5" x14ac:dyDescent="0.15">
      <c r="A4979"/>
      <c r="B4979"/>
      <c r="C4979"/>
      <c r="D4979"/>
      <c r="E4979"/>
    </row>
    <row r="4980" spans="1:5" x14ac:dyDescent="0.15">
      <c r="A4980"/>
      <c r="B4980"/>
      <c r="C4980"/>
      <c r="D4980"/>
      <c r="E4980"/>
    </row>
    <row r="4981" spans="1:5" x14ac:dyDescent="0.15">
      <c r="A4981"/>
      <c r="B4981"/>
      <c r="C4981"/>
      <c r="D4981"/>
      <c r="E4981"/>
    </row>
    <row r="4982" spans="1:5" x14ac:dyDescent="0.15">
      <c r="A4982"/>
      <c r="B4982"/>
      <c r="C4982"/>
      <c r="D4982"/>
      <c r="E4982"/>
    </row>
    <row r="4983" spans="1:5" x14ac:dyDescent="0.15">
      <c r="A4983"/>
      <c r="B4983"/>
      <c r="C4983"/>
      <c r="D4983"/>
      <c r="E4983"/>
    </row>
    <row r="4984" spans="1:5" x14ac:dyDescent="0.15">
      <c r="A4984"/>
      <c r="B4984"/>
      <c r="C4984"/>
      <c r="D4984"/>
      <c r="E4984"/>
    </row>
    <row r="4985" spans="1:5" x14ac:dyDescent="0.15">
      <c r="A4985"/>
      <c r="B4985"/>
      <c r="C4985"/>
      <c r="D4985"/>
      <c r="E4985"/>
    </row>
    <row r="4986" spans="1:5" x14ac:dyDescent="0.15">
      <c r="A4986"/>
      <c r="B4986"/>
      <c r="C4986"/>
      <c r="D4986"/>
      <c r="E4986"/>
    </row>
    <row r="4987" spans="1:5" x14ac:dyDescent="0.15">
      <c r="A4987"/>
      <c r="B4987"/>
      <c r="C4987"/>
      <c r="D4987"/>
      <c r="E4987"/>
    </row>
    <row r="4988" spans="1:5" x14ac:dyDescent="0.15">
      <c r="A4988"/>
      <c r="B4988"/>
      <c r="C4988"/>
      <c r="D4988"/>
      <c r="E4988"/>
    </row>
    <row r="4989" spans="1:5" x14ac:dyDescent="0.15">
      <c r="A4989"/>
      <c r="B4989"/>
      <c r="C4989"/>
      <c r="D4989"/>
      <c r="E4989"/>
    </row>
    <row r="4990" spans="1:5" x14ac:dyDescent="0.15">
      <c r="A4990"/>
      <c r="B4990"/>
      <c r="C4990"/>
      <c r="D4990"/>
      <c r="E4990"/>
    </row>
    <row r="4991" spans="1:5" x14ac:dyDescent="0.15">
      <c r="A4991"/>
      <c r="B4991"/>
      <c r="C4991"/>
      <c r="D4991"/>
      <c r="E4991"/>
    </row>
    <row r="4992" spans="1:5" x14ac:dyDescent="0.15">
      <c r="A4992"/>
      <c r="B4992"/>
      <c r="C4992"/>
      <c r="D4992"/>
      <c r="E4992"/>
    </row>
    <row r="4993" spans="1:5" x14ac:dyDescent="0.15">
      <c r="A4993"/>
      <c r="B4993"/>
      <c r="C4993"/>
      <c r="D4993"/>
      <c r="E4993"/>
    </row>
    <row r="4994" spans="1:5" x14ac:dyDescent="0.15">
      <c r="A4994"/>
      <c r="B4994"/>
      <c r="C4994"/>
      <c r="D4994"/>
      <c r="E4994"/>
    </row>
    <row r="4995" spans="1:5" x14ac:dyDescent="0.15">
      <c r="A4995"/>
      <c r="B4995"/>
      <c r="C4995"/>
      <c r="D4995"/>
      <c r="E4995"/>
    </row>
    <row r="4996" spans="1:5" x14ac:dyDescent="0.15">
      <c r="A4996"/>
      <c r="B4996"/>
      <c r="C4996"/>
      <c r="D4996"/>
      <c r="E4996"/>
    </row>
    <row r="4997" spans="1:5" x14ac:dyDescent="0.15">
      <c r="A4997"/>
      <c r="B4997"/>
      <c r="C4997"/>
      <c r="D4997"/>
      <c r="E4997"/>
    </row>
    <row r="4998" spans="1:5" x14ac:dyDescent="0.15">
      <c r="A4998"/>
      <c r="B4998"/>
      <c r="C4998"/>
      <c r="D4998"/>
      <c r="E4998"/>
    </row>
    <row r="4999" spans="1:5" x14ac:dyDescent="0.15">
      <c r="A4999"/>
      <c r="B4999"/>
      <c r="C4999"/>
      <c r="D4999"/>
      <c r="E4999"/>
    </row>
    <row r="5000" spans="1:5" x14ac:dyDescent="0.15">
      <c r="A5000"/>
      <c r="B5000"/>
      <c r="C5000"/>
      <c r="D5000"/>
      <c r="E5000"/>
    </row>
    <row r="5001" spans="1:5" x14ac:dyDescent="0.15">
      <c r="A5001"/>
      <c r="B5001"/>
      <c r="C5001"/>
      <c r="D5001"/>
      <c r="E5001"/>
    </row>
    <row r="5002" spans="1:5" x14ac:dyDescent="0.15">
      <c r="A5002"/>
      <c r="B5002"/>
      <c r="C5002"/>
      <c r="D5002"/>
      <c r="E5002"/>
    </row>
    <row r="5003" spans="1:5" x14ac:dyDescent="0.15">
      <c r="A5003"/>
      <c r="B5003"/>
      <c r="C5003"/>
      <c r="D5003"/>
      <c r="E5003"/>
    </row>
    <row r="5004" spans="1:5" x14ac:dyDescent="0.15">
      <c r="A5004"/>
      <c r="B5004"/>
      <c r="C5004"/>
      <c r="D5004"/>
      <c r="E5004"/>
    </row>
    <row r="5005" spans="1:5" x14ac:dyDescent="0.15">
      <c r="A5005"/>
      <c r="B5005"/>
      <c r="C5005"/>
      <c r="D5005"/>
      <c r="E5005"/>
    </row>
    <row r="5006" spans="1:5" x14ac:dyDescent="0.15">
      <c r="A5006"/>
      <c r="B5006"/>
      <c r="C5006"/>
      <c r="D5006"/>
      <c r="E5006"/>
    </row>
    <row r="5007" spans="1:5" x14ac:dyDescent="0.15">
      <c r="A5007"/>
      <c r="B5007"/>
      <c r="C5007"/>
      <c r="D5007"/>
      <c r="E5007"/>
    </row>
    <row r="5008" spans="1:5" x14ac:dyDescent="0.15">
      <c r="A5008"/>
      <c r="B5008"/>
      <c r="C5008"/>
      <c r="D5008"/>
      <c r="E5008"/>
    </row>
    <row r="5009" spans="1:5" x14ac:dyDescent="0.15">
      <c r="A5009"/>
      <c r="B5009"/>
      <c r="C5009"/>
      <c r="D5009"/>
      <c r="E5009"/>
    </row>
    <row r="5010" spans="1:5" x14ac:dyDescent="0.15">
      <c r="A5010"/>
      <c r="B5010"/>
      <c r="C5010"/>
      <c r="D5010"/>
      <c r="E5010"/>
    </row>
    <row r="5011" spans="1:5" x14ac:dyDescent="0.15">
      <c r="A5011"/>
      <c r="B5011"/>
      <c r="C5011"/>
      <c r="D5011"/>
      <c r="E5011"/>
    </row>
    <row r="5012" spans="1:5" x14ac:dyDescent="0.15">
      <c r="A5012"/>
      <c r="B5012"/>
      <c r="C5012"/>
      <c r="D5012"/>
      <c r="E5012"/>
    </row>
    <row r="5013" spans="1:5" x14ac:dyDescent="0.15">
      <c r="A5013"/>
      <c r="B5013"/>
      <c r="C5013"/>
      <c r="D5013"/>
      <c r="E5013"/>
    </row>
    <row r="5014" spans="1:5" x14ac:dyDescent="0.15">
      <c r="A5014"/>
      <c r="B5014"/>
      <c r="C5014"/>
      <c r="D5014"/>
      <c r="E5014"/>
    </row>
    <row r="5015" spans="1:5" x14ac:dyDescent="0.15">
      <c r="A5015"/>
      <c r="B5015"/>
      <c r="C5015"/>
      <c r="D5015"/>
      <c r="E5015"/>
    </row>
    <row r="5016" spans="1:5" x14ac:dyDescent="0.15">
      <c r="A5016"/>
      <c r="B5016"/>
      <c r="C5016"/>
      <c r="D5016"/>
      <c r="E5016"/>
    </row>
    <row r="5017" spans="1:5" x14ac:dyDescent="0.15">
      <c r="A5017"/>
      <c r="B5017"/>
      <c r="C5017"/>
      <c r="D5017"/>
      <c r="E5017"/>
    </row>
    <row r="5018" spans="1:5" x14ac:dyDescent="0.15">
      <c r="A5018"/>
      <c r="B5018"/>
      <c r="C5018"/>
      <c r="D5018"/>
      <c r="E5018"/>
    </row>
    <row r="5019" spans="1:5" x14ac:dyDescent="0.15">
      <c r="A5019"/>
      <c r="B5019"/>
      <c r="C5019"/>
      <c r="D5019"/>
      <c r="E5019"/>
    </row>
    <row r="5020" spans="1:5" x14ac:dyDescent="0.15">
      <c r="A5020"/>
      <c r="B5020"/>
      <c r="C5020"/>
      <c r="D5020"/>
      <c r="E5020"/>
    </row>
    <row r="5021" spans="1:5" x14ac:dyDescent="0.15">
      <c r="A5021"/>
      <c r="B5021"/>
      <c r="C5021"/>
      <c r="D5021"/>
      <c r="E5021"/>
    </row>
    <row r="5022" spans="1:5" x14ac:dyDescent="0.15">
      <c r="A5022"/>
      <c r="B5022"/>
      <c r="C5022"/>
      <c r="D5022"/>
      <c r="E5022"/>
    </row>
    <row r="5023" spans="1:5" x14ac:dyDescent="0.15">
      <c r="A5023"/>
      <c r="B5023"/>
      <c r="C5023"/>
      <c r="D5023"/>
      <c r="E5023"/>
    </row>
    <row r="5024" spans="1:5" x14ac:dyDescent="0.15">
      <c r="A5024"/>
      <c r="B5024"/>
      <c r="C5024"/>
      <c r="D5024"/>
      <c r="E5024"/>
    </row>
    <row r="5025" spans="1:5" x14ac:dyDescent="0.15">
      <c r="A5025"/>
      <c r="B5025"/>
      <c r="C5025"/>
      <c r="D5025"/>
      <c r="E5025"/>
    </row>
    <row r="5026" spans="1:5" x14ac:dyDescent="0.15">
      <c r="A5026"/>
      <c r="B5026"/>
      <c r="C5026"/>
      <c r="D5026"/>
      <c r="E5026"/>
    </row>
    <row r="5027" spans="1:5" x14ac:dyDescent="0.15">
      <c r="A5027"/>
      <c r="B5027"/>
      <c r="C5027"/>
      <c r="D5027"/>
      <c r="E5027"/>
    </row>
    <row r="5028" spans="1:5" x14ac:dyDescent="0.15">
      <c r="A5028"/>
      <c r="B5028"/>
      <c r="C5028"/>
      <c r="D5028"/>
      <c r="E5028"/>
    </row>
    <row r="5029" spans="1:5" x14ac:dyDescent="0.15">
      <c r="A5029"/>
      <c r="B5029"/>
      <c r="C5029"/>
      <c r="D5029"/>
      <c r="E5029"/>
    </row>
    <row r="5030" spans="1:5" x14ac:dyDescent="0.15">
      <c r="A5030"/>
      <c r="B5030"/>
      <c r="C5030"/>
      <c r="D5030"/>
      <c r="E5030"/>
    </row>
    <row r="5031" spans="1:5" x14ac:dyDescent="0.15">
      <c r="A5031"/>
      <c r="B5031"/>
      <c r="C5031"/>
      <c r="D5031"/>
      <c r="E5031"/>
    </row>
    <row r="5032" spans="1:5" x14ac:dyDescent="0.15">
      <c r="A5032"/>
      <c r="B5032"/>
      <c r="C5032"/>
      <c r="D5032"/>
      <c r="E5032"/>
    </row>
    <row r="5033" spans="1:5" x14ac:dyDescent="0.15">
      <c r="A5033"/>
      <c r="B5033"/>
      <c r="C5033"/>
      <c r="D5033"/>
      <c r="E5033"/>
    </row>
    <row r="5034" spans="1:5" x14ac:dyDescent="0.15">
      <c r="A5034"/>
      <c r="B5034"/>
      <c r="C5034"/>
      <c r="D5034"/>
      <c r="E5034"/>
    </row>
    <row r="5035" spans="1:5" x14ac:dyDescent="0.15">
      <c r="A5035"/>
      <c r="B5035"/>
      <c r="C5035"/>
      <c r="D5035"/>
      <c r="E5035"/>
    </row>
    <row r="5036" spans="1:5" x14ac:dyDescent="0.15">
      <c r="A5036"/>
      <c r="B5036"/>
      <c r="C5036"/>
      <c r="D5036"/>
      <c r="E5036"/>
    </row>
    <row r="5037" spans="1:5" x14ac:dyDescent="0.15">
      <c r="A5037"/>
      <c r="B5037"/>
      <c r="C5037"/>
      <c r="D5037"/>
      <c r="E5037"/>
    </row>
    <row r="5038" spans="1:5" x14ac:dyDescent="0.15">
      <c r="A5038"/>
      <c r="B5038"/>
      <c r="C5038"/>
      <c r="D5038"/>
      <c r="E5038"/>
    </row>
    <row r="5039" spans="1:5" x14ac:dyDescent="0.15">
      <c r="A5039"/>
      <c r="B5039"/>
      <c r="C5039"/>
      <c r="D5039"/>
      <c r="E5039"/>
    </row>
    <row r="5040" spans="1:5" x14ac:dyDescent="0.15">
      <c r="A5040"/>
      <c r="B5040"/>
      <c r="C5040"/>
      <c r="D5040"/>
      <c r="E5040"/>
    </row>
    <row r="5041" spans="1:5" x14ac:dyDescent="0.15">
      <c r="A5041"/>
      <c r="B5041"/>
      <c r="C5041"/>
      <c r="D5041"/>
      <c r="E5041"/>
    </row>
    <row r="5042" spans="1:5" x14ac:dyDescent="0.15">
      <c r="A5042"/>
      <c r="B5042"/>
      <c r="C5042"/>
      <c r="D5042"/>
      <c r="E5042"/>
    </row>
    <row r="5043" spans="1:5" x14ac:dyDescent="0.15">
      <c r="A5043"/>
      <c r="B5043"/>
      <c r="C5043"/>
      <c r="D5043"/>
      <c r="E5043"/>
    </row>
    <row r="5044" spans="1:5" x14ac:dyDescent="0.15">
      <c r="A5044"/>
      <c r="B5044"/>
      <c r="C5044"/>
      <c r="D5044"/>
      <c r="E5044"/>
    </row>
    <row r="5045" spans="1:5" x14ac:dyDescent="0.15">
      <c r="A5045"/>
      <c r="B5045"/>
      <c r="C5045"/>
      <c r="D5045"/>
      <c r="E5045"/>
    </row>
    <row r="5046" spans="1:5" x14ac:dyDescent="0.15">
      <c r="A5046"/>
      <c r="B5046"/>
      <c r="C5046"/>
      <c r="D5046"/>
      <c r="E5046"/>
    </row>
    <row r="5047" spans="1:5" x14ac:dyDescent="0.15">
      <c r="A5047"/>
      <c r="B5047"/>
      <c r="C5047"/>
      <c r="D5047"/>
      <c r="E5047"/>
    </row>
    <row r="5048" spans="1:5" x14ac:dyDescent="0.15">
      <c r="A5048"/>
      <c r="B5048"/>
      <c r="C5048"/>
      <c r="D5048"/>
      <c r="E5048"/>
    </row>
    <row r="5049" spans="1:5" x14ac:dyDescent="0.15">
      <c r="A5049"/>
      <c r="B5049"/>
      <c r="C5049"/>
      <c r="D5049"/>
      <c r="E5049"/>
    </row>
    <row r="5050" spans="1:5" x14ac:dyDescent="0.15">
      <c r="A5050"/>
      <c r="B5050"/>
      <c r="C5050"/>
      <c r="D5050"/>
      <c r="E5050"/>
    </row>
    <row r="5051" spans="1:5" x14ac:dyDescent="0.15">
      <c r="A5051"/>
      <c r="B5051"/>
      <c r="C5051"/>
      <c r="D5051"/>
      <c r="E5051"/>
    </row>
    <row r="5052" spans="1:5" x14ac:dyDescent="0.15">
      <c r="A5052"/>
      <c r="B5052"/>
      <c r="C5052"/>
      <c r="D5052"/>
      <c r="E5052"/>
    </row>
    <row r="5053" spans="1:5" x14ac:dyDescent="0.15">
      <c r="A5053"/>
      <c r="B5053"/>
      <c r="C5053"/>
      <c r="D5053"/>
      <c r="E5053"/>
    </row>
    <row r="5054" spans="1:5" x14ac:dyDescent="0.15">
      <c r="A5054"/>
      <c r="B5054"/>
      <c r="C5054"/>
      <c r="D5054"/>
      <c r="E5054"/>
    </row>
    <row r="5055" spans="1:5" x14ac:dyDescent="0.15">
      <c r="A5055"/>
      <c r="B5055"/>
      <c r="C5055"/>
      <c r="D5055"/>
      <c r="E5055"/>
    </row>
    <row r="5056" spans="1:5" x14ac:dyDescent="0.15">
      <c r="A5056"/>
      <c r="B5056"/>
      <c r="C5056"/>
      <c r="D5056"/>
      <c r="E5056"/>
    </row>
    <row r="5057" spans="1:5" x14ac:dyDescent="0.15">
      <c r="A5057"/>
      <c r="B5057"/>
      <c r="C5057"/>
      <c r="D5057"/>
      <c r="E5057"/>
    </row>
    <row r="5058" spans="1:5" x14ac:dyDescent="0.15">
      <c r="A5058"/>
      <c r="B5058"/>
      <c r="C5058"/>
      <c r="D5058"/>
      <c r="E5058"/>
    </row>
    <row r="5059" spans="1:5" x14ac:dyDescent="0.15">
      <c r="A5059"/>
      <c r="B5059"/>
      <c r="C5059"/>
      <c r="D5059"/>
      <c r="E5059"/>
    </row>
    <row r="5060" spans="1:5" x14ac:dyDescent="0.15">
      <c r="A5060"/>
      <c r="B5060"/>
      <c r="C5060"/>
      <c r="D5060"/>
      <c r="E5060"/>
    </row>
    <row r="5061" spans="1:5" x14ac:dyDescent="0.15">
      <c r="A5061"/>
      <c r="B5061"/>
      <c r="C5061"/>
      <c r="D5061"/>
      <c r="E5061"/>
    </row>
    <row r="5062" spans="1:5" x14ac:dyDescent="0.15">
      <c r="A5062"/>
      <c r="B5062"/>
      <c r="C5062"/>
      <c r="D5062"/>
      <c r="E5062"/>
    </row>
    <row r="5063" spans="1:5" x14ac:dyDescent="0.15">
      <c r="A5063"/>
      <c r="B5063"/>
      <c r="C5063"/>
      <c r="D5063"/>
      <c r="E5063"/>
    </row>
    <row r="5064" spans="1:5" x14ac:dyDescent="0.15">
      <c r="A5064"/>
      <c r="B5064"/>
      <c r="C5064"/>
      <c r="D5064"/>
      <c r="E5064"/>
    </row>
    <row r="5065" spans="1:5" x14ac:dyDescent="0.15">
      <c r="A5065"/>
      <c r="B5065"/>
      <c r="C5065"/>
      <c r="D5065"/>
      <c r="E5065"/>
    </row>
    <row r="5066" spans="1:5" x14ac:dyDescent="0.15">
      <c r="A5066"/>
      <c r="B5066"/>
      <c r="C5066"/>
      <c r="D5066"/>
      <c r="E5066"/>
    </row>
    <row r="5067" spans="1:5" x14ac:dyDescent="0.15">
      <c r="A5067"/>
      <c r="B5067"/>
      <c r="C5067"/>
      <c r="D5067"/>
      <c r="E5067"/>
    </row>
    <row r="5068" spans="1:5" x14ac:dyDescent="0.15">
      <c r="A5068"/>
      <c r="B5068"/>
      <c r="C5068"/>
      <c r="D5068"/>
      <c r="E5068"/>
    </row>
    <row r="5069" spans="1:5" x14ac:dyDescent="0.15">
      <c r="A5069"/>
      <c r="B5069"/>
      <c r="C5069"/>
      <c r="D5069"/>
      <c r="E5069"/>
    </row>
    <row r="5070" spans="1:5" x14ac:dyDescent="0.15">
      <c r="A5070"/>
      <c r="B5070"/>
      <c r="C5070"/>
      <c r="D5070"/>
      <c r="E5070"/>
    </row>
    <row r="5071" spans="1:5" x14ac:dyDescent="0.15">
      <c r="A5071"/>
      <c r="B5071"/>
      <c r="C5071"/>
      <c r="D5071"/>
      <c r="E5071"/>
    </row>
    <row r="5072" spans="1:5" x14ac:dyDescent="0.15">
      <c r="A5072"/>
      <c r="B5072"/>
      <c r="C5072"/>
      <c r="D5072"/>
      <c r="E5072"/>
    </row>
    <row r="5073" spans="1:5" x14ac:dyDescent="0.15">
      <c r="A5073"/>
      <c r="B5073"/>
      <c r="C5073"/>
      <c r="D5073"/>
      <c r="E5073"/>
    </row>
    <row r="5074" spans="1:5" x14ac:dyDescent="0.15">
      <c r="A5074"/>
      <c r="B5074"/>
      <c r="C5074"/>
      <c r="D5074"/>
      <c r="E5074"/>
    </row>
    <row r="5075" spans="1:5" x14ac:dyDescent="0.15">
      <c r="A5075"/>
      <c r="B5075"/>
      <c r="C5075"/>
      <c r="D5075"/>
      <c r="E5075"/>
    </row>
    <row r="5076" spans="1:5" x14ac:dyDescent="0.15">
      <c r="A5076"/>
      <c r="B5076"/>
      <c r="C5076"/>
      <c r="D5076"/>
      <c r="E5076"/>
    </row>
    <row r="5077" spans="1:5" x14ac:dyDescent="0.15">
      <c r="A5077"/>
      <c r="B5077"/>
      <c r="C5077"/>
      <c r="D5077"/>
      <c r="E5077"/>
    </row>
    <row r="5078" spans="1:5" x14ac:dyDescent="0.15">
      <c r="A5078"/>
      <c r="B5078"/>
      <c r="C5078"/>
      <c r="D5078"/>
      <c r="E5078"/>
    </row>
    <row r="5079" spans="1:5" x14ac:dyDescent="0.15">
      <c r="A5079"/>
      <c r="B5079"/>
      <c r="C5079"/>
      <c r="D5079"/>
      <c r="E5079"/>
    </row>
    <row r="5080" spans="1:5" x14ac:dyDescent="0.15">
      <c r="A5080"/>
      <c r="B5080"/>
      <c r="C5080"/>
      <c r="D5080"/>
      <c r="E5080"/>
    </row>
    <row r="5081" spans="1:5" x14ac:dyDescent="0.15">
      <c r="A5081"/>
      <c r="B5081"/>
      <c r="C5081"/>
      <c r="D5081"/>
      <c r="E5081"/>
    </row>
    <row r="5082" spans="1:5" x14ac:dyDescent="0.15">
      <c r="A5082"/>
      <c r="B5082"/>
      <c r="C5082"/>
      <c r="D5082"/>
      <c r="E5082"/>
    </row>
    <row r="5083" spans="1:5" x14ac:dyDescent="0.15">
      <c r="A5083"/>
      <c r="B5083"/>
      <c r="C5083"/>
      <c r="D5083"/>
      <c r="E5083"/>
    </row>
    <row r="5084" spans="1:5" x14ac:dyDescent="0.15">
      <c r="A5084"/>
      <c r="B5084"/>
      <c r="C5084"/>
      <c r="D5084"/>
      <c r="E5084"/>
    </row>
    <row r="5085" spans="1:5" x14ac:dyDescent="0.15">
      <c r="A5085"/>
      <c r="B5085"/>
      <c r="C5085"/>
      <c r="D5085"/>
      <c r="E5085"/>
    </row>
    <row r="5086" spans="1:5" x14ac:dyDescent="0.15">
      <c r="A5086"/>
      <c r="B5086"/>
      <c r="C5086"/>
      <c r="D5086"/>
      <c r="E5086"/>
    </row>
    <row r="5087" spans="1:5" x14ac:dyDescent="0.15">
      <c r="A5087"/>
      <c r="B5087"/>
      <c r="C5087"/>
      <c r="D5087"/>
      <c r="E5087"/>
    </row>
    <row r="5088" spans="1:5" x14ac:dyDescent="0.15">
      <c r="A5088"/>
      <c r="B5088"/>
      <c r="C5088"/>
      <c r="D5088"/>
      <c r="E5088"/>
    </row>
    <row r="5089" spans="1:5" x14ac:dyDescent="0.15">
      <c r="A5089"/>
      <c r="B5089"/>
      <c r="C5089"/>
      <c r="D5089"/>
      <c r="E5089"/>
    </row>
    <row r="5090" spans="1:5" x14ac:dyDescent="0.15">
      <c r="A5090"/>
      <c r="B5090"/>
      <c r="C5090"/>
      <c r="D5090"/>
      <c r="E5090"/>
    </row>
    <row r="5091" spans="1:5" x14ac:dyDescent="0.15">
      <c r="A5091"/>
      <c r="B5091"/>
      <c r="C5091"/>
      <c r="D5091"/>
      <c r="E5091"/>
    </row>
    <row r="5092" spans="1:5" x14ac:dyDescent="0.15">
      <c r="A5092"/>
      <c r="B5092"/>
      <c r="C5092"/>
      <c r="D5092"/>
      <c r="E5092"/>
    </row>
    <row r="5093" spans="1:5" x14ac:dyDescent="0.15">
      <c r="A5093"/>
      <c r="B5093"/>
      <c r="C5093"/>
      <c r="D5093"/>
      <c r="E5093"/>
    </row>
    <row r="5094" spans="1:5" x14ac:dyDescent="0.15">
      <c r="A5094"/>
      <c r="B5094"/>
      <c r="C5094"/>
      <c r="D5094"/>
      <c r="E5094"/>
    </row>
    <row r="5095" spans="1:5" x14ac:dyDescent="0.15">
      <c r="A5095"/>
      <c r="B5095"/>
      <c r="C5095"/>
      <c r="D5095"/>
      <c r="E5095"/>
    </row>
    <row r="5096" spans="1:5" x14ac:dyDescent="0.15">
      <c r="A5096"/>
      <c r="B5096"/>
      <c r="C5096"/>
      <c r="D5096"/>
      <c r="E5096"/>
    </row>
    <row r="5097" spans="1:5" x14ac:dyDescent="0.15">
      <c r="A5097"/>
      <c r="B5097"/>
      <c r="C5097"/>
      <c r="D5097"/>
      <c r="E5097"/>
    </row>
    <row r="5098" spans="1:5" x14ac:dyDescent="0.15">
      <c r="A5098"/>
      <c r="B5098"/>
      <c r="C5098"/>
      <c r="D5098"/>
      <c r="E5098"/>
    </row>
    <row r="5099" spans="1:5" x14ac:dyDescent="0.15">
      <c r="A5099"/>
      <c r="B5099"/>
      <c r="C5099"/>
      <c r="D5099"/>
      <c r="E5099"/>
    </row>
    <row r="5100" spans="1:5" x14ac:dyDescent="0.15">
      <c r="A5100"/>
      <c r="B5100"/>
      <c r="C5100"/>
      <c r="D5100"/>
      <c r="E5100"/>
    </row>
    <row r="5101" spans="1:5" x14ac:dyDescent="0.15">
      <c r="A5101"/>
      <c r="B5101"/>
      <c r="C5101"/>
      <c r="D5101"/>
      <c r="E5101"/>
    </row>
    <row r="5102" spans="1:5" x14ac:dyDescent="0.15">
      <c r="A5102"/>
      <c r="B5102"/>
      <c r="C5102"/>
      <c r="D5102"/>
      <c r="E5102"/>
    </row>
    <row r="5103" spans="1:5" x14ac:dyDescent="0.15">
      <c r="A5103"/>
      <c r="B5103"/>
      <c r="C5103"/>
      <c r="D5103"/>
      <c r="E5103"/>
    </row>
    <row r="5104" spans="1:5" x14ac:dyDescent="0.15">
      <c r="A5104"/>
      <c r="B5104"/>
      <c r="C5104"/>
      <c r="D5104"/>
      <c r="E5104"/>
    </row>
    <row r="5105" spans="1:5" x14ac:dyDescent="0.15">
      <c r="A5105"/>
      <c r="B5105"/>
      <c r="C5105"/>
      <c r="D5105"/>
      <c r="E5105"/>
    </row>
    <row r="5106" spans="1:5" x14ac:dyDescent="0.15">
      <c r="A5106"/>
      <c r="B5106"/>
      <c r="C5106"/>
      <c r="D5106"/>
      <c r="E5106"/>
    </row>
    <row r="5107" spans="1:5" x14ac:dyDescent="0.15">
      <c r="A5107"/>
      <c r="B5107"/>
      <c r="C5107"/>
      <c r="D5107"/>
      <c r="E5107"/>
    </row>
    <row r="5108" spans="1:5" x14ac:dyDescent="0.15">
      <c r="A5108"/>
      <c r="B5108"/>
      <c r="C5108"/>
      <c r="D5108"/>
      <c r="E5108"/>
    </row>
    <row r="5109" spans="1:5" x14ac:dyDescent="0.15">
      <c r="A5109"/>
      <c r="B5109"/>
      <c r="C5109"/>
      <c r="D5109"/>
      <c r="E5109"/>
    </row>
    <row r="5110" spans="1:5" x14ac:dyDescent="0.15">
      <c r="A5110"/>
      <c r="B5110"/>
      <c r="C5110"/>
      <c r="D5110"/>
      <c r="E5110"/>
    </row>
    <row r="5111" spans="1:5" x14ac:dyDescent="0.15">
      <c r="A5111"/>
      <c r="B5111"/>
      <c r="C5111"/>
      <c r="D5111"/>
      <c r="E5111"/>
    </row>
    <row r="5112" spans="1:5" x14ac:dyDescent="0.15">
      <c r="A5112"/>
      <c r="B5112"/>
      <c r="C5112"/>
      <c r="D5112"/>
      <c r="E5112"/>
    </row>
    <row r="5113" spans="1:5" x14ac:dyDescent="0.15">
      <c r="A5113"/>
      <c r="B5113"/>
      <c r="C5113"/>
      <c r="D5113"/>
      <c r="E5113"/>
    </row>
    <row r="5114" spans="1:5" x14ac:dyDescent="0.15">
      <c r="A5114"/>
      <c r="B5114"/>
      <c r="C5114"/>
      <c r="D5114"/>
      <c r="E5114"/>
    </row>
    <row r="5115" spans="1:5" x14ac:dyDescent="0.15">
      <c r="A5115"/>
      <c r="B5115"/>
      <c r="C5115"/>
      <c r="D5115"/>
      <c r="E5115"/>
    </row>
    <row r="5116" spans="1:5" x14ac:dyDescent="0.15">
      <c r="A5116"/>
      <c r="B5116"/>
      <c r="C5116"/>
      <c r="D5116"/>
      <c r="E5116"/>
    </row>
    <row r="5117" spans="1:5" x14ac:dyDescent="0.15">
      <c r="A5117"/>
      <c r="B5117"/>
      <c r="C5117"/>
      <c r="D5117"/>
      <c r="E5117"/>
    </row>
    <row r="5118" spans="1:5" x14ac:dyDescent="0.15">
      <c r="A5118"/>
      <c r="B5118"/>
      <c r="C5118"/>
      <c r="D5118"/>
      <c r="E5118"/>
    </row>
    <row r="5119" spans="1:5" x14ac:dyDescent="0.15">
      <c r="A5119"/>
      <c r="B5119"/>
      <c r="C5119"/>
      <c r="D5119"/>
      <c r="E5119"/>
    </row>
    <row r="5120" spans="1:5" x14ac:dyDescent="0.15">
      <c r="A5120"/>
      <c r="B5120"/>
      <c r="C5120"/>
      <c r="D5120"/>
      <c r="E5120"/>
    </row>
    <row r="5121" spans="1:5" x14ac:dyDescent="0.15">
      <c r="A5121"/>
      <c r="B5121"/>
      <c r="C5121"/>
      <c r="D5121"/>
      <c r="E5121"/>
    </row>
    <row r="5122" spans="1:5" x14ac:dyDescent="0.15">
      <c r="A5122"/>
      <c r="B5122"/>
      <c r="C5122"/>
      <c r="D5122"/>
      <c r="E5122"/>
    </row>
    <row r="5123" spans="1:5" x14ac:dyDescent="0.15">
      <c r="A5123"/>
      <c r="B5123"/>
      <c r="C5123"/>
      <c r="D5123"/>
      <c r="E5123"/>
    </row>
    <row r="5124" spans="1:5" x14ac:dyDescent="0.15">
      <c r="A5124"/>
      <c r="B5124"/>
      <c r="C5124"/>
      <c r="D5124"/>
      <c r="E5124"/>
    </row>
    <row r="5125" spans="1:5" x14ac:dyDescent="0.15">
      <c r="A5125"/>
      <c r="B5125"/>
      <c r="C5125"/>
      <c r="D5125"/>
      <c r="E5125"/>
    </row>
    <row r="5126" spans="1:5" x14ac:dyDescent="0.15">
      <c r="A5126"/>
      <c r="B5126"/>
      <c r="C5126"/>
      <c r="D5126"/>
      <c r="E5126"/>
    </row>
    <row r="5127" spans="1:5" x14ac:dyDescent="0.15">
      <c r="A5127"/>
      <c r="B5127"/>
      <c r="C5127"/>
      <c r="D5127"/>
      <c r="E5127"/>
    </row>
    <row r="5128" spans="1:5" x14ac:dyDescent="0.15">
      <c r="A5128"/>
      <c r="B5128"/>
      <c r="C5128"/>
      <c r="D5128"/>
      <c r="E5128"/>
    </row>
    <row r="5129" spans="1:5" x14ac:dyDescent="0.15">
      <c r="A5129"/>
      <c r="B5129"/>
      <c r="C5129"/>
      <c r="D5129"/>
      <c r="E5129"/>
    </row>
    <row r="5130" spans="1:5" x14ac:dyDescent="0.15">
      <c r="A5130"/>
      <c r="B5130"/>
      <c r="C5130"/>
      <c r="D5130"/>
      <c r="E5130"/>
    </row>
    <row r="5131" spans="1:5" x14ac:dyDescent="0.15">
      <c r="A5131"/>
      <c r="B5131"/>
      <c r="C5131"/>
      <c r="D5131"/>
      <c r="E5131"/>
    </row>
    <row r="5132" spans="1:5" x14ac:dyDescent="0.15">
      <c r="A5132"/>
      <c r="B5132"/>
      <c r="C5132"/>
      <c r="D5132"/>
      <c r="E5132"/>
    </row>
    <row r="5133" spans="1:5" x14ac:dyDescent="0.15">
      <c r="A5133"/>
      <c r="B5133"/>
      <c r="C5133"/>
      <c r="D5133"/>
      <c r="E5133"/>
    </row>
    <row r="5134" spans="1:5" x14ac:dyDescent="0.15">
      <c r="A5134"/>
      <c r="B5134"/>
      <c r="C5134"/>
      <c r="D5134"/>
      <c r="E5134"/>
    </row>
    <row r="5135" spans="1:5" x14ac:dyDescent="0.15">
      <c r="A5135"/>
      <c r="B5135"/>
      <c r="C5135"/>
      <c r="D5135"/>
      <c r="E5135"/>
    </row>
    <row r="5136" spans="1:5" x14ac:dyDescent="0.15">
      <c r="A5136"/>
      <c r="B5136"/>
      <c r="C5136"/>
      <c r="D5136"/>
      <c r="E5136"/>
    </row>
    <row r="5137" spans="1:5" x14ac:dyDescent="0.15">
      <c r="A5137"/>
      <c r="B5137"/>
      <c r="C5137"/>
      <c r="D5137"/>
      <c r="E5137"/>
    </row>
    <row r="5138" spans="1:5" x14ac:dyDescent="0.15">
      <c r="A5138"/>
      <c r="B5138"/>
      <c r="C5138"/>
      <c r="D5138"/>
      <c r="E5138"/>
    </row>
    <row r="5139" spans="1:5" x14ac:dyDescent="0.15">
      <c r="A5139"/>
      <c r="B5139"/>
      <c r="C5139"/>
      <c r="D5139"/>
      <c r="E5139"/>
    </row>
    <row r="5140" spans="1:5" x14ac:dyDescent="0.15">
      <c r="A5140"/>
      <c r="B5140"/>
      <c r="C5140"/>
      <c r="D5140"/>
      <c r="E5140"/>
    </row>
    <row r="5141" spans="1:5" x14ac:dyDescent="0.15">
      <c r="A5141"/>
      <c r="B5141"/>
      <c r="C5141"/>
      <c r="D5141"/>
      <c r="E5141"/>
    </row>
    <row r="5142" spans="1:5" x14ac:dyDescent="0.15">
      <c r="A5142"/>
      <c r="B5142"/>
      <c r="C5142"/>
      <c r="D5142"/>
      <c r="E5142"/>
    </row>
    <row r="5143" spans="1:5" x14ac:dyDescent="0.15">
      <c r="A5143"/>
      <c r="B5143"/>
      <c r="C5143"/>
      <c r="D5143"/>
      <c r="E5143"/>
    </row>
    <row r="5144" spans="1:5" x14ac:dyDescent="0.15">
      <c r="A5144"/>
      <c r="B5144"/>
      <c r="C5144"/>
      <c r="D5144"/>
      <c r="E5144"/>
    </row>
    <row r="5145" spans="1:5" x14ac:dyDescent="0.15">
      <c r="A5145"/>
      <c r="B5145"/>
      <c r="C5145"/>
      <c r="D5145"/>
      <c r="E5145"/>
    </row>
    <row r="5146" spans="1:5" x14ac:dyDescent="0.15">
      <c r="A5146"/>
      <c r="B5146"/>
      <c r="C5146"/>
      <c r="D5146"/>
      <c r="E5146"/>
    </row>
    <row r="5147" spans="1:5" x14ac:dyDescent="0.15">
      <c r="A5147"/>
      <c r="B5147"/>
      <c r="C5147"/>
      <c r="D5147"/>
      <c r="E5147"/>
    </row>
    <row r="5148" spans="1:5" x14ac:dyDescent="0.15">
      <c r="A5148"/>
      <c r="B5148"/>
      <c r="C5148"/>
      <c r="D5148"/>
      <c r="E5148"/>
    </row>
    <row r="5149" spans="1:5" x14ac:dyDescent="0.15">
      <c r="A5149"/>
      <c r="B5149"/>
      <c r="C5149"/>
      <c r="D5149"/>
      <c r="E5149"/>
    </row>
    <row r="5150" spans="1:5" x14ac:dyDescent="0.15">
      <c r="A5150"/>
      <c r="B5150"/>
      <c r="C5150"/>
      <c r="D5150"/>
      <c r="E5150"/>
    </row>
    <row r="5151" spans="1:5" x14ac:dyDescent="0.15">
      <c r="A5151"/>
      <c r="B5151"/>
      <c r="C5151"/>
      <c r="D5151"/>
      <c r="E5151"/>
    </row>
    <row r="5152" spans="1:5" x14ac:dyDescent="0.15">
      <c r="A5152"/>
      <c r="B5152"/>
      <c r="C5152"/>
      <c r="D5152"/>
      <c r="E5152"/>
    </row>
    <row r="5153" spans="1:5" x14ac:dyDescent="0.15">
      <c r="A5153"/>
      <c r="B5153"/>
      <c r="C5153"/>
      <c r="D5153"/>
      <c r="E5153"/>
    </row>
    <row r="5154" spans="1:5" x14ac:dyDescent="0.15">
      <c r="A5154"/>
      <c r="B5154"/>
      <c r="C5154"/>
      <c r="D5154"/>
      <c r="E5154"/>
    </row>
    <row r="5155" spans="1:5" x14ac:dyDescent="0.15">
      <c r="A5155"/>
      <c r="B5155"/>
      <c r="C5155"/>
      <c r="D5155"/>
      <c r="E5155"/>
    </row>
    <row r="5156" spans="1:5" x14ac:dyDescent="0.15">
      <c r="A5156"/>
      <c r="B5156"/>
      <c r="C5156"/>
      <c r="D5156"/>
      <c r="E5156"/>
    </row>
    <row r="5157" spans="1:5" x14ac:dyDescent="0.15">
      <c r="A5157"/>
      <c r="B5157"/>
      <c r="C5157"/>
      <c r="D5157"/>
      <c r="E5157"/>
    </row>
    <row r="5158" spans="1:5" x14ac:dyDescent="0.15">
      <c r="A5158"/>
      <c r="B5158"/>
      <c r="C5158"/>
      <c r="D5158"/>
      <c r="E5158"/>
    </row>
    <row r="5159" spans="1:5" x14ac:dyDescent="0.15">
      <c r="A5159"/>
      <c r="B5159"/>
      <c r="C5159"/>
      <c r="D5159"/>
      <c r="E5159"/>
    </row>
    <row r="5160" spans="1:5" x14ac:dyDescent="0.15">
      <c r="A5160"/>
      <c r="B5160"/>
      <c r="C5160"/>
      <c r="D5160"/>
      <c r="E5160"/>
    </row>
    <row r="5161" spans="1:5" x14ac:dyDescent="0.15">
      <c r="A5161"/>
      <c r="B5161"/>
      <c r="C5161"/>
      <c r="D5161"/>
      <c r="E5161"/>
    </row>
    <row r="5162" spans="1:5" x14ac:dyDescent="0.15">
      <c r="A5162"/>
      <c r="B5162"/>
      <c r="C5162"/>
      <c r="D5162"/>
      <c r="E5162"/>
    </row>
    <row r="5163" spans="1:5" x14ac:dyDescent="0.15">
      <c r="A5163"/>
      <c r="B5163"/>
      <c r="C5163"/>
      <c r="D5163"/>
      <c r="E5163"/>
    </row>
    <row r="5164" spans="1:5" x14ac:dyDescent="0.15">
      <c r="A5164"/>
      <c r="B5164"/>
      <c r="C5164"/>
      <c r="D5164"/>
      <c r="E5164"/>
    </row>
    <row r="5165" spans="1:5" x14ac:dyDescent="0.15">
      <c r="A5165"/>
      <c r="B5165"/>
      <c r="C5165"/>
      <c r="D5165"/>
      <c r="E5165"/>
    </row>
    <row r="5166" spans="1:5" x14ac:dyDescent="0.15">
      <c r="A5166"/>
      <c r="B5166"/>
      <c r="C5166"/>
      <c r="D5166"/>
      <c r="E5166"/>
    </row>
    <row r="5167" spans="1:5" x14ac:dyDescent="0.15">
      <c r="A5167"/>
      <c r="B5167"/>
      <c r="C5167"/>
      <c r="D5167"/>
      <c r="E5167"/>
    </row>
    <row r="5168" spans="1:5" x14ac:dyDescent="0.15">
      <c r="A5168"/>
      <c r="B5168"/>
      <c r="C5168"/>
      <c r="D5168"/>
      <c r="E5168"/>
    </row>
    <row r="5169" spans="1:5" x14ac:dyDescent="0.15">
      <c r="A5169"/>
      <c r="B5169"/>
      <c r="C5169"/>
      <c r="D5169"/>
      <c r="E5169"/>
    </row>
    <row r="5170" spans="1:5" x14ac:dyDescent="0.15">
      <c r="A5170"/>
      <c r="B5170"/>
      <c r="C5170"/>
      <c r="D5170"/>
      <c r="E5170"/>
    </row>
    <row r="5171" spans="1:5" x14ac:dyDescent="0.15">
      <c r="A5171"/>
      <c r="B5171"/>
      <c r="C5171"/>
      <c r="D5171"/>
      <c r="E5171"/>
    </row>
    <row r="5172" spans="1:5" x14ac:dyDescent="0.15">
      <c r="A5172"/>
      <c r="B5172"/>
      <c r="C5172"/>
      <c r="D5172"/>
      <c r="E5172"/>
    </row>
    <row r="5173" spans="1:5" x14ac:dyDescent="0.15">
      <c r="A5173"/>
      <c r="B5173"/>
      <c r="C5173"/>
      <c r="D5173"/>
      <c r="E5173"/>
    </row>
    <row r="5174" spans="1:5" x14ac:dyDescent="0.15">
      <c r="A5174"/>
      <c r="B5174"/>
      <c r="C5174"/>
      <c r="D5174"/>
      <c r="E5174"/>
    </row>
    <row r="5175" spans="1:5" x14ac:dyDescent="0.15">
      <c r="A5175"/>
      <c r="B5175"/>
      <c r="C5175"/>
      <c r="D5175"/>
      <c r="E5175"/>
    </row>
    <row r="5176" spans="1:5" x14ac:dyDescent="0.15">
      <c r="A5176"/>
      <c r="B5176"/>
      <c r="C5176"/>
      <c r="D5176"/>
      <c r="E5176"/>
    </row>
    <row r="5177" spans="1:5" x14ac:dyDescent="0.15">
      <c r="A5177"/>
      <c r="B5177"/>
      <c r="C5177"/>
      <c r="D5177"/>
      <c r="E5177"/>
    </row>
    <row r="5178" spans="1:5" x14ac:dyDescent="0.15">
      <c r="A5178"/>
      <c r="B5178"/>
      <c r="C5178"/>
      <c r="D5178"/>
      <c r="E5178"/>
    </row>
    <row r="5179" spans="1:5" x14ac:dyDescent="0.15">
      <c r="A5179"/>
      <c r="B5179"/>
      <c r="C5179"/>
      <c r="D5179"/>
      <c r="E5179"/>
    </row>
    <row r="5180" spans="1:5" x14ac:dyDescent="0.15">
      <c r="A5180"/>
      <c r="B5180"/>
      <c r="C5180"/>
      <c r="D5180"/>
      <c r="E5180"/>
    </row>
    <row r="5181" spans="1:5" x14ac:dyDescent="0.15">
      <c r="A5181"/>
      <c r="B5181"/>
      <c r="C5181"/>
      <c r="D5181"/>
      <c r="E5181"/>
    </row>
    <row r="5182" spans="1:5" x14ac:dyDescent="0.15">
      <c r="A5182"/>
      <c r="B5182"/>
      <c r="C5182"/>
      <c r="D5182"/>
      <c r="E5182"/>
    </row>
    <row r="5183" spans="1:5" x14ac:dyDescent="0.15">
      <c r="A5183"/>
      <c r="B5183"/>
      <c r="C5183"/>
      <c r="D5183"/>
      <c r="E5183"/>
    </row>
    <row r="5184" spans="1:5" x14ac:dyDescent="0.15">
      <c r="A5184"/>
      <c r="B5184"/>
      <c r="C5184"/>
      <c r="D5184"/>
      <c r="E5184"/>
    </row>
    <row r="5185" spans="1:5" x14ac:dyDescent="0.15">
      <c r="A5185"/>
      <c r="B5185"/>
      <c r="C5185"/>
      <c r="D5185"/>
      <c r="E5185"/>
    </row>
    <row r="5186" spans="1:5" x14ac:dyDescent="0.15">
      <c r="A5186"/>
      <c r="B5186"/>
      <c r="C5186"/>
      <c r="D5186"/>
      <c r="E5186"/>
    </row>
    <row r="5187" spans="1:5" x14ac:dyDescent="0.15">
      <c r="A5187"/>
      <c r="B5187"/>
      <c r="C5187"/>
      <c r="D5187"/>
      <c r="E5187"/>
    </row>
    <row r="5188" spans="1:5" x14ac:dyDescent="0.15">
      <c r="A5188"/>
      <c r="B5188"/>
      <c r="C5188"/>
      <c r="D5188"/>
      <c r="E5188"/>
    </row>
    <row r="5189" spans="1:5" x14ac:dyDescent="0.15">
      <c r="A5189"/>
      <c r="B5189"/>
      <c r="C5189"/>
      <c r="D5189"/>
      <c r="E5189"/>
    </row>
    <row r="5190" spans="1:5" x14ac:dyDescent="0.15">
      <c r="A5190"/>
      <c r="B5190"/>
      <c r="C5190"/>
      <c r="D5190"/>
      <c r="E5190"/>
    </row>
    <row r="5191" spans="1:5" x14ac:dyDescent="0.15">
      <c r="A5191"/>
      <c r="B5191"/>
      <c r="C5191"/>
      <c r="D5191"/>
      <c r="E5191"/>
    </row>
    <row r="5192" spans="1:5" x14ac:dyDescent="0.15">
      <c r="A5192"/>
      <c r="B5192"/>
      <c r="C5192"/>
      <c r="D5192"/>
      <c r="E5192"/>
    </row>
    <row r="5193" spans="1:5" x14ac:dyDescent="0.15">
      <c r="A5193"/>
      <c r="B5193"/>
      <c r="C5193"/>
      <c r="D5193"/>
      <c r="E5193"/>
    </row>
    <row r="5194" spans="1:5" x14ac:dyDescent="0.15">
      <c r="A5194"/>
      <c r="B5194"/>
      <c r="C5194"/>
      <c r="D5194"/>
      <c r="E5194"/>
    </row>
    <row r="5195" spans="1:5" x14ac:dyDescent="0.15">
      <c r="A5195"/>
      <c r="B5195"/>
      <c r="C5195"/>
      <c r="D5195"/>
      <c r="E5195"/>
    </row>
    <row r="5196" spans="1:5" x14ac:dyDescent="0.15">
      <c r="A5196"/>
      <c r="B5196"/>
      <c r="C5196"/>
      <c r="D5196"/>
      <c r="E5196"/>
    </row>
    <row r="5197" spans="1:5" x14ac:dyDescent="0.15">
      <c r="A5197"/>
      <c r="B5197"/>
      <c r="C5197"/>
      <c r="D5197"/>
      <c r="E5197"/>
    </row>
    <row r="5198" spans="1:5" x14ac:dyDescent="0.15">
      <c r="A5198"/>
      <c r="B5198"/>
      <c r="C5198"/>
      <c r="D5198"/>
      <c r="E5198"/>
    </row>
    <row r="5199" spans="1:5" x14ac:dyDescent="0.15">
      <c r="A5199"/>
      <c r="B5199"/>
      <c r="C5199"/>
      <c r="D5199"/>
      <c r="E5199"/>
    </row>
    <row r="5200" spans="1:5" x14ac:dyDescent="0.15">
      <c r="A5200"/>
      <c r="B5200"/>
      <c r="C5200"/>
      <c r="D5200"/>
      <c r="E5200"/>
    </row>
    <row r="5201" spans="1:5" x14ac:dyDescent="0.15">
      <c r="A5201"/>
      <c r="B5201"/>
      <c r="C5201"/>
      <c r="D5201"/>
      <c r="E5201"/>
    </row>
    <row r="5202" spans="1:5" x14ac:dyDescent="0.15">
      <c r="A5202"/>
      <c r="B5202"/>
      <c r="C5202"/>
      <c r="D5202"/>
      <c r="E5202"/>
    </row>
    <row r="5203" spans="1:5" x14ac:dyDescent="0.15">
      <c r="A5203"/>
      <c r="B5203"/>
      <c r="C5203"/>
      <c r="D5203"/>
      <c r="E5203"/>
    </row>
    <row r="5204" spans="1:5" x14ac:dyDescent="0.15">
      <c r="A5204"/>
      <c r="B5204"/>
      <c r="C5204"/>
      <c r="D5204"/>
      <c r="E5204"/>
    </row>
    <row r="5205" spans="1:5" x14ac:dyDescent="0.15">
      <c r="A5205"/>
      <c r="B5205"/>
      <c r="C5205"/>
      <c r="D5205"/>
      <c r="E5205"/>
    </row>
    <row r="5206" spans="1:5" x14ac:dyDescent="0.15">
      <c r="A5206"/>
      <c r="B5206"/>
      <c r="C5206"/>
      <c r="D5206"/>
      <c r="E5206"/>
    </row>
    <row r="5207" spans="1:5" x14ac:dyDescent="0.15">
      <c r="A5207"/>
      <c r="B5207"/>
      <c r="C5207"/>
      <c r="D5207"/>
      <c r="E5207"/>
    </row>
    <row r="5208" spans="1:5" x14ac:dyDescent="0.15">
      <c r="A5208"/>
      <c r="B5208"/>
      <c r="C5208"/>
      <c r="D5208"/>
      <c r="E5208"/>
    </row>
    <row r="5209" spans="1:5" x14ac:dyDescent="0.15">
      <c r="A5209"/>
      <c r="B5209"/>
      <c r="C5209"/>
      <c r="D5209"/>
      <c r="E5209"/>
    </row>
    <row r="5210" spans="1:5" x14ac:dyDescent="0.15">
      <c r="A5210"/>
      <c r="B5210"/>
      <c r="C5210"/>
      <c r="D5210"/>
      <c r="E5210"/>
    </row>
    <row r="5211" spans="1:5" x14ac:dyDescent="0.15">
      <c r="A5211"/>
      <c r="B5211"/>
      <c r="C5211"/>
      <c r="D5211"/>
      <c r="E5211"/>
    </row>
    <row r="5212" spans="1:5" x14ac:dyDescent="0.15">
      <c r="A5212"/>
      <c r="B5212"/>
      <c r="C5212"/>
      <c r="D5212"/>
      <c r="E5212"/>
    </row>
    <row r="5213" spans="1:5" x14ac:dyDescent="0.15">
      <c r="A5213"/>
      <c r="B5213"/>
      <c r="C5213"/>
      <c r="D5213"/>
      <c r="E5213"/>
    </row>
    <row r="5214" spans="1:5" x14ac:dyDescent="0.15">
      <c r="A5214"/>
      <c r="B5214"/>
      <c r="C5214"/>
      <c r="D5214"/>
      <c r="E5214"/>
    </row>
    <row r="5215" spans="1:5" x14ac:dyDescent="0.15">
      <c r="A5215"/>
      <c r="B5215"/>
      <c r="C5215"/>
      <c r="D5215"/>
      <c r="E5215"/>
    </row>
    <row r="5216" spans="1:5" x14ac:dyDescent="0.15">
      <c r="A5216"/>
      <c r="B5216"/>
      <c r="C5216"/>
      <c r="D5216"/>
      <c r="E5216"/>
    </row>
    <row r="5217" spans="1:5" x14ac:dyDescent="0.15">
      <c r="A5217"/>
      <c r="B5217"/>
      <c r="C5217"/>
      <c r="D5217"/>
      <c r="E5217"/>
    </row>
    <row r="5218" spans="1:5" x14ac:dyDescent="0.15">
      <c r="A5218"/>
      <c r="B5218"/>
      <c r="C5218"/>
      <c r="D5218"/>
      <c r="E5218"/>
    </row>
    <row r="5219" spans="1:5" x14ac:dyDescent="0.15">
      <c r="A5219"/>
      <c r="B5219"/>
      <c r="C5219"/>
      <c r="D5219"/>
      <c r="E5219"/>
    </row>
    <row r="5220" spans="1:5" x14ac:dyDescent="0.15">
      <c r="A5220"/>
      <c r="B5220"/>
      <c r="C5220"/>
      <c r="D5220"/>
      <c r="E5220"/>
    </row>
    <row r="5221" spans="1:5" x14ac:dyDescent="0.15">
      <c r="A5221"/>
      <c r="B5221"/>
      <c r="C5221"/>
      <c r="D5221"/>
      <c r="E5221"/>
    </row>
    <row r="5222" spans="1:5" x14ac:dyDescent="0.15">
      <c r="A5222"/>
      <c r="B5222"/>
      <c r="C5222"/>
      <c r="D5222"/>
      <c r="E5222"/>
    </row>
    <row r="5223" spans="1:5" x14ac:dyDescent="0.15">
      <c r="A5223"/>
      <c r="B5223"/>
      <c r="C5223"/>
      <c r="D5223"/>
      <c r="E5223"/>
    </row>
    <row r="5224" spans="1:5" x14ac:dyDescent="0.15">
      <c r="A5224"/>
      <c r="B5224"/>
      <c r="C5224"/>
      <c r="D5224"/>
      <c r="E5224"/>
    </row>
    <row r="5225" spans="1:5" x14ac:dyDescent="0.15">
      <c r="A5225"/>
      <c r="B5225"/>
      <c r="C5225"/>
      <c r="D5225"/>
      <c r="E5225"/>
    </row>
    <row r="5226" spans="1:5" x14ac:dyDescent="0.15">
      <c r="A5226"/>
      <c r="B5226"/>
      <c r="C5226"/>
      <c r="D5226"/>
      <c r="E5226"/>
    </row>
    <row r="5227" spans="1:5" x14ac:dyDescent="0.15">
      <c r="A5227"/>
      <c r="B5227"/>
      <c r="C5227"/>
      <c r="D5227"/>
      <c r="E5227"/>
    </row>
    <row r="5228" spans="1:5" x14ac:dyDescent="0.15">
      <c r="A5228"/>
      <c r="B5228"/>
      <c r="C5228"/>
      <c r="D5228"/>
      <c r="E5228"/>
    </row>
    <row r="5229" spans="1:5" x14ac:dyDescent="0.15">
      <c r="A5229"/>
      <c r="B5229"/>
      <c r="C5229"/>
      <c r="D5229"/>
      <c r="E5229"/>
    </row>
    <row r="5230" spans="1:5" x14ac:dyDescent="0.15">
      <c r="A5230"/>
      <c r="B5230"/>
      <c r="C5230"/>
      <c r="D5230"/>
      <c r="E5230"/>
    </row>
    <row r="5231" spans="1:5" x14ac:dyDescent="0.15">
      <c r="A5231"/>
      <c r="B5231"/>
      <c r="C5231"/>
      <c r="D5231"/>
      <c r="E5231"/>
    </row>
    <row r="5232" spans="1:5" x14ac:dyDescent="0.15">
      <c r="A5232"/>
      <c r="B5232"/>
      <c r="C5232"/>
      <c r="D5232"/>
      <c r="E5232"/>
    </row>
    <row r="5233" spans="1:5" x14ac:dyDescent="0.15">
      <c r="A5233"/>
      <c r="B5233"/>
      <c r="C5233"/>
      <c r="D5233"/>
      <c r="E5233"/>
    </row>
    <row r="5234" spans="1:5" x14ac:dyDescent="0.15">
      <c r="A5234"/>
      <c r="B5234"/>
      <c r="C5234"/>
      <c r="D5234"/>
      <c r="E5234"/>
    </row>
    <row r="5235" spans="1:5" x14ac:dyDescent="0.15">
      <c r="A5235"/>
      <c r="B5235"/>
      <c r="C5235"/>
      <c r="D5235"/>
      <c r="E5235"/>
    </row>
    <row r="5236" spans="1:5" x14ac:dyDescent="0.15">
      <c r="A5236"/>
      <c r="B5236"/>
      <c r="C5236"/>
      <c r="D5236"/>
      <c r="E5236"/>
    </row>
    <row r="5237" spans="1:5" x14ac:dyDescent="0.15">
      <c r="A5237"/>
      <c r="B5237"/>
      <c r="C5237"/>
      <c r="D5237"/>
      <c r="E5237"/>
    </row>
    <row r="5238" spans="1:5" x14ac:dyDescent="0.15">
      <c r="A5238"/>
      <c r="B5238"/>
      <c r="C5238"/>
      <c r="D5238"/>
      <c r="E5238"/>
    </row>
    <row r="5239" spans="1:5" x14ac:dyDescent="0.15">
      <c r="A5239"/>
      <c r="B5239"/>
      <c r="C5239"/>
      <c r="D5239"/>
      <c r="E5239"/>
    </row>
    <row r="5240" spans="1:5" x14ac:dyDescent="0.15">
      <c r="A5240"/>
      <c r="B5240"/>
      <c r="C5240"/>
      <c r="D5240"/>
      <c r="E5240"/>
    </row>
    <row r="5241" spans="1:5" x14ac:dyDescent="0.15">
      <c r="A5241"/>
      <c r="B5241"/>
      <c r="C5241"/>
      <c r="D5241"/>
      <c r="E5241"/>
    </row>
    <row r="5242" spans="1:5" x14ac:dyDescent="0.15">
      <c r="A5242"/>
      <c r="B5242"/>
      <c r="C5242"/>
      <c r="D5242"/>
      <c r="E5242"/>
    </row>
    <row r="5243" spans="1:5" x14ac:dyDescent="0.15">
      <c r="A5243"/>
      <c r="B5243"/>
      <c r="C5243"/>
      <c r="D5243"/>
      <c r="E5243"/>
    </row>
    <row r="5244" spans="1:5" x14ac:dyDescent="0.15">
      <c r="A5244"/>
      <c r="B5244"/>
      <c r="C5244"/>
      <c r="D5244"/>
      <c r="E5244"/>
    </row>
    <row r="5245" spans="1:5" x14ac:dyDescent="0.15">
      <c r="A5245"/>
      <c r="B5245"/>
      <c r="C5245"/>
      <c r="D5245"/>
      <c r="E5245"/>
    </row>
    <row r="5246" spans="1:5" x14ac:dyDescent="0.15">
      <c r="A5246"/>
      <c r="B5246"/>
      <c r="C5246"/>
      <c r="D5246"/>
      <c r="E5246"/>
    </row>
    <row r="5247" spans="1:5" x14ac:dyDescent="0.15">
      <c r="A5247"/>
      <c r="B5247"/>
      <c r="C5247"/>
      <c r="D5247"/>
      <c r="E5247"/>
    </row>
    <row r="5248" spans="1:5" x14ac:dyDescent="0.15">
      <c r="A5248"/>
      <c r="B5248"/>
      <c r="C5248"/>
      <c r="D5248"/>
      <c r="E5248"/>
    </row>
    <row r="5249" spans="1:5" x14ac:dyDescent="0.15">
      <c r="A5249"/>
      <c r="B5249"/>
      <c r="C5249"/>
      <c r="D5249"/>
      <c r="E5249"/>
    </row>
    <row r="5250" spans="1:5" x14ac:dyDescent="0.15">
      <c r="A5250"/>
      <c r="B5250"/>
      <c r="C5250"/>
      <c r="D5250"/>
      <c r="E5250"/>
    </row>
    <row r="5251" spans="1:5" x14ac:dyDescent="0.15">
      <c r="A5251"/>
      <c r="B5251"/>
      <c r="C5251"/>
      <c r="D5251"/>
      <c r="E5251"/>
    </row>
    <row r="5252" spans="1:5" x14ac:dyDescent="0.15">
      <c r="A5252"/>
      <c r="B5252"/>
      <c r="C5252"/>
      <c r="D5252"/>
      <c r="E5252"/>
    </row>
    <row r="5253" spans="1:5" x14ac:dyDescent="0.15">
      <c r="A5253"/>
      <c r="B5253"/>
      <c r="C5253"/>
      <c r="D5253"/>
      <c r="E5253"/>
    </row>
    <row r="5254" spans="1:5" x14ac:dyDescent="0.15">
      <c r="A5254"/>
      <c r="B5254"/>
      <c r="C5254"/>
      <c r="D5254"/>
      <c r="E5254"/>
    </row>
    <row r="5255" spans="1:5" x14ac:dyDescent="0.15">
      <c r="A5255"/>
      <c r="B5255"/>
      <c r="C5255"/>
      <c r="D5255"/>
      <c r="E5255"/>
    </row>
    <row r="5256" spans="1:5" x14ac:dyDescent="0.15">
      <c r="A5256"/>
      <c r="B5256"/>
      <c r="C5256"/>
      <c r="D5256"/>
      <c r="E5256"/>
    </row>
    <row r="5257" spans="1:5" x14ac:dyDescent="0.15">
      <c r="A5257"/>
      <c r="B5257"/>
      <c r="C5257"/>
      <c r="D5257"/>
      <c r="E5257"/>
    </row>
    <row r="5258" spans="1:5" x14ac:dyDescent="0.15">
      <c r="A5258"/>
      <c r="B5258"/>
      <c r="C5258"/>
      <c r="D5258"/>
      <c r="E5258"/>
    </row>
    <row r="5259" spans="1:5" x14ac:dyDescent="0.15">
      <c r="A5259"/>
      <c r="B5259"/>
      <c r="C5259"/>
      <c r="D5259"/>
      <c r="E5259"/>
    </row>
    <row r="5260" spans="1:5" x14ac:dyDescent="0.15">
      <c r="A5260"/>
      <c r="B5260"/>
      <c r="C5260"/>
      <c r="D5260"/>
      <c r="E5260"/>
    </row>
    <row r="5261" spans="1:5" x14ac:dyDescent="0.15">
      <c r="A5261"/>
      <c r="B5261"/>
      <c r="C5261"/>
      <c r="D5261"/>
      <c r="E5261"/>
    </row>
    <row r="5262" spans="1:5" x14ac:dyDescent="0.15">
      <c r="A5262"/>
      <c r="B5262"/>
      <c r="C5262"/>
      <c r="D5262"/>
      <c r="E5262"/>
    </row>
    <row r="5263" spans="1:5" x14ac:dyDescent="0.15">
      <c r="A5263"/>
      <c r="B5263"/>
      <c r="C5263"/>
      <c r="D5263"/>
      <c r="E5263"/>
    </row>
    <row r="5264" spans="1:5" x14ac:dyDescent="0.15">
      <c r="A5264"/>
      <c r="B5264"/>
      <c r="C5264"/>
      <c r="D5264"/>
      <c r="E5264"/>
    </row>
    <row r="5265" spans="1:5" x14ac:dyDescent="0.15">
      <c r="A5265"/>
      <c r="B5265"/>
      <c r="C5265"/>
      <c r="D5265"/>
      <c r="E5265"/>
    </row>
    <row r="5266" spans="1:5" x14ac:dyDescent="0.15">
      <c r="A5266"/>
      <c r="B5266"/>
      <c r="C5266"/>
      <c r="D5266"/>
      <c r="E5266"/>
    </row>
    <row r="5267" spans="1:5" x14ac:dyDescent="0.15">
      <c r="A5267"/>
      <c r="B5267"/>
      <c r="C5267"/>
      <c r="D5267"/>
      <c r="E5267"/>
    </row>
    <row r="5268" spans="1:5" x14ac:dyDescent="0.15">
      <c r="A5268"/>
      <c r="B5268"/>
      <c r="C5268"/>
      <c r="D5268"/>
      <c r="E5268"/>
    </row>
    <row r="5269" spans="1:5" x14ac:dyDescent="0.15">
      <c r="A5269"/>
      <c r="B5269"/>
      <c r="C5269"/>
      <c r="D5269"/>
      <c r="E5269"/>
    </row>
    <row r="5270" spans="1:5" x14ac:dyDescent="0.15">
      <c r="A5270"/>
      <c r="B5270"/>
      <c r="C5270"/>
      <c r="D5270"/>
      <c r="E5270"/>
    </row>
    <row r="5271" spans="1:5" x14ac:dyDescent="0.15">
      <c r="A5271"/>
      <c r="B5271"/>
      <c r="C5271"/>
      <c r="D5271"/>
      <c r="E5271"/>
    </row>
    <row r="5272" spans="1:5" x14ac:dyDescent="0.15">
      <c r="A5272"/>
      <c r="B5272"/>
      <c r="C5272"/>
      <c r="D5272"/>
      <c r="E5272"/>
    </row>
    <row r="5273" spans="1:5" x14ac:dyDescent="0.15">
      <c r="A5273"/>
      <c r="B5273"/>
      <c r="C5273"/>
      <c r="D5273"/>
      <c r="E5273"/>
    </row>
    <row r="5274" spans="1:5" x14ac:dyDescent="0.15">
      <c r="A5274"/>
      <c r="B5274"/>
      <c r="C5274"/>
      <c r="D5274"/>
      <c r="E5274"/>
    </row>
    <row r="5275" spans="1:5" x14ac:dyDescent="0.15">
      <c r="A5275"/>
      <c r="B5275"/>
      <c r="C5275"/>
      <c r="D5275"/>
      <c r="E5275"/>
    </row>
    <row r="5276" spans="1:5" x14ac:dyDescent="0.15">
      <c r="A5276"/>
      <c r="B5276"/>
      <c r="C5276"/>
      <c r="D5276"/>
      <c r="E5276"/>
    </row>
    <row r="5277" spans="1:5" x14ac:dyDescent="0.15">
      <c r="A5277"/>
      <c r="B5277"/>
      <c r="C5277"/>
      <c r="D5277"/>
      <c r="E5277"/>
    </row>
    <row r="5278" spans="1:5" x14ac:dyDescent="0.15">
      <c r="A5278"/>
      <c r="B5278"/>
      <c r="C5278"/>
      <c r="D5278"/>
      <c r="E5278"/>
    </row>
    <row r="5279" spans="1:5" x14ac:dyDescent="0.15">
      <c r="A5279"/>
      <c r="B5279"/>
      <c r="C5279"/>
      <c r="D5279"/>
      <c r="E5279"/>
    </row>
    <row r="5280" spans="1:5" x14ac:dyDescent="0.15">
      <c r="A5280"/>
      <c r="B5280"/>
      <c r="C5280"/>
      <c r="D5280"/>
      <c r="E5280"/>
    </row>
    <row r="5281" spans="1:5" x14ac:dyDescent="0.15">
      <c r="A5281"/>
      <c r="B5281"/>
      <c r="C5281"/>
      <c r="D5281"/>
      <c r="E5281"/>
    </row>
    <row r="5282" spans="1:5" x14ac:dyDescent="0.15">
      <c r="A5282"/>
      <c r="B5282"/>
      <c r="C5282"/>
      <c r="D5282"/>
      <c r="E5282"/>
    </row>
    <row r="5283" spans="1:5" x14ac:dyDescent="0.15">
      <c r="A5283"/>
      <c r="B5283"/>
      <c r="C5283"/>
      <c r="D5283"/>
      <c r="E5283"/>
    </row>
    <row r="5284" spans="1:5" x14ac:dyDescent="0.15">
      <c r="A5284"/>
      <c r="B5284"/>
      <c r="C5284"/>
      <c r="D5284"/>
      <c r="E5284"/>
    </row>
    <row r="5285" spans="1:5" x14ac:dyDescent="0.15">
      <c r="A5285"/>
      <c r="B5285"/>
      <c r="C5285"/>
      <c r="D5285"/>
      <c r="E5285"/>
    </row>
    <row r="5286" spans="1:5" x14ac:dyDescent="0.15">
      <c r="A5286"/>
      <c r="B5286"/>
      <c r="C5286"/>
      <c r="D5286"/>
      <c r="E5286"/>
    </row>
    <row r="5287" spans="1:5" x14ac:dyDescent="0.15">
      <c r="A5287"/>
      <c r="B5287"/>
      <c r="C5287"/>
      <c r="D5287"/>
      <c r="E5287"/>
    </row>
    <row r="5288" spans="1:5" x14ac:dyDescent="0.15">
      <c r="A5288"/>
      <c r="B5288"/>
      <c r="C5288"/>
      <c r="D5288"/>
      <c r="E5288"/>
    </row>
    <row r="5289" spans="1:5" x14ac:dyDescent="0.15">
      <c r="A5289"/>
      <c r="B5289"/>
      <c r="C5289"/>
      <c r="D5289"/>
      <c r="E5289"/>
    </row>
    <row r="5290" spans="1:5" x14ac:dyDescent="0.15">
      <c r="A5290"/>
      <c r="B5290"/>
      <c r="C5290"/>
      <c r="D5290"/>
      <c r="E5290"/>
    </row>
    <row r="5291" spans="1:5" x14ac:dyDescent="0.15">
      <c r="A5291"/>
      <c r="B5291"/>
      <c r="C5291"/>
      <c r="D5291"/>
      <c r="E5291"/>
    </row>
    <row r="5292" spans="1:5" x14ac:dyDescent="0.15">
      <c r="A5292"/>
      <c r="B5292"/>
      <c r="C5292"/>
      <c r="D5292"/>
      <c r="E5292"/>
    </row>
    <row r="5293" spans="1:5" x14ac:dyDescent="0.15">
      <c r="A5293"/>
      <c r="B5293"/>
      <c r="C5293"/>
      <c r="D5293"/>
      <c r="E5293"/>
    </row>
    <row r="5294" spans="1:5" x14ac:dyDescent="0.15">
      <c r="A5294"/>
      <c r="B5294"/>
      <c r="C5294"/>
      <c r="D5294"/>
      <c r="E5294"/>
    </row>
    <row r="5295" spans="1:5" x14ac:dyDescent="0.15">
      <c r="A5295"/>
      <c r="B5295"/>
      <c r="C5295"/>
      <c r="D5295"/>
      <c r="E5295"/>
    </row>
    <row r="5296" spans="1:5" x14ac:dyDescent="0.15">
      <c r="A5296"/>
      <c r="B5296"/>
      <c r="C5296"/>
      <c r="D5296"/>
      <c r="E5296"/>
    </row>
    <row r="5297" spans="1:5" x14ac:dyDescent="0.15">
      <c r="A5297"/>
      <c r="B5297"/>
      <c r="C5297"/>
      <c r="D5297"/>
      <c r="E5297"/>
    </row>
    <row r="5298" spans="1:5" x14ac:dyDescent="0.15">
      <c r="A5298"/>
      <c r="B5298"/>
      <c r="C5298"/>
      <c r="D5298"/>
      <c r="E5298"/>
    </row>
    <row r="5299" spans="1:5" x14ac:dyDescent="0.15">
      <c r="A5299"/>
      <c r="B5299"/>
      <c r="C5299"/>
      <c r="D5299"/>
      <c r="E5299"/>
    </row>
    <row r="5300" spans="1:5" x14ac:dyDescent="0.15">
      <c r="A5300"/>
      <c r="B5300"/>
      <c r="C5300"/>
      <c r="D5300"/>
      <c r="E5300"/>
    </row>
    <row r="5301" spans="1:5" x14ac:dyDescent="0.15">
      <c r="A5301"/>
      <c r="B5301"/>
      <c r="C5301"/>
      <c r="D5301"/>
      <c r="E5301"/>
    </row>
    <row r="5302" spans="1:5" x14ac:dyDescent="0.15">
      <c r="A5302"/>
      <c r="B5302"/>
      <c r="C5302"/>
      <c r="D5302"/>
      <c r="E5302"/>
    </row>
    <row r="5303" spans="1:5" x14ac:dyDescent="0.15">
      <c r="A5303"/>
      <c r="B5303"/>
      <c r="C5303"/>
      <c r="D5303"/>
      <c r="E5303"/>
    </row>
    <row r="5304" spans="1:5" x14ac:dyDescent="0.15">
      <c r="A5304"/>
      <c r="B5304"/>
      <c r="C5304"/>
      <c r="D5304"/>
      <c r="E5304"/>
    </row>
    <row r="5305" spans="1:5" x14ac:dyDescent="0.15">
      <c r="A5305"/>
      <c r="B5305"/>
      <c r="C5305"/>
      <c r="D5305"/>
      <c r="E5305"/>
    </row>
    <row r="5306" spans="1:5" x14ac:dyDescent="0.15">
      <c r="A5306"/>
      <c r="B5306"/>
      <c r="C5306"/>
      <c r="D5306"/>
      <c r="E5306"/>
    </row>
    <row r="5307" spans="1:5" x14ac:dyDescent="0.15">
      <c r="A5307"/>
      <c r="B5307"/>
      <c r="C5307"/>
      <c r="D5307"/>
      <c r="E5307"/>
    </row>
    <row r="5308" spans="1:5" x14ac:dyDescent="0.15">
      <c r="A5308"/>
      <c r="B5308"/>
      <c r="C5308"/>
      <c r="D5308"/>
      <c r="E5308"/>
    </row>
    <row r="5309" spans="1:5" x14ac:dyDescent="0.15">
      <c r="A5309"/>
      <c r="B5309"/>
      <c r="C5309"/>
      <c r="D5309"/>
      <c r="E5309"/>
    </row>
    <row r="5310" spans="1:5" x14ac:dyDescent="0.15">
      <c r="A5310"/>
      <c r="B5310"/>
      <c r="C5310"/>
      <c r="D5310"/>
      <c r="E5310"/>
    </row>
    <row r="5311" spans="1:5" x14ac:dyDescent="0.15">
      <c r="A5311"/>
      <c r="B5311"/>
      <c r="C5311"/>
      <c r="D5311"/>
      <c r="E5311"/>
    </row>
    <row r="5312" spans="1:5" x14ac:dyDescent="0.15">
      <c r="A5312"/>
      <c r="B5312"/>
      <c r="C5312"/>
      <c r="D5312"/>
      <c r="E5312"/>
    </row>
    <row r="5313" spans="1:5" x14ac:dyDescent="0.15">
      <c r="A5313"/>
      <c r="B5313"/>
      <c r="C5313"/>
      <c r="D5313"/>
      <c r="E5313"/>
    </row>
    <row r="5314" spans="1:5" x14ac:dyDescent="0.15">
      <c r="A5314"/>
      <c r="B5314"/>
      <c r="C5314"/>
      <c r="D5314"/>
      <c r="E5314"/>
    </row>
    <row r="5315" spans="1:5" x14ac:dyDescent="0.15">
      <c r="A5315"/>
      <c r="B5315"/>
      <c r="C5315"/>
      <c r="D5315"/>
      <c r="E5315"/>
    </row>
    <row r="5316" spans="1:5" x14ac:dyDescent="0.15">
      <c r="A5316"/>
      <c r="B5316"/>
      <c r="C5316"/>
      <c r="D5316"/>
      <c r="E5316"/>
    </row>
    <row r="5317" spans="1:5" x14ac:dyDescent="0.15">
      <c r="A5317"/>
      <c r="B5317"/>
      <c r="C5317"/>
      <c r="D5317"/>
      <c r="E5317"/>
    </row>
    <row r="5318" spans="1:5" x14ac:dyDescent="0.15">
      <c r="A5318"/>
      <c r="B5318"/>
      <c r="C5318"/>
      <c r="D5318"/>
      <c r="E5318"/>
    </row>
    <row r="5319" spans="1:5" x14ac:dyDescent="0.15">
      <c r="A5319"/>
      <c r="B5319"/>
      <c r="C5319"/>
      <c r="D5319"/>
      <c r="E5319"/>
    </row>
    <row r="5320" spans="1:5" x14ac:dyDescent="0.15">
      <c r="A5320"/>
      <c r="B5320"/>
      <c r="C5320"/>
      <c r="D5320"/>
      <c r="E5320"/>
    </row>
    <row r="5321" spans="1:5" x14ac:dyDescent="0.15">
      <c r="A5321"/>
      <c r="B5321"/>
      <c r="C5321"/>
      <c r="D5321"/>
      <c r="E5321"/>
    </row>
    <row r="5322" spans="1:5" x14ac:dyDescent="0.15">
      <c r="A5322"/>
      <c r="B5322"/>
      <c r="C5322"/>
      <c r="D5322"/>
      <c r="E5322"/>
    </row>
    <row r="5323" spans="1:5" x14ac:dyDescent="0.15">
      <c r="A5323"/>
      <c r="B5323"/>
      <c r="C5323"/>
      <c r="D5323"/>
      <c r="E5323"/>
    </row>
    <row r="5324" spans="1:5" x14ac:dyDescent="0.15">
      <c r="A5324"/>
      <c r="B5324"/>
      <c r="C5324"/>
      <c r="D5324"/>
      <c r="E5324"/>
    </row>
    <row r="5325" spans="1:5" x14ac:dyDescent="0.15">
      <c r="A5325"/>
      <c r="B5325"/>
      <c r="C5325"/>
      <c r="D5325"/>
      <c r="E5325"/>
    </row>
    <row r="5326" spans="1:5" x14ac:dyDescent="0.15">
      <c r="A5326"/>
      <c r="B5326"/>
      <c r="C5326"/>
      <c r="D5326"/>
      <c r="E5326"/>
    </row>
    <row r="5327" spans="1:5" x14ac:dyDescent="0.15">
      <c r="A5327"/>
      <c r="B5327"/>
      <c r="C5327"/>
      <c r="D5327"/>
      <c r="E5327"/>
    </row>
    <row r="5328" spans="1:5" x14ac:dyDescent="0.15">
      <c r="A5328"/>
      <c r="B5328"/>
      <c r="C5328"/>
      <c r="D5328"/>
      <c r="E5328"/>
    </row>
    <row r="5329" spans="1:5" x14ac:dyDescent="0.15">
      <c r="A5329"/>
      <c r="B5329"/>
      <c r="C5329"/>
      <c r="D5329"/>
      <c r="E5329"/>
    </row>
    <row r="5330" spans="1:5" x14ac:dyDescent="0.15">
      <c r="A5330"/>
      <c r="B5330"/>
      <c r="C5330"/>
      <c r="D5330"/>
      <c r="E5330"/>
    </row>
    <row r="5331" spans="1:5" x14ac:dyDescent="0.15">
      <c r="A5331"/>
      <c r="B5331"/>
      <c r="C5331"/>
      <c r="D5331"/>
      <c r="E5331"/>
    </row>
    <row r="5332" spans="1:5" x14ac:dyDescent="0.15">
      <c r="A5332"/>
      <c r="B5332"/>
      <c r="C5332"/>
      <c r="D5332"/>
      <c r="E5332"/>
    </row>
    <row r="5333" spans="1:5" x14ac:dyDescent="0.15">
      <c r="A5333"/>
      <c r="B5333"/>
      <c r="C5333"/>
      <c r="D5333"/>
      <c r="E5333"/>
    </row>
    <row r="5334" spans="1:5" x14ac:dyDescent="0.15">
      <c r="A5334"/>
      <c r="B5334"/>
      <c r="C5334"/>
      <c r="D5334"/>
      <c r="E5334"/>
    </row>
    <row r="5335" spans="1:5" x14ac:dyDescent="0.15">
      <c r="A5335"/>
      <c r="B5335"/>
      <c r="C5335"/>
      <c r="D5335"/>
      <c r="E5335"/>
    </row>
    <row r="5336" spans="1:5" x14ac:dyDescent="0.15">
      <c r="A5336"/>
      <c r="B5336"/>
      <c r="C5336"/>
      <c r="D5336"/>
      <c r="E5336"/>
    </row>
    <row r="5337" spans="1:5" x14ac:dyDescent="0.15">
      <c r="A5337"/>
      <c r="B5337"/>
      <c r="C5337"/>
      <c r="D5337"/>
      <c r="E5337"/>
    </row>
    <row r="5338" spans="1:5" x14ac:dyDescent="0.15">
      <c r="A5338"/>
      <c r="B5338"/>
      <c r="C5338"/>
      <c r="D5338"/>
      <c r="E5338"/>
    </row>
    <row r="5339" spans="1:5" x14ac:dyDescent="0.15">
      <c r="A5339"/>
      <c r="B5339"/>
      <c r="C5339"/>
      <c r="D5339"/>
      <c r="E5339"/>
    </row>
    <row r="5340" spans="1:5" x14ac:dyDescent="0.15">
      <c r="A5340"/>
      <c r="B5340"/>
      <c r="C5340"/>
      <c r="D5340"/>
      <c r="E5340"/>
    </row>
    <row r="5341" spans="1:5" x14ac:dyDescent="0.15">
      <c r="A5341"/>
      <c r="B5341"/>
      <c r="C5341"/>
      <c r="D5341"/>
      <c r="E5341"/>
    </row>
    <row r="5342" spans="1:5" x14ac:dyDescent="0.15">
      <c r="A5342"/>
      <c r="B5342"/>
      <c r="C5342"/>
      <c r="D5342"/>
      <c r="E5342"/>
    </row>
    <row r="5343" spans="1:5" x14ac:dyDescent="0.15">
      <c r="A5343"/>
      <c r="B5343"/>
      <c r="C5343"/>
      <c r="D5343"/>
      <c r="E5343"/>
    </row>
    <row r="5344" spans="1:5" x14ac:dyDescent="0.15">
      <c r="A5344"/>
      <c r="B5344"/>
      <c r="C5344"/>
      <c r="D5344"/>
      <c r="E5344"/>
    </row>
    <row r="5345" spans="1:5" x14ac:dyDescent="0.15">
      <c r="A5345"/>
      <c r="B5345"/>
      <c r="C5345"/>
      <c r="D5345"/>
      <c r="E5345"/>
    </row>
    <row r="5346" spans="1:5" x14ac:dyDescent="0.15">
      <c r="A5346"/>
      <c r="B5346"/>
      <c r="C5346"/>
      <c r="D5346"/>
      <c r="E5346"/>
    </row>
    <row r="5347" spans="1:5" x14ac:dyDescent="0.15">
      <c r="A5347"/>
      <c r="B5347"/>
      <c r="C5347"/>
      <c r="D5347"/>
      <c r="E5347"/>
    </row>
    <row r="5348" spans="1:5" x14ac:dyDescent="0.15">
      <c r="A5348"/>
      <c r="B5348"/>
      <c r="C5348"/>
      <c r="D5348"/>
      <c r="E5348"/>
    </row>
    <row r="5349" spans="1:5" x14ac:dyDescent="0.15">
      <c r="A5349"/>
      <c r="B5349"/>
      <c r="C5349"/>
      <c r="D5349"/>
      <c r="E5349"/>
    </row>
    <row r="5350" spans="1:5" x14ac:dyDescent="0.15">
      <c r="A5350"/>
      <c r="B5350"/>
      <c r="C5350"/>
      <c r="D5350"/>
      <c r="E5350"/>
    </row>
    <row r="5351" spans="1:5" x14ac:dyDescent="0.15">
      <c r="A5351"/>
      <c r="B5351"/>
      <c r="C5351"/>
      <c r="D5351"/>
      <c r="E5351"/>
    </row>
    <row r="5352" spans="1:5" x14ac:dyDescent="0.15">
      <c r="A5352"/>
      <c r="B5352"/>
      <c r="C5352"/>
      <c r="D5352"/>
      <c r="E5352"/>
    </row>
    <row r="5353" spans="1:5" x14ac:dyDescent="0.15">
      <c r="A5353"/>
      <c r="B5353"/>
      <c r="C5353"/>
      <c r="D5353"/>
      <c r="E5353"/>
    </row>
    <row r="5354" spans="1:5" x14ac:dyDescent="0.15">
      <c r="A5354"/>
      <c r="B5354"/>
      <c r="C5354"/>
      <c r="D5354"/>
      <c r="E5354"/>
    </row>
    <row r="5355" spans="1:5" x14ac:dyDescent="0.15">
      <c r="A5355"/>
      <c r="B5355"/>
      <c r="C5355"/>
      <c r="D5355"/>
      <c r="E5355"/>
    </row>
    <row r="5356" spans="1:5" x14ac:dyDescent="0.15">
      <c r="A5356"/>
      <c r="B5356"/>
      <c r="C5356"/>
      <c r="D5356"/>
      <c r="E5356"/>
    </row>
    <row r="5357" spans="1:5" x14ac:dyDescent="0.15">
      <c r="A5357"/>
      <c r="B5357"/>
      <c r="C5357"/>
      <c r="D5357"/>
      <c r="E5357"/>
    </row>
    <row r="5358" spans="1:5" x14ac:dyDescent="0.15">
      <c r="A5358"/>
      <c r="B5358"/>
      <c r="C5358"/>
      <c r="D5358"/>
      <c r="E5358"/>
    </row>
    <row r="5359" spans="1:5" x14ac:dyDescent="0.15">
      <c r="A5359"/>
      <c r="B5359"/>
      <c r="C5359"/>
      <c r="D5359"/>
      <c r="E5359"/>
    </row>
    <row r="5360" spans="1:5" x14ac:dyDescent="0.15">
      <c r="A5360"/>
      <c r="B5360"/>
      <c r="C5360"/>
      <c r="D5360"/>
      <c r="E5360"/>
    </row>
    <row r="5361" spans="1:5" x14ac:dyDescent="0.15">
      <c r="A5361"/>
      <c r="B5361"/>
      <c r="C5361"/>
      <c r="D5361"/>
      <c r="E5361"/>
    </row>
    <row r="5362" spans="1:5" x14ac:dyDescent="0.15">
      <c r="A5362"/>
      <c r="B5362"/>
      <c r="C5362"/>
      <c r="D5362"/>
      <c r="E5362"/>
    </row>
    <row r="5363" spans="1:5" x14ac:dyDescent="0.15">
      <c r="A5363"/>
      <c r="B5363"/>
      <c r="C5363"/>
      <c r="D5363"/>
      <c r="E5363"/>
    </row>
    <row r="5364" spans="1:5" x14ac:dyDescent="0.15">
      <c r="A5364"/>
      <c r="B5364"/>
      <c r="C5364"/>
      <c r="D5364"/>
      <c r="E5364"/>
    </row>
    <row r="5365" spans="1:5" x14ac:dyDescent="0.15">
      <c r="A5365"/>
      <c r="B5365"/>
      <c r="C5365"/>
      <c r="D5365"/>
      <c r="E5365"/>
    </row>
    <row r="5366" spans="1:5" x14ac:dyDescent="0.15">
      <c r="A5366"/>
      <c r="B5366"/>
      <c r="C5366"/>
      <c r="D5366"/>
      <c r="E5366"/>
    </row>
    <row r="5367" spans="1:5" x14ac:dyDescent="0.15">
      <c r="A5367"/>
      <c r="B5367"/>
      <c r="C5367"/>
      <c r="D5367"/>
      <c r="E5367"/>
    </row>
    <row r="5368" spans="1:5" x14ac:dyDescent="0.15">
      <c r="A5368"/>
      <c r="B5368"/>
      <c r="C5368"/>
      <c r="D5368"/>
      <c r="E5368"/>
    </row>
    <row r="5369" spans="1:5" x14ac:dyDescent="0.15">
      <c r="A5369"/>
      <c r="B5369"/>
      <c r="C5369"/>
      <c r="D5369"/>
      <c r="E5369"/>
    </row>
    <row r="5370" spans="1:5" x14ac:dyDescent="0.15">
      <c r="A5370"/>
      <c r="B5370"/>
      <c r="C5370"/>
      <c r="D5370"/>
      <c r="E5370"/>
    </row>
    <row r="5371" spans="1:5" x14ac:dyDescent="0.15">
      <c r="A5371"/>
      <c r="B5371"/>
      <c r="C5371"/>
      <c r="D5371"/>
      <c r="E5371"/>
    </row>
    <row r="5372" spans="1:5" x14ac:dyDescent="0.15">
      <c r="A5372"/>
      <c r="B5372"/>
      <c r="C5372"/>
      <c r="D5372"/>
      <c r="E5372"/>
    </row>
    <row r="5373" spans="1:5" x14ac:dyDescent="0.15">
      <c r="A5373"/>
      <c r="B5373"/>
      <c r="C5373"/>
      <c r="D5373"/>
      <c r="E5373"/>
    </row>
    <row r="5374" spans="1:5" x14ac:dyDescent="0.15">
      <c r="A5374"/>
      <c r="B5374"/>
      <c r="C5374"/>
      <c r="D5374"/>
      <c r="E5374"/>
    </row>
    <row r="5375" spans="1:5" x14ac:dyDescent="0.15">
      <c r="A5375"/>
      <c r="B5375"/>
      <c r="C5375"/>
      <c r="D5375"/>
      <c r="E5375"/>
    </row>
    <row r="5376" spans="1:5" x14ac:dyDescent="0.15">
      <c r="A5376"/>
      <c r="B5376"/>
      <c r="C5376"/>
      <c r="D5376"/>
      <c r="E5376"/>
    </row>
    <row r="5377" spans="1:5" x14ac:dyDescent="0.15">
      <c r="A5377"/>
      <c r="B5377"/>
      <c r="C5377"/>
      <c r="D5377"/>
      <c r="E5377"/>
    </row>
    <row r="5378" spans="1:5" x14ac:dyDescent="0.15">
      <c r="A5378"/>
      <c r="B5378"/>
      <c r="C5378"/>
      <c r="D5378"/>
      <c r="E5378"/>
    </row>
    <row r="5379" spans="1:5" x14ac:dyDescent="0.15">
      <c r="A5379"/>
      <c r="B5379"/>
      <c r="C5379"/>
      <c r="D5379"/>
      <c r="E5379"/>
    </row>
    <row r="5380" spans="1:5" x14ac:dyDescent="0.15">
      <c r="A5380"/>
      <c r="B5380"/>
      <c r="C5380"/>
      <c r="D5380"/>
      <c r="E5380"/>
    </row>
    <row r="5381" spans="1:5" x14ac:dyDescent="0.15">
      <c r="A5381"/>
      <c r="B5381"/>
      <c r="C5381"/>
      <c r="D5381"/>
      <c r="E5381"/>
    </row>
    <row r="5382" spans="1:5" x14ac:dyDescent="0.15">
      <c r="A5382"/>
      <c r="B5382"/>
      <c r="C5382"/>
      <c r="D5382"/>
      <c r="E5382"/>
    </row>
    <row r="5383" spans="1:5" x14ac:dyDescent="0.15">
      <c r="A5383"/>
      <c r="B5383"/>
      <c r="C5383"/>
      <c r="D5383"/>
      <c r="E5383"/>
    </row>
    <row r="5384" spans="1:5" x14ac:dyDescent="0.15">
      <c r="A5384"/>
      <c r="B5384"/>
      <c r="C5384"/>
      <c r="D5384"/>
      <c r="E5384"/>
    </row>
    <row r="5385" spans="1:5" x14ac:dyDescent="0.15">
      <c r="A5385"/>
      <c r="B5385"/>
      <c r="C5385"/>
      <c r="D5385"/>
      <c r="E5385"/>
    </row>
    <row r="5386" spans="1:5" x14ac:dyDescent="0.15">
      <c r="A5386"/>
      <c r="B5386"/>
      <c r="C5386"/>
      <c r="D5386"/>
      <c r="E5386"/>
    </row>
    <row r="5387" spans="1:5" x14ac:dyDescent="0.15">
      <c r="A5387"/>
      <c r="B5387"/>
      <c r="C5387"/>
      <c r="D5387"/>
      <c r="E5387"/>
    </row>
    <row r="5388" spans="1:5" x14ac:dyDescent="0.15">
      <c r="A5388"/>
      <c r="B5388"/>
      <c r="C5388"/>
      <c r="D5388"/>
      <c r="E5388"/>
    </row>
    <row r="5389" spans="1:5" x14ac:dyDescent="0.15">
      <c r="A5389"/>
      <c r="B5389"/>
      <c r="C5389"/>
      <c r="D5389"/>
      <c r="E5389"/>
    </row>
    <row r="5390" spans="1:5" x14ac:dyDescent="0.15">
      <c r="A5390"/>
      <c r="B5390"/>
      <c r="C5390"/>
      <c r="D5390"/>
      <c r="E5390"/>
    </row>
    <row r="5391" spans="1:5" x14ac:dyDescent="0.15">
      <c r="A5391"/>
      <c r="B5391"/>
      <c r="C5391"/>
      <c r="D5391"/>
      <c r="E5391"/>
    </row>
    <row r="5392" spans="1:5" x14ac:dyDescent="0.15">
      <c r="A5392"/>
      <c r="B5392"/>
      <c r="C5392"/>
      <c r="D5392"/>
      <c r="E5392"/>
    </row>
    <row r="5393" spans="1:5" x14ac:dyDescent="0.15">
      <c r="A5393"/>
      <c r="B5393"/>
      <c r="C5393"/>
      <c r="D5393"/>
      <c r="E5393"/>
    </row>
    <row r="5394" spans="1:5" x14ac:dyDescent="0.15">
      <c r="A5394"/>
      <c r="B5394"/>
      <c r="C5394"/>
      <c r="D5394"/>
      <c r="E5394"/>
    </row>
    <row r="5395" spans="1:5" x14ac:dyDescent="0.15">
      <c r="A5395"/>
      <c r="B5395"/>
      <c r="C5395"/>
      <c r="D5395"/>
      <c r="E5395"/>
    </row>
    <row r="5396" spans="1:5" x14ac:dyDescent="0.15">
      <c r="A5396"/>
      <c r="B5396"/>
      <c r="C5396"/>
      <c r="D5396"/>
      <c r="E5396"/>
    </row>
    <row r="5397" spans="1:5" x14ac:dyDescent="0.15">
      <c r="A5397"/>
      <c r="B5397"/>
      <c r="C5397"/>
      <c r="D5397"/>
      <c r="E5397"/>
    </row>
    <row r="5398" spans="1:5" x14ac:dyDescent="0.15">
      <c r="A5398"/>
      <c r="B5398"/>
      <c r="C5398"/>
      <c r="D5398"/>
      <c r="E5398"/>
    </row>
    <row r="5399" spans="1:5" x14ac:dyDescent="0.15">
      <c r="A5399"/>
      <c r="B5399"/>
      <c r="C5399"/>
      <c r="D5399"/>
      <c r="E5399"/>
    </row>
    <row r="5400" spans="1:5" x14ac:dyDescent="0.15">
      <c r="A5400"/>
      <c r="B5400"/>
      <c r="C5400"/>
      <c r="D5400"/>
      <c r="E5400"/>
    </row>
    <row r="5401" spans="1:5" x14ac:dyDescent="0.15">
      <c r="A5401"/>
      <c r="B5401"/>
      <c r="C5401"/>
      <c r="D5401"/>
      <c r="E5401"/>
    </row>
    <row r="5402" spans="1:5" x14ac:dyDescent="0.15">
      <c r="A5402"/>
      <c r="B5402"/>
      <c r="C5402"/>
      <c r="D5402"/>
      <c r="E5402"/>
    </row>
    <row r="5403" spans="1:5" x14ac:dyDescent="0.15">
      <c r="A5403"/>
      <c r="B5403"/>
      <c r="C5403"/>
      <c r="D5403"/>
      <c r="E5403"/>
    </row>
    <row r="5404" spans="1:5" x14ac:dyDescent="0.15">
      <c r="A5404"/>
      <c r="B5404"/>
      <c r="C5404"/>
      <c r="D5404"/>
      <c r="E5404"/>
    </row>
    <row r="5405" spans="1:5" x14ac:dyDescent="0.15">
      <c r="A5405"/>
      <c r="B5405"/>
      <c r="C5405"/>
      <c r="D5405"/>
      <c r="E5405"/>
    </row>
    <row r="5406" spans="1:5" x14ac:dyDescent="0.15">
      <c r="A5406"/>
      <c r="B5406"/>
      <c r="C5406"/>
      <c r="D5406"/>
      <c r="E5406"/>
    </row>
    <row r="5407" spans="1:5" x14ac:dyDescent="0.15">
      <c r="A5407"/>
      <c r="B5407"/>
      <c r="C5407"/>
      <c r="D5407"/>
      <c r="E5407"/>
    </row>
    <row r="5408" spans="1:5" x14ac:dyDescent="0.15">
      <c r="A5408"/>
      <c r="B5408"/>
      <c r="C5408"/>
      <c r="D5408"/>
      <c r="E5408"/>
    </row>
    <row r="5409" spans="1:5" x14ac:dyDescent="0.15">
      <c r="A5409"/>
      <c r="B5409"/>
      <c r="C5409"/>
      <c r="D5409"/>
      <c r="E5409"/>
    </row>
    <row r="5410" spans="1:5" x14ac:dyDescent="0.15">
      <c r="A5410"/>
      <c r="B5410"/>
      <c r="C5410"/>
      <c r="D5410"/>
      <c r="E5410"/>
    </row>
    <row r="5411" spans="1:5" x14ac:dyDescent="0.15">
      <c r="A5411"/>
      <c r="B5411"/>
      <c r="C5411"/>
      <c r="D5411"/>
      <c r="E5411"/>
    </row>
    <row r="5412" spans="1:5" x14ac:dyDescent="0.15">
      <c r="A5412"/>
      <c r="B5412"/>
      <c r="C5412"/>
      <c r="D5412"/>
      <c r="E5412"/>
    </row>
    <row r="5413" spans="1:5" x14ac:dyDescent="0.15">
      <c r="A5413"/>
      <c r="B5413"/>
      <c r="C5413"/>
      <c r="D5413"/>
      <c r="E5413"/>
    </row>
    <row r="5414" spans="1:5" x14ac:dyDescent="0.15">
      <c r="A5414"/>
      <c r="B5414"/>
      <c r="C5414"/>
      <c r="D5414"/>
      <c r="E5414"/>
    </row>
    <row r="5415" spans="1:5" x14ac:dyDescent="0.15">
      <c r="A5415"/>
      <c r="B5415"/>
      <c r="C5415"/>
      <c r="D5415"/>
      <c r="E5415"/>
    </row>
    <row r="5416" spans="1:5" x14ac:dyDescent="0.15">
      <c r="A5416"/>
      <c r="B5416"/>
      <c r="C5416"/>
      <c r="D5416"/>
      <c r="E5416"/>
    </row>
    <row r="5417" spans="1:5" x14ac:dyDescent="0.15">
      <c r="A5417"/>
      <c r="B5417"/>
      <c r="C5417"/>
      <c r="D5417"/>
      <c r="E5417"/>
    </row>
    <row r="5418" spans="1:5" x14ac:dyDescent="0.15">
      <c r="A5418"/>
      <c r="B5418"/>
      <c r="C5418"/>
      <c r="D5418"/>
      <c r="E5418"/>
    </row>
    <row r="5419" spans="1:5" x14ac:dyDescent="0.15">
      <c r="A5419"/>
      <c r="B5419"/>
      <c r="C5419"/>
      <c r="D5419"/>
      <c r="E5419"/>
    </row>
    <row r="5420" spans="1:5" x14ac:dyDescent="0.15">
      <c r="A5420"/>
      <c r="B5420"/>
      <c r="C5420"/>
      <c r="D5420"/>
      <c r="E5420"/>
    </row>
    <row r="5421" spans="1:5" x14ac:dyDescent="0.15">
      <c r="A5421"/>
      <c r="B5421"/>
      <c r="C5421"/>
      <c r="D5421"/>
      <c r="E5421"/>
    </row>
    <row r="5422" spans="1:5" x14ac:dyDescent="0.15">
      <c r="A5422"/>
      <c r="B5422"/>
      <c r="C5422"/>
      <c r="D5422"/>
      <c r="E5422"/>
    </row>
    <row r="5423" spans="1:5" x14ac:dyDescent="0.15">
      <c r="A5423"/>
      <c r="B5423"/>
      <c r="C5423"/>
      <c r="D5423"/>
      <c r="E5423"/>
    </row>
    <row r="5424" spans="1:5" x14ac:dyDescent="0.15">
      <c r="A5424"/>
      <c r="B5424"/>
      <c r="C5424"/>
      <c r="D5424"/>
      <c r="E5424"/>
    </row>
    <row r="5425" spans="1:5" x14ac:dyDescent="0.15">
      <c r="A5425"/>
      <c r="B5425"/>
      <c r="C5425"/>
      <c r="D5425"/>
      <c r="E5425"/>
    </row>
    <row r="5426" spans="1:5" x14ac:dyDescent="0.15">
      <c r="A5426"/>
      <c r="B5426"/>
      <c r="C5426"/>
      <c r="D5426"/>
      <c r="E5426"/>
    </row>
    <row r="5427" spans="1:5" x14ac:dyDescent="0.15">
      <c r="A5427"/>
      <c r="B5427"/>
      <c r="C5427"/>
      <c r="D5427"/>
      <c r="E5427"/>
    </row>
    <row r="5428" spans="1:5" x14ac:dyDescent="0.15">
      <c r="A5428"/>
      <c r="B5428"/>
      <c r="C5428"/>
      <c r="D5428"/>
      <c r="E5428"/>
    </row>
    <row r="5429" spans="1:5" x14ac:dyDescent="0.15">
      <c r="A5429"/>
      <c r="B5429"/>
      <c r="C5429"/>
      <c r="D5429"/>
      <c r="E5429"/>
    </row>
    <row r="5430" spans="1:5" x14ac:dyDescent="0.15">
      <c r="A5430"/>
      <c r="B5430"/>
      <c r="C5430"/>
      <c r="D5430"/>
      <c r="E5430"/>
    </row>
    <row r="5431" spans="1:5" x14ac:dyDescent="0.15">
      <c r="A5431"/>
      <c r="B5431"/>
      <c r="C5431"/>
      <c r="D5431"/>
      <c r="E5431"/>
    </row>
    <row r="5432" spans="1:5" x14ac:dyDescent="0.15">
      <c r="A5432"/>
      <c r="B5432"/>
      <c r="C5432"/>
      <c r="D5432"/>
      <c r="E5432"/>
    </row>
    <row r="5433" spans="1:5" x14ac:dyDescent="0.15">
      <c r="A5433"/>
      <c r="B5433"/>
      <c r="C5433"/>
      <c r="D5433"/>
      <c r="E5433"/>
    </row>
    <row r="5434" spans="1:5" x14ac:dyDescent="0.15">
      <c r="A5434"/>
      <c r="B5434"/>
      <c r="C5434"/>
      <c r="D5434"/>
      <c r="E5434"/>
    </row>
    <row r="5435" spans="1:5" x14ac:dyDescent="0.15">
      <c r="A5435"/>
      <c r="B5435"/>
      <c r="C5435"/>
      <c r="D5435"/>
      <c r="E5435"/>
    </row>
    <row r="5436" spans="1:5" x14ac:dyDescent="0.15">
      <c r="A5436"/>
      <c r="B5436"/>
      <c r="C5436"/>
      <c r="D5436"/>
      <c r="E5436"/>
    </row>
    <row r="5437" spans="1:5" x14ac:dyDescent="0.15">
      <c r="A5437"/>
      <c r="B5437"/>
      <c r="C5437"/>
      <c r="D5437"/>
      <c r="E5437"/>
    </row>
    <row r="5438" spans="1:5" x14ac:dyDescent="0.15">
      <c r="A5438"/>
      <c r="B5438"/>
      <c r="C5438"/>
      <c r="D5438"/>
      <c r="E5438"/>
    </row>
    <row r="5439" spans="1:5" x14ac:dyDescent="0.15">
      <c r="A5439"/>
      <c r="B5439"/>
      <c r="C5439"/>
      <c r="D5439"/>
      <c r="E5439"/>
    </row>
    <row r="5440" spans="1:5" x14ac:dyDescent="0.15">
      <c r="A5440"/>
      <c r="B5440"/>
      <c r="C5440"/>
      <c r="D5440"/>
      <c r="E5440"/>
    </row>
    <row r="5441" spans="1:5" x14ac:dyDescent="0.15">
      <c r="A5441"/>
      <c r="B5441"/>
      <c r="C5441"/>
      <c r="D5441"/>
      <c r="E5441"/>
    </row>
    <row r="5442" spans="1:5" x14ac:dyDescent="0.15">
      <c r="A5442"/>
      <c r="B5442"/>
      <c r="C5442"/>
      <c r="D5442"/>
      <c r="E5442"/>
    </row>
    <row r="5443" spans="1:5" x14ac:dyDescent="0.15">
      <c r="A5443"/>
      <c r="B5443"/>
      <c r="C5443"/>
      <c r="D5443"/>
      <c r="E5443"/>
    </row>
    <row r="5444" spans="1:5" x14ac:dyDescent="0.15">
      <c r="A5444"/>
      <c r="B5444"/>
      <c r="C5444"/>
      <c r="D5444"/>
      <c r="E5444"/>
    </row>
    <row r="5445" spans="1:5" x14ac:dyDescent="0.15">
      <c r="A5445"/>
      <c r="B5445"/>
      <c r="C5445"/>
      <c r="D5445"/>
      <c r="E5445"/>
    </row>
    <row r="5446" spans="1:5" x14ac:dyDescent="0.15">
      <c r="A5446"/>
      <c r="B5446"/>
      <c r="C5446"/>
      <c r="D5446"/>
      <c r="E5446"/>
    </row>
    <row r="5447" spans="1:5" x14ac:dyDescent="0.15">
      <c r="A5447"/>
      <c r="B5447"/>
      <c r="C5447"/>
      <c r="D5447"/>
      <c r="E5447"/>
    </row>
    <row r="5448" spans="1:5" x14ac:dyDescent="0.15">
      <c r="A5448"/>
      <c r="B5448"/>
      <c r="C5448"/>
      <c r="D5448"/>
      <c r="E5448"/>
    </row>
    <row r="5449" spans="1:5" x14ac:dyDescent="0.15">
      <c r="A5449"/>
      <c r="B5449"/>
      <c r="C5449"/>
      <c r="D5449"/>
      <c r="E5449"/>
    </row>
    <row r="5450" spans="1:5" x14ac:dyDescent="0.15">
      <c r="A5450"/>
      <c r="B5450"/>
      <c r="C5450"/>
      <c r="D5450"/>
      <c r="E5450"/>
    </row>
    <row r="5451" spans="1:5" x14ac:dyDescent="0.15">
      <c r="A5451"/>
      <c r="B5451"/>
      <c r="C5451"/>
      <c r="D5451"/>
      <c r="E5451"/>
    </row>
    <row r="5452" spans="1:5" x14ac:dyDescent="0.15">
      <c r="A5452"/>
      <c r="B5452"/>
      <c r="C5452"/>
      <c r="D5452"/>
      <c r="E5452"/>
    </row>
    <row r="5453" spans="1:5" x14ac:dyDescent="0.15">
      <c r="A5453"/>
      <c r="B5453"/>
      <c r="C5453"/>
      <c r="D5453"/>
      <c r="E5453"/>
    </row>
    <row r="5454" spans="1:5" x14ac:dyDescent="0.15">
      <c r="A5454"/>
      <c r="B5454"/>
      <c r="C5454"/>
      <c r="D5454"/>
      <c r="E5454"/>
    </row>
    <row r="5455" spans="1:5" x14ac:dyDescent="0.15">
      <c r="A5455"/>
      <c r="B5455"/>
      <c r="C5455"/>
      <c r="D5455"/>
      <c r="E5455"/>
    </row>
    <row r="5456" spans="1:5" x14ac:dyDescent="0.15">
      <c r="A5456"/>
      <c r="B5456"/>
      <c r="C5456"/>
      <c r="D5456"/>
      <c r="E5456"/>
    </row>
    <row r="5457" spans="1:5" x14ac:dyDescent="0.15">
      <c r="A5457"/>
      <c r="B5457"/>
      <c r="C5457"/>
      <c r="D5457"/>
      <c r="E5457"/>
    </row>
    <row r="5458" spans="1:5" x14ac:dyDescent="0.15">
      <c r="A5458"/>
      <c r="B5458"/>
      <c r="C5458"/>
      <c r="D5458"/>
      <c r="E5458"/>
    </row>
    <row r="5459" spans="1:5" x14ac:dyDescent="0.15">
      <c r="A5459"/>
      <c r="B5459"/>
      <c r="C5459"/>
      <c r="D5459"/>
      <c r="E5459"/>
    </row>
    <row r="5460" spans="1:5" x14ac:dyDescent="0.15">
      <c r="A5460"/>
      <c r="B5460"/>
      <c r="C5460"/>
      <c r="D5460"/>
      <c r="E5460"/>
    </row>
    <row r="5461" spans="1:5" x14ac:dyDescent="0.15">
      <c r="A5461"/>
      <c r="B5461"/>
      <c r="C5461"/>
      <c r="D5461"/>
      <c r="E5461"/>
    </row>
    <row r="5462" spans="1:5" x14ac:dyDescent="0.15">
      <c r="A5462"/>
      <c r="B5462"/>
      <c r="C5462"/>
      <c r="D5462"/>
      <c r="E5462"/>
    </row>
    <row r="5463" spans="1:5" x14ac:dyDescent="0.15">
      <c r="A5463"/>
      <c r="B5463"/>
      <c r="C5463"/>
      <c r="D5463"/>
      <c r="E5463"/>
    </row>
    <row r="5464" spans="1:5" x14ac:dyDescent="0.15">
      <c r="A5464"/>
      <c r="B5464"/>
      <c r="C5464"/>
      <c r="D5464"/>
      <c r="E5464"/>
    </row>
    <row r="5465" spans="1:5" x14ac:dyDescent="0.15">
      <c r="A5465"/>
      <c r="B5465"/>
      <c r="C5465"/>
      <c r="D5465"/>
      <c r="E5465"/>
    </row>
    <row r="5466" spans="1:5" x14ac:dyDescent="0.15">
      <c r="A5466"/>
      <c r="B5466"/>
      <c r="C5466"/>
      <c r="D5466"/>
      <c r="E5466"/>
    </row>
    <row r="5467" spans="1:5" x14ac:dyDescent="0.15">
      <c r="A5467"/>
      <c r="B5467"/>
      <c r="C5467"/>
      <c r="D5467"/>
      <c r="E5467"/>
    </row>
    <row r="5468" spans="1:5" x14ac:dyDescent="0.15">
      <c r="A5468"/>
      <c r="B5468"/>
      <c r="C5468"/>
      <c r="D5468"/>
      <c r="E5468"/>
    </row>
    <row r="5469" spans="1:5" x14ac:dyDescent="0.15">
      <c r="A5469"/>
      <c r="B5469"/>
      <c r="C5469"/>
      <c r="D5469"/>
      <c r="E5469"/>
    </row>
    <row r="5470" spans="1:5" x14ac:dyDescent="0.15">
      <c r="A5470"/>
      <c r="B5470"/>
      <c r="C5470"/>
      <c r="D5470"/>
      <c r="E5470"/>
    </row>
    <row r="5471" spans="1:5" x14ac:dyDescent="0.15">
      <c r="A5471"/>
      <c r="B5471"/>
      <c r="C5471"/>
      <c r="D5471"/>
      <c r="E5471"/>
    </row>
    <row r="5472" spans="1:5" x14ac:dyDescent="0.15">
      <c r="A5472"/>
      <c r="B5472"/>
      <c r="C5472"/>
      <c r="D5472"/>
      <c r="E5472"/>
    </row>
    <row r="5473" spans="1:5" x14ac:dyDescent="0.15">
      <c r="A5473"/>
      <c r="B5473"/>
      <c r="C5473"/>
      <c r="D5473"/>
      <c r="E5473"/>
    </row>
    <row r="5474" spans="1:5" x14ac:dyDescent="0.15">
      <c r="A5474"/>
      <c r="B5474"/>
      <c r="C5474"/>
      <c r="D5474"/>
      <c r="E5474"/>
    </row>
    <row r="5475" spans="1:5" x14ac:dyDescent="0.15">
      <c r="A5475"/>
      <c r="B5475"/>
      <c r="C5475"/>
      <c r="D5475"/>
      <c r="E5475"/>
    </row>
    <row r="5476" spans="1:5" x14ac:dyDescent="0.15">
      <c r="A5476"/>
      <c r="B5476"/>
      <c r="C5476"/>
      <c r="D5476"/>
      <c r="E5476"/>
    </row>
    <row r="5477" spans="1:5" x14ac:dyDescent="0.15">
      <c r="A5477"/>
      <c r="B5477"/>
      <c r="C5477"/>
      <c r="D5477"/>
      <c r="E5477"/>
    </row>
    <row r="5478" spans="1:5" x14ac:dyDescent="0.15">
      <c r="A5478"/>
      <c r="B5478"/>
      <c r="C5478"/>
      <c r="D5478"/>
      <c r="E5478"/>
    </row>
    <row r="5479" spans="1:5" x14ac:dyDescent="0.15">
      <c r="A5479"/>
      <c r="B5479"/>
      <c r="C5479"/>
      <c r="D5479"/>
      <c r="E5479"/>
    </row>
    <row r="5480" spans="1:5" x14ac:dyDescent="0.15">
      <c r="A5480"/>
      <c r="B5480"/>
      <c r="C5480"/>
      <c r="D5480"/>
      <c r="E5480"/>
    </row>
    <row r="5481" spans="1:5" x14ac:dyDescent="0.15">
      <c r="A5481"/>
      <c r="B5481"/>
      <c r="C5481"/>
      <c r="D5481"/>
      <c r="E5481"/>
    </row>
    <row r="5482" spans="1:5" x14ac:dyDescent="0.15">
      <c r="A5482"/>
      <c r="B5482"/>
      <c r="C5482"/>
      <c r="D5482"/>
      <c r="E5482"/>
    </row>
    <row r="5483" spans="1:5" x14ac:dyDescent="0.15">
      <c r="A5483"/>
      <c r="B5483"/>
      <c r="C5483"/>
      <c r="D5483"/>
      <c r="E5483"/>
    </row>
    <row r="5484" spans="1:5" x14ac:dyDescent="0.15">
      <c r="A5484"/>
      <c r="B5484"/>
      <c r="C5484"/>
      <c r="D5484"/>
      <c r="E5484"/>
    </row>
    <row r="5485" spans="1:5" x14ac:dyDescent="0.15">
      <c r="A5485"/>
      <c r="B5485"/>
      <c r="C5485"/>
      <c r="D5485"/>
      <c r="E5485"/>
    </row>
    <row r="5486" spans="1:5" x14ac:dyDescent="0.15">
      <c r="A5486"/>
      <c r="B5486"/>
      <c r="C5486"/>
      <c r="D5486"/>
      <c r="E5486"/>
    </row>
    <row r="5487" spans="1:5" x14ac:dyDescent="0.15">
      <c r="A5487"/>
      <c r="B5487"/>
      <c r="C5487"/>
      <c r="D5487"/>
      <c r="E5487"/>
    </row>
    <row r="5488" spans="1:5" x14ac:dyDescent="0.15">
      <c r="A5488"/>
      <c r="B5488"/>
      <c r="C5488"/>
      <c r="D5488"/>
      <c r="E5488"/>
    </row>
    <row r="5489" spans="1:5" x14ac:dyDescent="0.15">
      <c r="A5489"/>
      <c r="B5489"/>
      <c r="C5489"/>
      <c r="D5489"/>
      <c r="E5489"/>
    </row>
    <row r="5490" spans="1:5" x14ac:dyDescent="0.15">
      <c r="A5490"/>
      <c r="B5490"/>
      <c r="C5490"/>
      <c r="D5490"/>
      <c r="E5490"/>
    </row>
    <row r="5491" spans="1:5" x14ac:dyDescent="0.15">
      <c r="A5491"/>
      <c r="B5491"/>
      <c r="C5491"/>
      <c r="D5491"/>
      <c r="E5491"/>
    </row>
    <row r="5492" spans="1:5" x14ac:dyDescent="0.15">
      <c r="A5492"/>
      <c r="B5492"/>
      <c r="C5492"/>
      <c r="D5492"/>
      <c r="E5492"/>
    </row>
    <row r="5493" spans="1:5" x14ac:dyDescent="0.15">
      <c r="A5493"/>
      <c r="B5493"/>
      <c r="C5493"/>
      <c r="D5493"/>
      <c r="E5493"/>
    </row>
    <row r="5494" spans="1:5" x14ac:dyDescent="0.15">
      <c r="A5494"/>
      <c r="B5494"/>
      <c r="C5494"/>
      <c r="D5494"/>
      <c r="E5494"/>
    </row>
    <row r="5495" spans="1:5" x14ac:dyDescent="0.15">
      <c r="A5495"/>
      <c r="B5495"/>
      <c r="C5495"/>
      <c r="D5495"/>
      <c r="E5495"/>
    </row>
    <row r="5496" spans="1:5" x14ac:dyDescent="0.15">
      <c r="A5496"/>
      <c r="B5496"/>
      <c r="C5496"/>
      <c r="D5496"/>
      <c r="E5496"/>
    </row>
    <row r="5497" spans="1:5" x14ac:dyDescent="0.15">
      <c r="A5497"/>
      <c r="B5497"/>
      <c r="C5497"/>
      <c r="D5497"/>
      <c r="E5497"/>
    </row>
    <row r="5498" spans="1:5" x14ac:dyDescent="0.15">
      <c r="A5498"/>
      <c r="B5498"/>
      <c r="C5498"/>
      <c r="D5498"/>
      <c r="E5498"/>
    </row>
    <row r="5499" spans="1:5" x14ac:dyDescent="0.15">
      <c r="A5499"/>
      <c r="B5499"/>
      <c r="C5499"/>
      <c r="D5499"/>
      <c r="E5499"/>
    </row>
    <row r="5500" spans="1:5" x14ac:dyDescent="0.15">
      <c r="A5500"/>
      <c r="B5500"/>
      <c r="C5500"/>
      <c r="D5500"/>
      <c r="E5500"/>
    </row>
    <row r="5501" spans="1:5" x14ac:dyDescent="0.15">
      <c r="A5501"/>
      <c r="B5501"/>
      <c r="C5501"/>
      <c r="D5501"/>
      <c r="E5501"/>
    </row>
    <row r="5502" spans="1:5" x14ac:dyDescent="0.15">
      <c r="A5502"/>
      <c r="B5502"/>
      <c r="C5502"/>
      <c r="D5502"/>
      <c r="E5502"/>
    </row>
    <row r="5503" spans="1:5" x14ac:dyDescent="0.15">
      <c r="A5503"/>
      <c r="B5503"/>
      <c r="C5503"/>
      <c r="D5503"/>
      <c r="E5503"/>
    </row>
    <row r="5504" spans="1:5" x14ac:dyDescent="0.15">
      <c r="A5504"/>
      <c r="B5504"/>
      <c r="C5504"/>
      <c r="D5504"/>
      <c r="E5504"/>
    </row>
    <row r="5505" spans="1:5" x14ac:dyDescent="0.15">
      <c r="A5505"/>
      <c r="B5505"/>
      <c r="C5505"/>
      <c r="D5505"/>
      <c r="E5505"/>
    </row>
    <row r="5506" spans="1:5" x14ac:dyDescent="0.15">
      <c r="A5506"/>
      <c r="B5506"/>
      <c r="C5506"/>
      <c r="D5506"/>
      <c r="E5506"/>
    </row>
    <row r="5507" spans="1:5" x14ac:dyDescent="0.15">
      <c r="A5507"/>
      <c r="B5507"/>
      <c r="C5507"/>
      <c r="D5507"/>
      <c r="E5507"/>
    </row>
    <row r="5508" spans="1:5" x14ac:dyDescent="0.15">
      <c r="A5508"/>
      <c r="B5508"/>
      <c r="C5508"/>
      <c r="D5508"/>
      <c r="E5508"/>
    </row>
    <row r="5509" spans="1:5" x14ac:dyDescent="0.15">
      <c r="A5509"/>
      <c r="B5509"/>
      <c r="C5509"/>
      <c r="D5509"/>
      <c r="E5509"/>
    </row>
    <row r="5510" spans="1:5" x14ac:dyDescent="0.15">
      <c r="A5510"/>
      <c r="B5510"/>
      <c r="C5510"/>
      <c r="D5510"/>
      <c r="E5510"/>
    </row>
    <row r="5511" spans="1:5" x14ac:dyDescent="0.15">
      <c r="A5511"/>
      <c r="B5511"/>
      <c r="C5511"/>
      <c r="D5511"/>
      <c r="E5511"/>
    </row>
    <row r="5512" spans="1:5" x14ac:dyDescent="0.15">
      <c r="A5512"/>
      <c r="B5512"/>
      <c r="C5512"/>
      <c r="D5512"/>
      <c r="E5512"/>
    </row>
    <row r="5513" spans="1:5" x14ac:dyDescent="0.15">
      <c r="A5513"/>
      <c r="B5513"/>
      <c r="C5513"/>
      <c r="D5513"/>
      <c r="E5513"/>
    </row>
    <row r="5514" spans="1:5" x14ac:dyDescent="0.15">
      <c r="A5514"/>
      <c r="B5514"/>
      <c r="C5514"/>
      <c r="D5514"/>
      <c r="E5514"/>
    </row>
    <row r="5515" spans="1:5" x14ac:dyDescent="0.15">
      <c r="A5515"/>
      <c r="B5515"/>
      <c r="C5515"/>
      <c r="D5515"/>
      <c r="E5515"/>
    </row>
    <row r="5516" spans="1:5" x14ac:dyDescent="0.15">
      <c r="A5516"/>
      <c r="B5516"/>
      <c r="C5516"/>
      <c r="D5516"/>
      <c r="E5516"/>
    </row>
    <row r="5517" spans="1:5" x14ac:dyDescent="0.15">
      <c r="A5517"/>
      <c r="B5517"/>
      <c r="C5517"/>
      <c r="D5517"/>
      <c r="E5517"/>
    </row>
    <row r="5518" spans="1:5" x14ac:dyDescent="0.15">
      <c r="A5518"/>
      <c r="B5518"/>
      <c r="C5518"/>
      <c r="D5518"/>
      <c r="E5518"/>
    </row>
    <row r="5519" spans="1:5" x14ac:dyDescent="0.15">
      <c r="A5519"/>
      <c r="B5519"/>
      <c r="C5519"/>
      <c r="D5519"/>
      <c r="E5519"/>
    </row>
    <row r="5520" spans="1:5" x14ac:dyDescent="0.15">
      <c r="A5520"/>
      <c r="B5520"/>
      <c r="C5520"/>
      <c r="D5520"/>
      <c r="E5520"/>
    </row>
    <row r="5521" spans="1:5" x14ac:dyDescent="0.15">
      <c r="A5521"/>
      <c r="B5521"/>
      <c r="C5521"/>
      <c r="D5521"/>
      <c r="E5521"/>
    </row>
    <row r="5522" spans="1:5" x14ac:dyDescent="0.15">
      <c r="A5522"/>
      <c r="B5522"/>
      <c r="C5522"/>
      <c r="D5522"/>
      <c r="E5522"/>
    </row>
    <row r="5523" spans="1:5" x14ac:dyDescent="0.15">
      <c r="A5523"/>
      <c r="B5523"/>
      <c r="C5523"/>
      <c r="D5523"/>
      <c r="E5523"/>
    </row>
    <row r="5524" spans="1:5" x14ac:dyDescent="0.15">
      <c r="A5524"/>
      <c r="B5524"/>
      <c r="C5524"/>
      <c r="D5524"/>
      <c r="E5524"/>
    </row>
    <row r="5525" spans="1:5" x14ac:dyDescent="0.15">
      <c r="A5525"/>
      <c r="B5525"/>
      <c r="C5525"/>
      <c r="D5525"/>
      <c r="E5525"/>
    </row>
    <row r="5526" spans="1:5" x14ac:dyDescent="0.15">
      <c r="A5526"/>
      <c r="B5526"/>
      <c r="C5526"/>
      <c r="D5526"/>
      <c r="E5526"/>
    </row>
    <row r="5527" spans="1:5" x14ac:dyDescent="0.15">
      <c r="A5527"/>
      <c r="B5527"/>
      <c r="C5527"/>
      <c r="D5527"/>
      <c r="E5527"/>
    </row>
    <row r="5528" spans="1:5" x14ac:dyDescent="0.15">
      <c r="A5528"/>
      <c r="B5528"/>
      <c r="C5528"/>
      <c r="D5528"/>
      <c r="E5528"/>
    </row>
    <row r="5529" spans="1:5" x14ac:dyDescent="0.15">
      <c r="A5529"/>
      <c r="B5529"/>
      <c r="C5529"/>
      <c r="D5529"/>
      <c r="E5529"/>
    </row>
    <row r="5530" spans="1:5" x14ac:dyDescent="0.15">
      <c r="A5530"/>
      <c r="B5530"/>
      <c r="C5530"/>
      <c r="D5530"/>
      <c r="E5530"/>
    </row>
    <row r="5531" spans="1:5" x14ac:dyDescent="0.15">
      <c r="A5531"/>
      <c r="B5531"/>
      <c r="C5531"/>
      <c r="D5531"/>
      <c r="E5531"/>
    </row>
    <row r="5532" spans="1:5" x14ac:dyDescent="0.15">
      <c r="A5532"/>
      <c r="B5532"/>
      <c r="C5532"/>
      <c r="D5532"/>
      <c r="E5532"/>
    </row>
    <row r="5533" spans="1:5" x14ac:dyDescent="0.15">
      <c r="A5533"/>
      <c r="B5533"/>
      <c r="C5533"/>
      <c r="D5533"/>
      <c r="E5533"/>
    </row>
    <row r="5534" spans="1:5" x14ac:dyDescent="0.15">
      <c r="A5534"/>
      <c r="B5534"/>
      <c r="C5534"/>
      <c r="D5534"/>
      <c r="E5534"/>
    </row>
    <row r="5535" spans="1:5" x14ac:dyDescent="0.15">
      <c r="A5535"/>
      <c r="B5535"/>
      <c r="C5535"/>
      <c r="D5535"/>
      <c r="E5535"/>
    </row>
    <row r="5536" spans="1:5" x14ac:dyDescent="0.15">
      <c r="A5536"/>
      <c r="B5536"/>
      <c r="C5536"/>
      <c r="D5536"/>
      <c r="E5536"/>
    </row>
    <row r="5537" spans="1:5" x14ac:dyDescent="0.15">
      <c r="A5537"/>
      <c r="B5537"/>
      <c r="C5537"/>
      <c r="D5537"/>
      <c r="E5537"/>
    </row>
    <row r="5538" spans="1:5" x14ac:dyDescent="0.15">
      <c r="A5538"/>
      <c r="B5538"/>
      <c r="C5538"/>
      <c r="D5538"/>
      <c r="E5538"/>
    </row>
    <row r="5539" spans="1:5" x14ac:dyDescent="0.15">
      <c r="A5539"/>
      <c r="B5539"/>
      <c r="C5539"/>
      <c r="D5539"/>
      <c r="E5539"/>
    </row>
    <row r="5540" spans="1:5" x14ac:dyDescent="0.15">
      <c r="A5540"/>
      <c r="B5540"/>
      <c r="C5540"/>
      <c r="D5540"/>
      <c r="E5540"/>
    </row>
    <row r="5541" spans="1:5" x14ac:dyDescent="0.15">
      <c r="A5541"/>
      <c r="B5541"/>
      <c r="C5541"/>
      <c r="D5541"/>
      <c r="E5541"/>
    </row>
    <row r="5542" spans="1:5" x14ac:dyDescent="0.15">
      <c r="A5542"/>
      <c r="B5542"/>
      <c r="C5542"/>
      <c r="D5542"/>
      <c r="E5542"/>
    </row>
    <row r="5543" spans="1:5" x14ac:dyDescent="0.15">
      <c r="A5543"/>
      <c r="B5543"/>
      <c r="C5543"/>
      <c r="D5543"/>
      <c r="E5543"/>
    </row>
    <row r="5544" spans="1:5" x14ac:dyDescent="0.15">
      <c r="A5544"/>
      <c r="B5544"/>
      <c r="C5544"/>
      <c r="D5544"/>
      <c r="E5544"/>
    </row>
    <row r="5545" spans="1:5" x14ac:dyDescent="0.15">
      <c r="A5545"/>
      <c r="B5545"/>
      <c r="C5545"/>
      <c r="D5545"/>
      <c r="E5545"/>
    </row>
    <row r="5546" spans="1:5" x14ac:dyDescent="0.15">
      <c r="A5546"/>
      <c r="B5546"/>
      <c r="C5546"/>
      <c r="D5546"/>
      <c r="E5546"/>
    </row>
    <row r="5547" spans="1:5" x14ac:dyDescent="0.15">
      <c r="A5547"/>
      <c r="B5547"/>
      <c r="C5547"/>
      <c r="D5547"/>
      <c r="E5547"/>
    </row>
    <row r="5548" spans="1:5" x14ac:dyDescent="0.15">
      <c r="A5548"/>
      <c r="B5548"/>
      <c r="C5548"/>
      <c r="D5548"/>
      <c r="E5548"/>
    </row>
    <row r="5549" spans="1:5" x14ac:dyDescent="0.15">
      <c r="A5549"/>
      <c r="B5549"/>
      <c r="C5549"/>
      <c r="D5549"/>
      <c r="E5549"/>
    </row>
    <row r="5550" spans="1:5" x14ac:dyDescent="0.15">
      <c r="A5550"/>
      <c r="B5550"/>
      <c r="C5550"/>
      <c r="D5550"/>
      <c r="E5550"/>
    </row>
    <row r="5551" spans="1:5" x14ac:dyDescent="0.15">
      <c r="A5551"/>
      <c r="B5551"/>
      <c r="C5551"/>
      <c r="D5551"/>
      <c r="E5551"/>
    </row>
    <row r="5552" spans="1:5" x14ac:dyDescent="0.15">
      <c r="A5552"/>
      <c r="B5552"/>
      <c r="C5552"/>
      <c r="D5552"/>
      <c r="E5552"/>
    </row>
    <row r="5553" spans="1:5" x14ac:dyDescent="0.15">
      <c r="A5553"/>
      <c r="B5553"/>
      <c r="C5553"/>
      <c r="D5553"/>
      <c r="E5553"/>
    </row>
    <row r="5554" spans="1:5" x14ac:dyDescent="0.15">
      <c r="A5554"/>
      <c r="B5554"/>
      <c r="C5554"/>
      <c r="D5554"/>
      <c r="E5554"/>
    </row>
    <row r="5555" spans="1:5" x14ac:dyDescent="0.15">
      <c r="A5555"/>
      <c r="B5555"/>
      <c r="C5555"/>
      <c r="D5555"/>
      <c r="E5555"/>
    </row>
    <row r="5556" spans="1:5" x14ac:dyDescent="0.15">
      <c r="A5556"/>
      <c r="B5556"/>
      <c r="C5556"/>
      <c r="D5556"/>
      <c r="E5556"/>
    </row>
    <row r="5557" spans="1:5" x14ac:dyDescent="0.15">
      <c r="A5557"/>
      <c r="B5557"/>
      <c r="C5557"/>
      <c r="D5557"/>
      <c r="E5557"/>
    </row>
    <row r="5558" spans="1:5" x14ac:dyDescent="0.15">
      <c r="A5558"/>
      <c r="B5558"/>
      <c r="C5558"/>
      <c r="D5558"/>
      <c r="E5558"/>
    </row>
    <row r="5559" spans="1:5" x14ac:dyDescent="0.15">
      <c r="A5559"/>
      <c r="B5559"/>
      <c r="C5559"/>
      <c r="D5559"/>
      <c r="E5559"/>
    </row>
    <row r="5560" spans="1:5" x14ac:dyDescent="0.15">
      <c r="A5560"/>
      <c r="B5560"/>
      <c r="C5560"/>
      <c r="D5560"/>
      <c r="E5560"/>
    </row>
    <row r="5561" spans="1:5" x14ac:dyDescent="0.15">
      <c r="A5561"/>
      <c r="B5561"/>
      <c r="C5561"/>
      <c r="D5561"/>
      <c r="E5561"/>
    </row>
    <row r="5562" spans="1:5" x14ac:dyDescent="0.15">
      <c r="A5562"/>
      <c r="B5562"/>
      <c r="C5562"/>
      <c r="D5562"/>
      <c r="E5562"/>
    </row>
    <row r="5563" spans="1:5" x14ac:dyDescent="0.15">
      <c r="A5563"/>
      <c r="B5563"/>
      <c r="C5563"/>
      <c r="D5563"/>
      <c r="E5563"/>
    </row>
    <row r="5564" spans="1:5" x14ac:dyDescent="0.15">
      <c r="A5564"/>
      <c r="B5564"/>
      <c r="C5564"/>
      <c r="D5564"/>
      <c r="E5564"/>
    </row>
    <row r="5565" spans="1:5" x14ac:dyDescent="0.15">
      <c r="A5565"/>
      <c r="B5565"/>
      <c r="C5565"/>
      <c r="D5565"/>
      <c r="E5565"/>
    </row>
    <row r="5566" spans="1:5" x14ac:dyDescent="0.15">
      <c r="A5566"/>
      <c r="B5566"/>
      <c r="C5566"/>
      <c r="D5566"/>
      <c r="E5566"/>
    </row>
    <row r="5567" spans="1:5" x14ac:dyDescent="0.15">
      <c r="A5567"/>
      <c r="B5567"/>
      <c r="C5567"/>
      <c r="D5567"/>
      <c r="E5567"/>
    </row>
    <row r="5568" spans="1:5" x14ac:dyDescent="0.15">
      <c r="A5568"/>
      <c r="B5568"/>
      <c r="C5568"/>
      <c r="D5568"/>
      <c r="E5568"/>
    </row>
    <row r="5569" spans="1:5" x14ac:dyDescent="0.15">
      <c r="A5569"/>
      <c r="B5569"/>
      <c r="C5569"/>
      <c r="D5569"/>
      <c r="E5569"/>
    </row>
    <row r="5570" spans="1:5" x14ac:dyDescent="0.15">
      <c r="A5570"/>
      <c r="B5570"/>
      <c r="C5570"/>
      <c r="D5570"/>
      <c r="E5570"/>
    </row>
    <row r="5571" spans="1:5" x14ac:dyDescent="0.15">
      <c r="A5571"/>
      <c r="B5571"/>
      <c r="C5571"/>
      <c r="D5571"/>
      <c r="E5571"/>
    </row>
    <row r="5572" spans="1:5" x14ac:dyDescent="0.15">
      <c r="A5572"/>
      <c r="B5572"/>
      <c r="C5572"/>
      <c r="D5572"/>
      <c r="E5572"/>
    </row>
    <row r="5573" spans="1:5" x14ac:dyDescent="0.15">
      <c r="A5573"/>
      <c r="B5573"/>
      <c r="C5573"/>
      <c r="D5573"/>
      <c r="E5573"/>
    </row>
    <row r="5574" spans="1:5" x14ac:dyDescent="0.15">
      <c r="A5574"/>
      <c r="B5574"/>
      <c r="C5574"/>
      <c r="D5574"/>
      <c r="E5574"/>
    </row>
    <row r="5575" spans="1:5" x14ac:dyDescent="0.15">
      <c r="A5575"/>
      <c r="B5575"/>
      <c r="C5575"/>
      <c r="D5575"/>
      <c r="E5575"/>
    </row>
    <row r="5576" spans="1:5" x14ac:dyDescent="0.15">
      <c r="A5576"/>
      <c r="B5576"/>
      <c r="C5576"/>
      <c r="D5576"/>
      <c r="E5576"/>
    </row>
    <row r="5577" spans="1:5" x14ac:dyDescent="0.15">
      <c r="A5577"/>
      <c r="B5577"/>
      <c r="C5577"/>
      <c r="D5577"/>
      <c r="E5577"/>
    </row>
    <row r="5578" spans="1:5" x14ac:dyDescent="0.15">
      <c r="A5578"/>
      <c r="B5578"/>
      <c r="C5578"/>
      <c r="D5578"/>
      <c r="E5578"/>
    </row>
    <row r="5579" spans="1:5" x14ac:dyDescent="0.15">
      <c r="A5579"/>
      <c r="B5579"/>
      <c r="C5579"/>
      <c r="D5579"/>
      <c r="E5579"/>
    </row>
    <row r="5580" spans="1:5" x14ac:dyDescent="0.15">
      <c r="A5580"/>
      <c r="B5580"/>
      <c r="C5580"/>
      <c r="D5580"/>
      <c r="E5580"/>
    </row>
    <row r="5581" spans="1:5" x14ac:dyDescent="0.15">
      <c r="A5581"/>
      <c r="B5581"/>
      <c r="C5581"/>
      <c r="D5581"/>
      <c r="E5581"/>
    </row>
    <row r="5582" spans="1:5" x14ac:dyDescent="0.15">
      <c r="A5582"/>
      <c r="B5582"/>
      <c r="C5582"/>
      <c r="D5582"/>
      <c r="E5582"/>
    </row>
    <row r="5583" spans="1:5" x14ac:dyDescent="0.15">
      <c r="A5583"/>
      <c r="B5583"/>
      <c r="C5583"/>
      <c r="D5583"/>
      <c r="E5583"/>
    </row>
    <row r="5584" spans="1:5" x14ac:dyDescent="0.15">
      <c r="A5584"/>
      <c r="B5584"/>
      <c r="C5584"/>
      <c r="D5584"/>
      <c r="E5584"/>
    </row>
    <row r="5585" spans="1:5" x14ac:dyDescent="0.15">
      <c r="A5585"/>
      <c r="B5585"/>
      <c r="C5585"/>
      <c r="D5585"/>
      <c r="E5585"/>
    </row>
    <row r="5586" spans="1:5" x14ac:dyDescent="0.15">
      <c r="A5586"/>
      <c r="B5586"/>
      <c r="C5586"/>
      <c r="D5586"/>
      <c r="E5586"/>
    </row>
    <row r="5587" spans="1:5" x14ac:dyDescent="0.15">
      <c r="A5587"/>
      <c r="B5587"/>
      <c r="C5587"/>
      <c r="D5587"/>
      <c r="E5587"/>
    </row>
    <row r="5588" spans="1:5" x14ac:dyDescent="0.15">
      <c r="A5588"/>
      <c r="B5588"/>
      <c r="C5588"/>
      <c r="D5588"/>
      <c r="E5588"/>
    </row>
    <row r="5589" spans="1:5" x14ac:dyDescent="0.15">
      <c r="A5589"/>
      <c r="B5589"/>
      <c r="C5589"/>
      <c r="D5589"/>
      <c r="E5589"/>
    </row>
    <row r="5590" spans="1:5" x14ac:dyDescent="0.15">
      <c r="A5590"/>
      <c r="B5590"/>
      <c r="C5590"/>
      <c r="D5590"/>
      <c r="E5590"/>
    </row>
    <row r="5591" spans="1:5" x14ac:dyDescent="0.15">
      <c r="A5591"/>
      <c r="B5591"/>
      <c r="C5591"/>
      <c r="D5591"/>
      <c r="E5591"/>
    </row>
    <row r="5592" spans="1:5" x14ac:dyDescent="0.15">
      <c r="A5592"/>
      <c r="B5592"/>
      <c r="C5592"/>
      <c r="D5592"/>
      <c r="E5592"/>
    </row>
    <row r="5593" spans="1:5" x14ac:dyDescent="0.15">
      <c r="A5593"/>
      <c r="B5593"/>
      <c r="C5593"/>
      <c r="D5593"/>
      <c r="E5593"/>
    </row>
    <row r="5594" spans="1:5" x14ac:dyDescent="0.15">
      <c r="A5594"/>
      <c r="B5594"/>
      <c r="C5594"/>
      <c r="D5594"/>
      <c r="E5594"/>
    </row>
    <row r="5595" spans="1:5" x14ac:dyDescent="0.15">
      <c r="A5595"/>
      <c r="B5595"/>
      <c r="C5595"/>
      <c r="D5595"/>
      <c r="E5595"/>
    </row>
    <row r="5596" spans="1:5" x14ac:dyDescent="0.15">
      <c r="A5596"/>
      <c r="B5596"/>
      <c r="C5596"/>
      <c r="D5596"/>
      <c r="E5596"/>
    </row>
    <row r="5597" spans="1:5" x14ac:dyDescent="0.15">
      <c r="A5597"/>
      <c r="B5597"/>
      <c r="C5597"/>
      <c r="D5597"/>
      <c r="E5597"/>
    </row>
    <row r="5598" spans="1:5" x14ac:dyDescent="0.15">
      <c r="A5598"/>
      <c r="B5598"/>
      <c r="C5598"/>
      <c r="D5598"/>
      <c r="E5598"/>
    </row>
    <row r="5599" spans="1:5" x14ac:dyDescent="0.15">
      <c r="A5599"/>
      <c r="B5599"/>
      <c r="C5599"/>
      <c r="D5599"/>
      <c r="E5599"/>
    </row>
    <row r="5600" spans="1:5" x14ac:dyDescent="0.15">
      <c r="A5600"/>
      <c r="B5600"/>
      <c r="C5600"/>
      <c r="D5600"/>
      <c r="E5600"/>
    </row>
    <row r="5601" spans="1:5" x14ac:dyDescent="0.15">
      <c r="A5601"/>
      <c r="B5601"/>
      <c r="C5601"/>
      <c r="D5601"/>
      <c r="E5601"/>
    </row>
    <row r="5602" spans="1:5" x14ac:dyDescent="0.15">
      <c r="A5602"/>
      <c r="B5602"/>
      <c r="C5602"/>
      <c r="D5602"/>
      <c r="E5602"/>
    </row>
    <row r="5603" spans="1:5" x14ac:dyDescent="0.15">
      <c r="A5603"/>
      <c r="B5603"/>
      <c r="C5603"/>
      <c r="D5603"/>
      <c r="E5603"/>
    </row>
    <row r="5604" spans="1:5" x14ac:dyDescent="0.15">
      <c r="A5604"/>
      <c r="B5604"/>
      <c r="C5604"/>
      <c r="D5604"/>
      <c r="E5604"/>
    </row>
    <row r="5605" spans="1:5" x14ac:dyDescent="0.15">
      <c r="A5605"/>
      <c r="B5605"/>
      <c r="C5605"/>
      <c r="D5605"/>
      <c r="E5605"/>
    </row>
    <row r="5606" spans="1:5" x14ac:dyDescent="0.15">
      <c r="A5606"/>
      <c r="B5606"/>
      <c r="C5606"/>
      <c r="D5606"/>
      <c r="E5606"/>
    </row>
    <row r="5607" spans="1:5" x14ac:dyDescent="0.15">
      <c r="A5607"/>
      <c r="B5607"/>
      <c r="C5607"/>
      <c r="D5607"/>
      <c r="E5607"/>
    </row>
    <row r="5608" spans="1:5" x14ac:dyDescent="0.15">
      <c r="A5608"/>
      <c r="B5608"/>
      <c r="C5608"/>
      <c r="D5608"/>
      <c r="E5608"/>
    </row>
    <row r="5609" spans="1:5" x14ac:dyDescent="0.15">
      <c r="A5609"/>
      <c r="B5609"/>
      <c r="C5609"/>
      <c r="D5609"/>
      <c r="E5609"/>
    </row>
    <row r="5610" spans="1:5" x14ac:dyDescent="0.15">
      <c r="A5610"/>
      <c r="B5610"/>
      <c r="C5610"/>
      <c r="D5610"/>
      <c r="E5610"/>
    </row>
    <row r="5611" spans="1:5" x14ac:dyDescent="0.15">
      <c r="A5611"/>
      <c r="B5611"/>
      <c r="C5611"/>
      <c r="D5611"/>
      <c r="E5611"/>
    </row>
    <row r="5612" spans="1:5" x14ac:dyDescent="0.15">
      <c r="A5612"/>
      <c r="B5612"/>
      <c r="C5612"/>
      <c r="D5612"/>
      <c r="E5612"/>
    </row>
    <row r="5613" spans="1:5" x14ac:dyDescent="0.15">
      <c r="A5613"/>
      <c r="B5613"/>
      <c r="C5613"/>
      <c r="D5613"/>
      <c r="E5613"/>
    </row>
    <row r="5614" spans="1:5" x14ac:dyDescent="0.15">
      <c r="A5614"/>
      <c r="B5614"/>
      <c r="C5614"/>
      <c r="D5614"/>
      <c r="E5614"/>
    </row>
    <row r="5615" spans="1:5" x14ac:dyDescent="0.15">
      <c r="A5615"/>
      <c r="B5615"/>
      <c r="C5615"/>
      <c r="D5615"/>
      <c r="E5615"/>
    </row>
    <row r="5616" spans="1:5" x14ac:dyDescent="0.15">
      <c r="A5616"/>
      <c r="B5616"/>
      <c r="C5616"/>
      <c r="D5616"/>
      <c r="E5616"/>
    </row>
    <row r="5617" spans="1:5" x14ac:dyDescent="0.15">
      <c r="A5617"/>
      <c r="B5617"/>
      <c r="C5617"/>
      <c r="D5617"/>
      <c r="E5617"/>
    </row>
    <row r="5618" spans="1:5" x14ac:dyDescent="0.15">
      <c r="A5618"/>
      <c r="B5618"/>
      <c r="C5618"/>
      <c r="D5618"/>
      <c r="E5618"/>
    </row>
    <row r="5619" spans="1:5" x14ac:dyDescent="0.15">
      <c r="A5619"/>
      <c r="B5619"/>
      <c r="C5619"/>
      <c r="D5619"/>
      <c r="E5619"/>
    </row>
    <row r="5620" spans="1:5" x14ac:dyDescent="0.15">
      <c r="A5620"/>
      <c r="B5620"/>
      <c r="C5620"/>
      <c r="D5620"/>
      <c r="E5620"/>
    </row>
    <row r="5621" spans="1:5" x14ac:dyDescent="0.15">
      <c r="A5621"/>
      <c r="B5621"/>
      <c r="C5621"/>
      <c r="D5621"/>
      <c r="E5621"/>
    </row>
    <row r="5622" spans="1:5" x14ac:dyDescent="0.15">
      <c r="A5622"/>
      <c r="B5622"/>
      <c r="C5622"/>
      <c r="D5622"/>
      <c r="E5622"/>
    </row>
    <row r="5623" spans="1:5" x14ac:dyDescent="0.15">
      <c r="A5623"/>
      <c r="B5623"/>
      <c r="C5623"/>
      <c r="D5623"/>
      <c r="E5623"/>
    </row>
    <row r="5624" spans="1:5" x14ac:dyDescent="0.15">
      <c r="A5624"/>
      <c r="B5624"/>
      <c r="C5624"/>
      <c r="D5624"/>
      <c r="E5624"/>
    </row>
    <row r="5625" spans="1:5" x14ac:dyDescent="0.15">
      <c r="A5625"/>
      <c r="B5625"/>
      <c r="C5625"/>
      <c r="D5625"/>
      <c r="E5625"/>
    </row>
    <row r="5626" spans="1:5" x14ac:dyDescent="0.15">
      <c r="A5626"/>
      <c r="B5626"/>
      <c r="C5626"/>
      <c r="D5626"/>
      <c r="E5626"/>
    </row>
    <row r="5627" spans="1:5" x14ac:dyDescent="0.15">
      <c r="A5627"/>
      <c r="B5627"/>
      <c r="C5627"/>
      <c r="D5627"/>
      <c r="E5627"/>
    </row>
    <row r="5628" spans="1:5" x14ac:dyDescent="0.15">
      <c r="A5628"/>
      <c r="B5628"/>
      <c r="C5628"/>
      <c r="D5628"/>
      <c r="E5628"/>
    </row>
    <row r="5629" spans="1:5" x14ac:dyDescent="0.15">
      <c r="A5629"/>
      <c r="B5629"/>
      <c r="C5629"/>
      <c r="D5629"/>
      <c r="E5629"/>
    </row>
    <row r="5630" spans="1:5" x14ac:dyDescent="0.15">
      <c r="A5630"/>
      <c r="B5630"/>
      <c r="C5630"/>
      <c r="D5630"/>
      <c r="E5630"/>
    </row>
    <row r="5631" spans="1:5" x14ac:dyDescent="0.15">
      <c r="A5631"/>
      <c r="B5631"/>
      <c r="C5631"/>
      <c r="D5631"/>
      <c r="E5631"/>
    </row>
    <row r="5632" spans="1:5" x14ac:dyDescent="0.15">
      <c r="A5632"/>
      <c r="B5632"/>
      <c r="C5632"/>
      <c r="D5632"/>
      <c r="E5632"/>
    </row>
    <row r="5633" spans="1:5" x14ac:dyDescent="0.15">
      <c r="A5633"/>
      <c r="B5633"/>
      <c r="C5633"/>
      <c r="D5633"/>
      <c r="E5633"/>
    </row>
    <row r="5634" spans="1:5" x14ac:dyDescent="0.15">
      <c r="A5634"/>
      <c r="B5634"/>
      <c r="C5634"/>
      <c r="D5634"/>
      <c r="E5634"/>
    </row>
    <row r="5635" spans="1:5" x14ac:dyDescent="0.15">
      <c r="A5635"/>
      <c r="B5635"/>
      <c r="C5635"/>
      <c r="D5635"/>
      <c r="E5635"/>
    </row>
    <row r="5636" spans="1:5" x14ac:dyDescent="0.15">
      <c r="A5636"/>
      <c r="B5636"/>
      <c r="C5636"/>
      <c r="D5636"/>
      <c r="E5636"/>
    </row>
    <row r="5637" spans="1:5" x14ac:dyDescent="0.15">
      <c r="A5637"/>
      <c r="B5637"/>
      <c r="C5637"/>
      <c r="D5637"/>
      <c r="E5637"/>
    </row>
    <row r="5638" spans="1:5" x14ac:dyDescent="0.15">
      <c r="A5638"/>
      <c r="B5638"/>
      <c r="C5638"/>
      <c r="D5638"/>
      <c r="E5638"/>
    </row>
    <row r="5639" spans="1:5" x14ac:dyDescent="0.15">
      <c r="A5639"/>
      <c r="B5639"/>
      <c r="C5639"/>
      <c r="D5639"/>
      <c r="E5639"/>
    </row>
    <row r="5640" spans="1:5" x14ac:dyDescent="0.15">
      <c r="A5640"/>
      <c r="B5640"/>
      <c r="C5640"/>
      <c r="D5640"/>
      <c r="E5640"/>
    </row>
    <row r="5641" spans="1:5" x14ac:dyDescent="0.15">
      <c r="A5641"/>
      <c r="B5641"/>
      <c r="C5641"/>
      <c r="D5641"/>
      <c r="E5641"/>
    </row>
    <row r="5642" spans="1:5" x14ac:dyDescent="0.15">
      <c r="A5642"/>
      <c r="B5642"/>
      <c r="C5642"/>
      <c r="D5642"/>
      <c r="E5642"/>
    </row>
    <row r="5643" spans="1:5" x14ac:dyDescent="0.15">
      <c r="A5643"/>
      <c r="B5643"/>
      <c r="C5643"/>
      <c r="D5643"/>
      <c r="E5643"/>
    </row>
    <row r="5644" spans="1:5" x14ac:dyDescent="0.15">
      <c r="A5644"/>
      <c r="B5644"/>
      <c r="C5644"/>
      <c r="D5644"/>
      <c r="E5644"/>
    </row>
    <row r="5645" spans="1:5" x14ac:dyDescent="0.15">
      <c r="A5645"/>
      <c r="B5645"/>
      <c r="C5645"/>
      <c r="D5645"/>
      <c r="E5645"/>
    </row>
    <row r="5646" spans="1:5" x14ac:dyDescent="0.15">
      <c r="A5646"/>
      <c r="B5646"/>
      <c r="C5646"/>
      <c r="D5646"/>
      <c r="E5646"/>
    </row>
    <row r="5647" spans="1:5" x14ac:dyDescent="0.15">
      <c r="A5647"/>
      <c r="B5647"/>
      <c r="C5647"/>
      <c r="D5647"/>
      <c r="E5647"/>
    </row>
    <row r="5648" spans="1:5" x14ac:dyDescent="0.15">
      <c r="A5648"/>
      <c r="B5648"/>
      <c r="C5648"/>
      <c r="D5648"/>
      <c r="E5648"/>
    </row>
    <row r="5649" spans="1:5" x14ac:dyDescent="0.15">
      <c r="A5649"/>
      <c r="B5649"/>
      <c r="C5649"/>
      <c r="D5649"/>
      <c r="E5649"/>
    </row>
    <row r="5650" spans="1:5" x14ac:dyDescent="0.15">
      <c r="A5650"/>
      <c r="B5650"/>
      <c r="C5650"/>
      <c r="D5650"/>
      <c r="E5650"/>
    </row>
    <row r="5651" spans="1:5" x14ac:dyDescent="0.15">
      <c r="A5651"/>
      <c r="B5651"/>
      <c r="C5651"/>
      <c r="D5651"/>
      <c r="E5651"/>
    </row>
    <row r="5652" spans="1:5" x14ac:dyDescent="0.15">
      <c r="A5652"/>
      <c r="B5652"/>
      <c r="C5652"/>
      <c r="D5652"/>
      <c r="E5652"/>
    </row>
    <row r="5653" spans="1:5" x14ac:dyDescent="0.15">
      <c r="A5653"/>
      <c r="B5653"/>
      <c r="C5653"/>
      <c r="D5653"/>
      <c r="E5653"/>
    </row>
    <row r="5654" spans="1:5" x14ac:dyDescent="0.15">
      <c r="A5654"/>
      <c r="B5654"/>
      <c r="C5654"/>
      <c r="D5654"/>
      <c r="E5654"/>
    </row>
    <row r="5655" spans="1:5" x14ac:dyDescent="0.15">
      <c r="A5655"/>
      <c r="B5655"/>
      <c r="C5655"/>
      <c r="D5655"/>
      <c r="E5655"/>
    </row>
    <row r="5656" spans="1:5" x14ac:dyDescent="0.15">
      <c r="A5656"/>
      <c r="B5656"/>
      <c r="C5656"/>
      <c r="D5656"/>
      <c r="E5656"/>
    </row>
    <row r="5657" spans="1:5" x14ac:dyDescent="0.15">
      <c r="A5657"/>
      <c r="B5657"/>
      <c r="C5657"/>
      <c r="D5657"/>
      <c r="E5657"/>
    </row>
    <row r="5658" spans="1:5" x14ac:dyDescent="0.15">
      <c r="A5658"/>
      <c r="B5658"/>
      <c r="C5658"/>
      <c r="D5658"/>
      <c r="E5658"/>
    </row>
    <row r="5659" spans="1:5" x14ac:dyDescent="0.15">
      <c r="A5659"/>
      <c r="B5659"/>
      <c r="C5659"/>
      <c r="D5659"/>
      <c r="E5659"/>
    </row>
    <row r="5660" spans="1:5" x14ac:dyDescent="0.15">
      <c r="A5660"/>
      <c r="B5660"/>
      <c r="C5660"/>
      <c r="D5660"/>
      <c r="E5660"/>
    </row>
    <row r="5661" spans="1:5" x14ac:dyDescent="0.15">
      <c r="A5661"/>
      <c r="B5661"/>
      <c r="C5661"/>
      <c r="D5661"/>
      <c r="E5661"/>
    </row>
    <row r="5662" spans="1:5" x14ac:dyDescent="0.15">
      <c r="A5662"/>
      <c r="B5662"/>
      <c r="C5662"/>
      <c r="D5662"/>
      <c r="E5662"/>
    </row>
    <row r="5663" spans="1:5" x14ac:dyDescent="0.15">
      <c r="A5663"/>
      <c r="B5663"/>
      <c r="C5663"/>
      <c r="D5663"/>
      <c r="E5663"/>
    </row>
    <row r="5664" spans="1:5" x14ac:dyDescent="0.15">
      <c r="A5664"/>
      <c r="B5664"/>
      <c r="C5664"/>
      <c r="D5664"/>
      <c r="E5664"/>
    </row>
    <row r="5665" spans="1:5" x14ac:dyDescent="0.15">
      <c r="A5665"/>
      <c r="B5665"/>
      <c r="C5665"/>
      <c r="D5665"/>
      <c r="E5665"/>
    </row>
    <row r="5666" spans="1:5" x14ac:dyDescent="0.15">
      <c r="A5666"/>
      <c r="B5666"/>
      <c r="C5666"/>
      <c r="D5666"/>
      <c r="E5666"/>
    </row>
    <row r="5667" spans="1:5" x14ac:dyDescent="0.15">
      <c r="A5667"/>
      <c r="B5667"/>
      <c r="C5667"/>
      <c r="D5667"/>
      <c r="E5667"/>
    </row>
    <row r="5668" spans="1:5" x14ac:dyDescent="0.15">
      <c r="A5668"/>
      <c r="B5668"/>
      <c r="C5668"/>
      <c r="D5668"/>
      <c r="E5668"/>
    </row>
    <row r="5669" spans="1:5" x14ac:dyDescent="0.15">
      <c r="A5669"/>
      <c r="B5669"/>
      <c r="C5669"/>
      <c r="D5669"/>
      <c r="E5669"/>
    </row>
    <row r="5670" spans="1:5" x14ac:dyDescent="0.15">
      <c r="A5670"/>
      <c r="B5670"/>
      <c r="C5670"/>
      <c r="D5670"/>
      <c r="E5670"/>
    </row>
    <row r="5671" spans="1:5" x14ac:dyDescent="0.15">
      <c r="A5671"/>
      <c r="B5671"/>
      <c r="C5671"/>
      <c r="D5671"/>
      <c r="E5671"/>
    </row>
    <row r="5672" spans="1:5" x14ac:dyDescent="0.15">
      <c r="A5672"/>
      <c r="B5672"/>
      <c r="C5672"/>
      <c r="D5672"/>
      <c r="E5672"/>
    </row>
    <row r="5673" spans="1:5" x14ac:dyDescent="0.15">
      <c r="A5673"/>
      <c r="B5673"/>
      <c r="C5673"/>
      <c r="D5673"/>
      <c r="E5673"/>
    </row>
    <row r="5674" spans="1:5" x14ac:dyDescent="0.15">
      <c r="A5674"/>
      <c r="B5674"/>
      <c r="C5674"/>
      <c r="D5674"/>
      <c r="E5674"/>
    </row>
    <row r="5675" spans="1:5" x14ac:dyDescent="0.15">
      <c r="A5675"/>
      <c r="B5675"/>
      <c r="C5675"/>
      <c r="D5675"/>
      <c r="E5675"/>
    </row>
    <row r="5676" spans="1:5" x14ac:dyDescent="0.15">
      <c r="A5676"/>
      <c r="B5676"/>
      <c r="C5676"/>
      <c r="D5676"/>
      <c r="E5676"/>
    </row>
    <row r="5677" spans="1:5" x14ac:dyDescent="0.15">
      <c r="A5677"/>
      <c r="B5677"/>
      <c r="C5677"/>
      <c r="D5677"/>
      <c r="E5677"/>
    </row>
    <row r="5678" spans="1:5" x14ac:dyDescent="0.15">
      <c r="A5678"/>
      <c r="B5678"/>
      <c r="C5678"/>
      <c r="D5678"/>
      <c r="E5678"/>
    </row>
    <row r="5679" spans="1:5" x14ac:dyDescent="0.15">
      <c r="A5679"/>
      <c r="B5679"/>
      <c r="C5679"/>
      <c r="D5679"/>
      <c r="E5679"/>
    </row>
    <row r="5680" spans="1:5" x14ac:dyDescent="0.15">
      <c r="A5680"/>
      <c r="B5680"/>
      <c r="C5680"/>
      <c r="D5680"/>
      <c r="E5680"/>
    </row>
    <row r="5681" spans="1:5" x14ac:dyDescent="0.15">
      <c r="A5681"/>
      <c r="B5681"/>
      <c r="C5681"/>
      <c r="D5681"/>
      <c r="E5681"/>
    </row>
    <row r="5682" spans="1:5" x14ac:dyDescent="0.15">
      <c r="A5682"/>
      <c r="B5682"/>
      <c r="C5682"/>
      <c r="D5682"/>
      <c r="E5682"/>
    </row>
    <row r="5683" spans="1:5" x14ac:dyDescent="0.15">
      <c r="A5683"/>
      <c r="B5683"/>
      <c r="C5683"/>
      <c r="D5683"/>
      <c r="E5683"/>
    </row>
    <row r="5684" spans="1:5" x14ac:dyDescent="0.15">
      <c r="A5684"/>
      <c r="B5684"/>
      <c r="C5684"/>
      <c r="D5684"/>
      <c r="E5684"/>
    </row>
    <row r="5685" spans="1:5" x14ac:dyDescent="0.15">
      <c r="A5685"/>
      <c r="B5685"/>
      <c r="C5685"/>
      <c r="D5685"/>
      <c r="E5685"/>
    </row>
    <row r="5686" spans="1:5" x14ac:dyDescent="0.15">
      <c r="A5686"/>
      <c r="B5686"/>
      <c r="C5686"/>
      <c r="D5686"/>
      <c r="E5686"/>
    </row>
    <row r="5687" spans="1:5" x14ac:dyDescent="0.15">
      <c r="A5687"/>
      <c r="B5687"/>
      <c r="C5687"/>
      <c r="D5687"/>
      <c r="E5687"/>
    </row>
    <row r="5688" spans="1:5" x14ac:dyDescent="0.15">
      <c r="A5688"/>
      <c r="B5688"/>
      <c r="C5688"/>
      <c r="D5688"/>
      <c r="E5688"/>
    </row>
    <row r="5689" spans="1:5" x14ac:dyDescent="0.15">
      <c r="A5689"/>
      <c r="B5689"/>
      <c r="C5689"/>
      <c r="D5689"/>
      <c r="E5689"/>
    </row>
    <row r="5690" spans="1:5" x14ac:dyDescent="0.15">
      <c r="A5690"/>
      <c r="B5690"/>
      <c r="C5690"/>
      <c r="D5690"/>
      <c r="E5690"/>
    </row>
    <row r="5691" spans="1:5" x14ac:dyDescent="0.15">
      <c r="A5691"/>
      <c r="B5691"/>
      <c r="C5691"/>
      <c r="D5691"/>
      <c r="E5691"/>
    </row>
    <row r="5692" spans="1:5" x14ac:dyDescent="0.15">
      <c r="A5692"/>
      <c r="B5692"/>
      <c r="C5692"/>
      <c r="D5692"/>
      <c r="E5692"/>
    </row>
    <row r="5693" spans="1:5" x14ac:dyDescent="0.15">
      <c r="A5693"/>
      <c r="B5693"/>
      <c r="C5693"/>
      <c r="D5693"/>
      <c r="E5693"/>
    </row>
    <row r="5694" spans="1:5" x14ac:dyDescent="0.15">
      <c r="A5694"/>
      <c r="B5694"/>
      <c r="C5694"/>
      <c r="D5694"/>
      <c r="E5694"/>
    </row>
    <row r="5695" spans="1:5" x14ac:dyDescent="0.15">
      <c r="A5695"/>
      <c r="B5695"/>
      <c r="C5695"/>
      <c r="D5695"/>
      <c r="E5695"/>
    </row>
    <row r="5696" spans="1:5" x14ac:dyDescent="0.15">
      <c r="A5696"/>
      <c r="B5696"/>
      <c r="C5696"/>
      <c r="D5696"/>
      <c r="E5696"/>
    </row>
    <row r="5697" spans="1:5" x14ac:dyDescent="0.15">
      <c r="A5697"/>
      <c r="B5697"/>
      <c r="C5697"/>
      <c r="D5697"/>
      <c r="E5697"/>
    </row>
    <row r="5698" spans="1:5" x14ac:dyDescent="0.15">
      <c r="A5698"/>
      <c r="B5698"/>
      <c r="C5698"/>
      <c r="D5698"/>
      <c r="E5698"/>
    </row>
    <row r="5699" spans="1:5" x14ac:dyDescent="0.15">
      <c r="A5699"/>
      <c r="B5699"/>
      <c r="C5699"/>
      <c r="D5699"/>
      <c r="E5699"/>
    </row>
    <row r="5700" spans="1:5" x14ac:dyDescent="0.15">
      <c r="A5700"/>
      <c r="B5700"/>
      <c r="C5700"/>
      <c r="D5700"/>
      <c r="E5700"/>
    </row>
    <row r="5701" spans="1:5" x14ac:dyDescent="0.15">
      <c r="A5701"/>
      <c r="B5701"/>
      <c r="C5701"/>
      <c r="D5701"/>
      <c r="E5701"/>
    </row>
    <row r="5702" spans="1:5" x14ac:dyDescent="0.15">
      <c r="A5702"/>
      <c r="B5702"/>
      <c r="C5702"/>
      <c r="D5702"/>
      <c r="E5702"/>
    </row>
    <row r="5703" spans="1:5" x14ac:dyDescent="0.15">
      <c r="A5703"/>
      <c r="B5703"/>
      <c r="C5703"/>
      <c r="D5703"/>
      <c r="E5703"/>
    </row>
    <row r="5704" spans="1:5" x14ac:dyDescent="0.15">
      <c r="A5704"/>
      <c r="B5704"/>
      <c r="C5704"/>
      <c r="D5704"/>
      <c r="E5704"/>
    </row>
    <row r="5705" spans="1:5" x14ac:dyDescent="0.15">
      <c r="A5705"/>
      <c r="B5705"/>
      <c r="C5705"/>
      <c r="D5705"/>
      <c r="E5705"/>
    </row>
    <row r="5706" spans="1:5" x14ac:dyDescent="0.15">
      <c r="A5706"/>
      <c r="B5706"/>
      <c r="C5706"/>
      <c r="D5706"/>
      <c r="E5706"/>
    </row>
    <row r="5707" spans="1:5" x14ac:dyDescent="0.15">
      <c r="A5707"/>
      <c r="B5707"/>
      <c r="C5707"/>
      <c r="D5707"/>
      <c r="E5707"/>
    </row>
    <row r="5708" spans="1:5" x14ac:dyDescent="0.15">
      <c r="A5708"/>
      <c r="B5708"/>
      <c r="C5708"/>
      <c r="D5708"/>
      <c r="E5708"/>
    </row>
    <row r="5709" spans="1:5" x14ac:dyDescent="0.15">
      <c r="A5709"/>
      <c r="B5709"/>
      <c r="C5709"/>
      <c r="D5709"/>
      <c r="E5709"/>
    </row>
    <row r="5710" spans="1:5" x14ac:dyDescent="0.15">
      <c r="A5710"/>
      <c r="B5710"/>
      <c r="C5710"/>
      <c r="D5710"/>
      <c r="E5710"/>
    </row>
    <row r="5711" spans="1:5" x14ac:dyDescent="0.15">
      <c r="A5711"/>
      <c r="B5711"/>
      <c r="C5711"/>
      <c r="D5711"/>
      <c r="E5711"/>
    </row>
    <row r="5712" spans="1:5" x14ac:dyDescent="0.15">
      <c r="A5712"/>
      <c r="B5712"/>
      <c r="C5712"/>
      <c r="D5712"/>
      <c r="E5712"/>
    </row>
    <row r="5713" spans="1:5" x14ac:dyDescent="0.15">
      <c r="A5713"/>
      <c r="B5713"/>
      <c r="C5713"/>
      <c r="D5713"/>
      <c r="E5713"/>
    </row>
    <row r="5714" spans="1:5" x14ac:dyDescent="0.15">
      <c r="A5714"/>
      <c r="B5714"/>
      <c r="C5714"/>
      <c r="D5714"/>
      <c r="E5714"/>
    </row>
    <row r="5715" spans="1:5" x14ac:dyDescent="0.15">
      <c r="A5715"/>
      <c r="B5715"/>
      <c r="C5715"/>
      <c r="D5715"/>
      <c r="E5715"/>
    </row>
    <row r="5716" spans="1:5" x14ac:dyDescent="0.15">
      <c r="A5716"/>
      <c r="B5716"/>
      <c r="C5716"/>
      <c r="D5716"/>
      <c r="E5716"/>
    </row>
    <row r="5717" spans="1:5" x14ac:dyDescent="0.15">
      <c r="A5717"/>
      <c r="B5717"/>
      <c r="C5717"/>
      <c r="D5717"/>
      <c r="E5717"/>
    </row>
    <row r="5718" spans="1:5" x14ac:dyDescent="0.15">
      <c r="A5718"/>
      <c r="B5718"/>
      <c r="C5718"/>
      <c r="D5718"/>
      <c r="E5718"/>
    </row>
    <row r="5719" spans="1:5" x14ac:dyDescent="0.15">
      <c r="A5719"/>
      <c r="B5719"/>
      <c r="C5719"/>
      <c r="D5719"/>
      <c r="E5719"/>
    </row>
    <row r="5720" spans="1:5" x14ac:dyDescent="0.15">
      <c r="A5720"/>
      <c r="B5720"/>
      <c r="C5720"/>
      <c r="D5720"/>
      <c r="E5720"/>
    </row>
    <row r="5721" spans="1:5" x14ac:dyDescent="0.15">
      <c r="A5721"/>
      <c r="B5721"/>
      <c r="C5721"/>
      <c r="D5721"/>
      <c r="E5721"/>
    </row>
    <row r="5722" spans="1:5" x14ac:dyDescent="0.15">
      <c r="A5722"/>
      <c r="B5722"/>
      <c r="C5722"/>
      <c r="D5722"/>
      <c r="E5722"/>
    </row>
    <row r="5723" spans="1:5" x14ac:dyDescent="0.15">
      <c r="A5723"/>
      <c r="B5723"/>
      <c r="C5723"/>
      <c r="D5723"/>
      <c r="E5723"/>
    </row>
    <row r="5724" spans="1:5" x14ac:dyDescent="0.15">
      <c r="A5724"/>
      <c r="B5724"/>
      <c r="C5724"/>
      <c r="D5724"/>
      <c r="E5724"/>
    </row>
    <row r="5725" spans="1:5" x14ac:dyDescent="0.15">
      <c r="A5725"/>
      <c r="B5725"/>
      <c r="C5725"/>
      <c r="D5725"/>
      <c r="E5725"/>
    </row>
    <row r="5726" spans="1:5" x14ac:dyDescent="0.15">
      <c r="A5726"/>
      <c r="B5726"/>
      <c r="C5726"/>
      <c r="D5726"/>
      <c r="E5726"/>
    </row>
    <row r="5727" spans="1:5" x14ac:dyDescent="0.15">
      <c r="A5727"/>
      <c r="B5727"/>
      <c r="C5727"/>
      <c r="D5727"/>
      <c r="E5727"/>
    </row>
    <row r="5728" spans="1:5" x14ac:dyDescent="0.15">
      <c r="A5728"/>
      <c r="B5728"/>
      <c r="C5728"/>
      <c r="D5728"/>
      <c r="E5728"/>
    </row>
    <row r="5729" spans="1:5" x14ac:dyDescent="0.15">
      <c r="A5729"/>
      <c r="B5729"/>
      <c r="C5729"/>
      <c r="D5729"/>
      <c r="E5729"/>
    </row>
    <row r="5730" spans="1:5" x14ac:dyDescent="0.15">
      <c r="A5730"/>
      <c r="B5730"/>
      <c r="C5730"/>
      <c r="D5730"/>
      <c r="E5730"/>
    </row>
    <row r="5731" spans="1:5" x14ac:dyDescent="0.15">
      <c r="A5731"/>
      <c r="B5731"/>
      <c r="C5731"/>
      <c r="D5731"/>
      <c r="E5731"/>
    </row>
    <row r="5732" spans="1:5" x14ac:dyDescent="0.15">
      <c r="A5732"/>
      <c r="B5732"/>
      <c r="C5732"/>
      <c r="D5732"/>
      <c r="E5732"/>
    </row>
    <row r="5733" spans="1:5" x14ac:dyDescent="0.15">
      <c r="A5733"/>
      <c r="B5733"/>
      <c r="C5733"/>
      <c r="D5733"/>
      <c r="E5733"/>
    </row>
    <row r="5734" spans="1:5" x14ac:dyDescent="0.15">
      <c r="A5734"/>
      <c r="B5734"/>
      <c r="C5734"/>
      <c r="D5734"/>
      <c r="E5734"/>
    </row>
    <row r="5735" spans="1:5" x14ac:dyDescent="0.15">
      <c r="A5735"/>
      <c r="B5735"/>
      <c r="C5735"/>
      <c r="D5735"/>
      <c r="E5735"/>
    </row>
    <row r="5736" spans="1:5" x14ac:dyDescent="0.15">
      <c r="A5736"/>
      <c r="B5736"/>
      <c r="C5736"/>
      <c r="D5736"/>
      <c r="E5736"/>
    </row>
    <row r="5737" spans="1:5" x14ac:dyDescent="0.15">
      <c r="A5737"/>
      <c r="B5737"/>
      <c r="C5737"/>
      <c r="D5737"/>
      <c r="E5737"/>
    </row>
    <row r="5738" spans="1:5" x14ac:dyDescent="0.15">
      <c r="A5738"/>
      <c r="B5738"/>
      <c r="C5738"/>
      <c r="D5738"/>
      <c r="E5738"/>
    </row>
    <row r="5739" spans="1:5" x14ac:dyDescent="0.15">
      <c r="A5739"/>
      <c r="B5739"/>
      <c r="C5739"/>
      <c r="D5739"/>
      <c r="E5739"/>
    </row>
    <row r="5740" spans="1:5" x14ac:dyDescent="0.15">
      <c r="A5740"/>
      <c r="B5740"/>
      <c r="C5740"/>
      <c r="D5740"/>
      <c r="E5740"/>
    </row>
    <row r="5741" spans="1:5" x14ac:dyDescent="0.15">
      <c r="A5741"/>
      <c r="B5741"/>
      <c r="C5741"/>
      <c r="D5741"/>
      <c r="E5741"/>
    </row>
    <row r="5742" spans="1:5" x14ac:dyDescent="0.15">
      <c r="A5742"/>
      <c r="B5742"/>
      <c r="C5742"/>
      <c r="D5742"/>
      <c r="E5742"/>
    </row>
    <row r="5743" spans="1:5" x14ac:dyDescent="0.15">
      <c r="A5743"/>
      <c r="B5743"/>
      <c r="C5743"/>
      <c r="D5743"/>
      <c r="E5743"/>
    </row>
    <row r="5744" spans="1:5" x14ac:dyDescent="0.15">
      <c r="A5744"/>
      <c r="B5744"/>
      <c r="C5744"/>
      <c r="D5744"/>
      <c r="E5744"/>
    </row>
    <row r="5745" spans="1:5" x14ac:dyDescent="0.15">
      <c r="A5745"/>
      <c r="B5745"/>
      <c r="C5745"/>
      <c r="D5745"/>
      <c r="E5745"/>
    </row>
    <row r="5746" spans="1:5" x14ac:dyDescent="0.15">
      <c r="A5746"/>
      <c r="B5746"/>
      <c r="C5746"/>
      <c r="D5746"/>
      <c r="E5746"/>
    </row>
    <row r="5747" spans="1:5" x14ac:dyDescent="0.15">
      <c r="A5747"/>
      <c r="B5747"/>
      <c r="C5747"/>
      <c r="D5747"/>
      <c r="E5747"/>
    </row>
    <row r="5748" spans="1:5" x14ac:dyDescent="0.15">
      <c r="A5748"/>
      <c r="B5748"/>
      <c r="C5748"/>
      <c r="D5748"/>
      <c r="E5748"/>
    </row>
    <row r="5749" spans="1:5" x14ac:dyDescent="0.15">
      <c r="A5749"/>
      <c r="B5749"/>
      <c r="C5749"/>
      <c r="D5749"/>
      <c r="E5749"/>
    </row>
    <row r="5750" spans="1:5" x14ac:dyDescent="0.15">
      <c r="A5750"/>
      <c r="B5750"/>
      <c r="C5750"/>
      <c r="D5750"/>
      <c r="E5750"/>
    </row>
    <row r="5751" spans="1:5" x14ac:dyDescent="0.15">
      <c r="A5751"/>
      <c r="B5751"/>
      <c r="C5751"/>
      <c r="D5751"/>
      <c r="E5751"/>
    </row>
    <row r="5752" spans="1:5" x14ac:dyDescent="0.15">
      <c r="A5752"/>
      <c r="B5752"/>
      <c r="C5752"/>
      <c r="D5752"/>
      <c r="E5752"/>
    </row>
    <row r="5753" spans="1:5" x14ac:dyDescent="0.15">
      <c r="A5753"/>
      <c r="B5753"/>
      <c r="C5753"/>
      <c r="D5753"/>
      <c r="E5753"/>
    </row>
    <row r="5754" spans="1:5" x14ac:dyDescent="0.15">
      <c r="A5754"/>
      <c r="B5754"/>
      <c r="C5754"/>
      <c r="D5754"/>
      <c r="E5754"/>
    </row>
    <row r="5755" spans="1:5" x14ac:dyDescent="0.15">
      <c r="A5755"/>
      <c r="B5755"/>
      <c r="C5755"/>
      <c r="D5755"/>
      <c r="E5755"/>
    </row>
    <row r="5756" spans="1:5" x14ac:dyDescent="0.15">
      <c r="A5756"/>
      <c r="B5756"/>
      <c r="C5756"/>
      <c r="D5756"/>
      <c r="E5756"/>
    </row>
    <row r="5757" spans="1:5" x14ac:dyDescent="0.15">
      <c r="A5757"/>
      <c r="B5757"/>
      <c r="C5757"/>
      <c r="D5757"/>
      <c r="E5757"/>
    </row>
    <row r="5758" spans="1:5" x14ac:dyDescent="0.15">
      <c r="A5758"/>
      <c r="B5758"/>
      <c r="C5758"/>
      <c r="D5758"/>
      <c r="E5758"/>
    </row>
    <row r="5759" spans="1:5" x14ac:dyDescent="0.15">
      <c r="A5759"/>
      <c r="B5759"/>
      <c r="C5759"/>
      <c r="D5759"/>
      <c r="E5759"/>
    </row>
    <row r="5760" spans="1:5" x14ac:dyDescent="0.15">
      <c r="A5760"/>
      <c r="B5760"/>
      <c r="C5760"/>
      <c r="D5760"/>
      <c r="E5760"/>
    </row>
    <row r="5761" spans="1:5" x14ac:dyDescent="0.15">
      <c r="A5761"/>
      <c r="B5761"/>
      <c r="C5761"/>
      <c r="D5761"/>
      <c r="E5761"/>
    </row>
    <row r="5762" spans="1:5" x14ac:dyDescent="0.15">
      <c r="A5762"/>
      <c r="B5762"/>
      <c r="C5762"/>
      <c r="D5762"/>
      <c r="E5762"/>
    </row>
    <row r="5763" spans="1:5" x14ac:dyDescent="0.15">
      <c r="A5763"/>
      <c r="B5763"/>
      <c r="C5763"/>
      <c r="D5763"/>
      <c r="E5763"/>
    </row>
    <row r="5764" spans="1:5" x14ac:dyDescent="0.15">
      <c r="A5764"/>
      <c r="B5764"/>
      <c r="C5764"/>
      <c r="D5764"/>
      <c r="E5764"/>
    </row>
    <row r="5765" spans="1:5" x14ac:dyDescent="0.15">
      <c r="A5765"/>
      <c r="B5765"/>
      <c r="C5765"/>
      <c r="D5765"/>
      <c r="E5765"/>
    </row>
    <row r="5766" spans="1:5" x14ac:dyDescent="0.15">
      <c r="A5766"/>
      <c r="B5766"/>
      <c r="C5766"/>
      <c r="D5766"/>
      <c r="E5766"/>
    </row>
    <row r="5767" spans="1:5" x14ac:dyDescent="0.15">
      <c r="A5767"/>
      <c r="B5767"/>
      <c r="C5767"/>
      <c r="D5767"/>
      <c r="E5767"/>
    </row>
    <row r="5768" spans="1:5" x14ac:dyDescent="0.15">
      <c r="A5768"/>
      <c r="B5768"/>
      <c r="C5768"/>
      <c r="D5768"/>
      <c r="E5768"/>
    </row>
    <row r="5769" spans="1:5" x14ac:dyDescent="0.15">
      <c r="A5769"/>
      <c r="B5769"/>
      <c r="C5769"/>
      <c r="D5769"/>
      <c r="E5769"/>
    </row>
    <row r="5770" spans="1:5" x14ac:dyDescent="0.15">
      <c r="A5770"/>
      <c r="B5770"/>
      <c r="C5770"/>
      <c r="D5770"/>
      <c r="E5770"/>
    </row>
    <row r="5771" spans="1:5" x14ac:dyDescent="0.15">
      <c r="A5771"/>
      <c r="B5771"/>
      <c r="C5771"/>
      <c r="D5771"/>
      <c r="E5771"/>
    </row>
    <row r="5772" spans="1:5" x14ac:dyDescent="0.15">
      <c r="A5772"/>
      <c r="B5772"/>
      <c r="C5772"/>
      <c r="D5772"/>
      <c r="E5772"/>
    </row>
    <row r="5773" spans="1:5" x14ac:dyDescent="0.15">
      <c r="A5773"/>
      <c r="B5773"/>
      <c r="C5773"/>
      <c r="D5773"/>
      <c r="E5773"/>
    </row>
    <row r="5774" spans="1:5" x14ac:dyDescent="0.15">
      <c r="A5774"/>
      <c r="B5774"/>
      <c r="C5774"/>
      <c r="D5774"/>
      <c r="E5774"/>
    </row>
    <row r="5775" spans="1:5" x14ac:dyDescent="0.15">
      <c r="A5775"/>
      <c r="B5775"/>
      <c r="C5775"/>
      <c r="D5775"/>
      <c r="E5775"/>
    </row>
    <row r="5776" spans="1:5" x14ac:dyDescent="0.15">
      <c r="A5776"/>
      <c r="B5776"/>
      <c r="C5776"/>
      <c r="D5776"/>
      <c r="E5776"/>
    </row>
    <row r="5777" spans="1:5" x14ac:dyDescent="0.15">
      <c r="A5777"/>
      <c r="B5777"/>
      <c r="C5777"/>
      <c r="D5777"/>
      <c r="E5777"/>
    </row>
    <row r="5778" spans="1:5" x14ac:dyDescent="0.15">
      <c r="A5778"/>
      <c r="B5778"/>
      <c r="C5778"/>
      <c r="D5778"/>
      <c r="E5778"/>
    </row>
    <row r="5779" spans="1:5" x14ac:dyDescent="0.15">
      <c r="A5779"/>
      <c r="B5779"/>
      <c r="C5779"/>
      <c r="D5779"/>
      <c r="E5779"/>
    </row>
    <row r="5780" spans="1:5" x14ac:dyDescent="0.15">
      <c r="A5780"/>
      <c r="B5780"/>
      <c r="C5780"/>
      <c r="D5780"/>
      <c r="E5780"/>
    </row>
    <row r="5781" spans="1:5" x14ac:dyDescent="0.15">
      <c r="A5781"/>
      <c r="B5781"/>
      <c r="C5781"/>
      <c r="D5781"/>
      <c r="E5781"/>
    </row>
    <row r="5782" spans="1:5" x14ac:dyDescent="0.15">
      <c r="A5782"/>
      <c r="B5782"/>
      <c r="C5782"/>
      <c r="D5782"/>
      <c r="E5782"/>
    </row>
    <row r="5783" spans="1:5" x14ac:dyDescent="0.15">
      <c r="A5783"/>
      <c r="B5783"/>
      <c r="C5783"/>
      <c r="D5783"/>
      <c r="E5783"/>
    </row>
    <row r="5784" spans="1:5" x14ac:dyDescent="0.15">
      <c r="A5784"/>
      <c r="B5784"/>
      <c r="C5784"/>
      <c r="D5784"/>
      <c r="E5784"/>
    </row>
    <row r="5785" spans="1:5" x14ac:dyDescent="0.15">
      <c r="A5785"/>
      <c r="B5785"/>
      <c r="C5785"/>
      <c r="D5785"/>
      <c r="E5785"/>
    </row>
    <row r="5786" spans="1:5" x14ac:dyDescent="0.15">
      <c r="A5786"/>
      <c r="B5786"/>
      <c r="C5786"/>
      <c r="D5786"/>
      <c r="E5786"/>
    </row>
    <row r="5787" spans="1:5" x14ac:dyDescent="0.15">
      <c r="A5787"/>
      <c r="B5787"/>
      <c r="C5787"/>
      <c r="D5787"/>
      <c r="E5787"/>
    </row>
    <row r="5788" spans="1:5" x14ac:dyDescent="0.15">
      <c r="A5788"/>
      <c r="B5788"/>
      <c r="C5788"/>
      <c r="D5788"/>
      <c r="E5788"/>
    </row>
    <row r="5789" spans="1:5" x14ac:dyDescent="0.15">
      <c r="A5789"/>
      <c r="B5789"/>
      <c r="C5789"/>
      <c r="D5789"/>
      <c r="E5789"/>
    </row>
    <row r="5790" spans="1:5" x14ac:dyDescent="0.15">
      <c r="A5790"/>
      <c r="B5790"/>
      <c r="C5790"/>
      <c r="D5790"/>
      <c r="E5790"/>
    </row>
    <row r="5791" spans="1:5" x14ac:dyDescent="0.15">
      <c r="A5791"/>
      <c r="B5791"/>
      <c r="C5791"/>
      <c r="D5791"/>
      <c r="E5791"/>
    </row>
    <row r="5792" spans="1:5" x14ac:dyDescent="0.15">
      <c r="A5792"/>
      <c r="B5792"/>
      <c r="C5792"/>
      <c r="D5792"/>
      <c r="E5792"/>
    </row>
    <row r="5793" spans="1:5" x14ac:dyDescent="0.15">
      <c r="A5793"/>
      <c r="B5793"/>
      <c r="C5793"/>
      <c r="D5793"/>
      <c r="E5793"/>
    </row>
    <row r="5794" spans="1:5" x14ac:dyDescent="0.15">
      <c r="A5794"/>
      <c r="B5794"/>
      <c r="C5794"/>
      <c r="D5794"/>
      <c r="E5794"/>
    </row>
    <row r="5795" spans="1:5" x14ac:dyDescent="0.15">
      <c r="A5795"/>
      <c r="B5795"/>
      <c r="C5795"/>
      <c r="D5795"/>
      <c r="E5795"/>
    </row>
    <row r="5796" spans="1:5" x14ac:dyDescent="0.15">
      <c r="A5796"/>
      <c r="B5796"/>
      <c r="C5796"/>
      <c r="D5796"/>
      <c r="E5796"/>
    </row>
    <row r="5797" spans="1:5" x14ac:dyDescent="0.15">
      <c r="A5797"/>
      <c r="B5797"/>
      <c r="C5797"/>
      <c r="D5797"/>
      <c r="E5797"/>
    </row>
    <row r="5798" spans="1:5" x14ac:dyDescent="0.15">
      <c r="A5798"/>
      <c r="B5798"/>
      <c r="C5798"/>
      <c r="D5798"/>
      <c r="E5798"/>
    </row>
    <row r="5799" spans="1:5" x14ac:dyDescent="0.15">
      <c r="A5799"/>
      <c r="B5799"/>
      <c r="C5799"/>
      <c r="D5799"/>
      <c r="E5799"/>
    </row>
    <row r="5800" spans="1:5" x14ac:dyDescent="0.15">
      <c r="A5800"/>
      <c r="B5800"/>
      <c r="C5800"/>
      <c r="D5800"/>
      <c r="E5800"/>
    </row>
    <row r="5801" spans="1:5" x14ac:dyDescent="0.15">
      <c r="A5801"/>
      <c r="B5801"/>
      <c r="C5801"/>
      <c r="D5801"/>
      <c r="E5801"/>
    </row>
    <row r="5802" spans="1:5" x14ac:dyDescent="0.15">
      <c r="A5802"/>
      <c r="B5802"/>
      <c r="C5802"/>
      <c r="D5802"/>
      <c r="E5802"/>
    </row>
    <row r="5803" spans="1:5" x14ac:dyDescent="0.15">
      <c r="A5803"/>
      <c r="B5803"/>
      <c r="C5803"/>
      <c r="D5803"/>
      <c r="E5803"/>
    </row>
    <row r="5804" spans="1:5" x14ac:dyDescent="0.15">
      <c r="A5804"/>
      <c r="B5804"/>
      <c r="C5804"/>
      <c r="D5804"/>
      <c r="E5804"/>
    </row>
    <row r="5805" spans="1:5" x14ac:dyDescent="0.15">
      <c r="A5805"/>
      <c r="B5805"/>
      <c r="C5805"/>
      <c r="D5805"/>
      <c r="E5805"/>
    </row>
    <row r="5806" spans="1:5" x14ac:dyDescent="0.15">
      <c r="A5806"/>
      <c r="B5806"/>
      <c r="C5806"/>
      <c r="D5806"/>
      <c r="E5806"/>
    </row>
    <row r="5807" spans="1:5" x14ac:dyDescent="0.15">
      <c r="A5807"/>
      <c r="B5807"/>
      <c r="C5807"/>
      <c r="D5807"/>
      <c r="E5807"/>
    </row>
    <row r="5808" spans="1:5" x14ac:dyDescent="0.15">
      <c r="A5808"/>
      <c r="B5808"/>
      <c r="C5808"/>
      <c r="D5808"/>
      <c r="E5808"/>
    </row>
    <row r="5809" spans="1:5" x14ac:dyDescent="0.15">
      <c r="A5809"/>
      <c r="B5809"/>
      <c r="C5809"/>
      <c r="D5809"/>
      <c r="E5809"/>
    </row>
    <row r="5810" spans="1:5" x14ac:dyDescent="0.15">
      <c r="A5810"/>
      <c r="B5810"/>
      <c r="C5810"/>
      <c r="D5810"/>
      <c r="E5810"/>
    </row>
    <row r="5811" spans="1:5" x14ac:dyDescent="0.15">
      <c r="A5811"/>
      <c r="B5811"/>
      <c r="C5811"/>
      <c r="D5811"/>
      <c r="E5811"/>
    </row>
    <row r="5812" spans="1:5" x14ac:dyDescent="0.15">
      <c r="A5812"/>
      <c r="B5812"/>
      <c r="C5812"/>
      <c r="D5812"/>
      <c r="E5812"/>
    </row>
    <row r="5813" spans="1:5" x14ac:dyDescent="0.15">
      <c r="A5813"/>
      <c r="B5813"/>
      <c r="C5813"/>
      <c r="D5813"/>
      <c r="E5813"/>
    </row>
    <row r="5814" spans="1:5" x14ac:dyDescent="0.15">
      <c r="A5814"/>
      <c r="B5814"/>
      <c r="C5814"/>
      <c r="D5814"/>
      <c r="E5814"/>
    </row>
    <row r="5815" spans="1:5" x14ac:dyDescent="0.15">
      <c r="A5815"/>
      <c r="B5815"/>
      <c r="C5815"/>
      <c r="D5815"/>
      <c r="E5815"/>
    </row>
    <row r="5816" spans="1:5" x14ac:dyDescent="0.15">
      <c r="A5816"/>
      <c r="B5816"/>
      <c r="C5816"/>
      <c r="D5816"/>
      <c r="E5816"/>
    </row>
    <row r="5817" spans="1:5" x14ac:dyDescent="0.15">
      <c r="A5817"/>
      <c r="B5817"/>
      <c r="C5817"/>
      <c r="D5817"/>
      <c r="E5817"/>
    </row>
    <row r="5818" spans="1:5" x14ac:dyDescent="0.15">
      <c r="A5818"/>
      <c r="B5818"/>
      <c r="C5818"/>
      <c r="D5818"/>
      <c r="E5818"/>
    </row>
    <row r="5819" spans="1:5" x14ac:dyDescent="0.15">
      <c r="A5819"/>
      <c r="B5819"/>
      <c r="C5819"/>
      <c r="D5819"/>
      <c r="E5819"/>
    </row>
    <row r="5820" spans="1:5" x14ac:dyDescent="0.15">
      <c r="A5820"/>
      <c r="B5820"/>
      <c r="C5820"/>
      <c r="D5820"/>
      <c r="E5820"/>
    </row>
    <row r="5821" spans="1:5" x14ac:dyDescent="0.15">
      <c r="A5821"/>
      <c r="B5821"/>
      <c r="C5821"/>
      <c r="D5821"/>
      <c r="E5821"/>
    </row>
    <row r="5822" spans="1:5" x14ac:dyDescent="0.15">
      <c r="A5822"/>
      <c r="B5822"/>
      <c r="C5822"/>
      <c r="D5822"/>
      <c r="E5822"/>
    </row>
    <row r="5823" spans="1:5" x14ac:dyDescent="0.15">
      <c r="A5823"/>
      <c r="B5823"/>
      <c r="C5823"/>
      <c r="D5823"/>
      <c r="E5823"/>
    </row>
    <row r="5824" spans="1:5" x14ac:dyDescent="0.15">
      <c r="A5824"/>
      <c r="B5824"/>
      <c r="C5824"/>
      <c r="D5824"/>
      <c r="E5824"/>
    </row>
    <row r="5825" spans="1:5" x14ac:dyDescent="0.15">
      <c r="A5825"/>
      <c r="B5825"/>
      <c r="C5825"/>
      <c r="D5825"/>
      <c r="E5825"/>
    </row>
    <row r="5826" spans="1:5" x14ac:dyDescent="0.15">
      <c r="A5826"/>
      <c r="B5826"/>
      <c r="C5826"/>
      <c r="D5826"/>
      <c r="E5826"/>
    </row>
    <row r="5827" spans="1:5" x14ac:dyDescent="0.15">
      <c r="A5827"/>
      <c r="B5827"/>
      <c r="C5827"/>
      <c r="D5827"/>
      <c r="E5827"/>
    </row>
    <row r="5828" spans="1:5" x14ac:dyDescent="0.15">
      <c r="A5828"/>
      <c r="B5828"/>
      <c r="C5828"/>
      <c r="D5828"/>
      <c r="E5828"/>
    </row>
    <row r="5829" spans="1:5" x14ac:dyDescent="0.15">
      <c r="A5829"/>
      <c r="B5829"/>
      <c r="C5829"/>
      <c r="D5829"/>
      <c r="E5829"/>
    </row>
    <row r="5830" spans="1:5" x14ac:dyDescent="0.15">
      <c r="A5830"/>
      <c r="B5830"/>
      <c r="C5830"/>
      <c r="D5830"/>
      <c r="E5830"/>
    </row>
    <row r="5831" spans="1:5" x14ac:dyDescent="0.15">
      <c r="A5831"/>
      <c r="B5831"/>
      <c r="C5831"/>
      <c r="D5831"/>
      <c r="E5831"/>
    </row>
    <row r="5832" spans="1:5" x14ac:dyDescent="0.15">
      <c r="A5832"/>
      <c r="B5832"/>
      <c r="C5832"/>
      <c r="D5832"/>
      <c r="E5832"/>
    </row>
    <row r="5833" spans="1:5" x14ac:dyDescent="0.15">
      <c r="A5833"/>
      <c r="B5833"/>
      <c r="C5833"/>
      <c r="D5833"/>
      <c r="E5833"/>
    </row>
    <row r="5834" spans="1:5" x14ac:dyDescent="0.15">
      <c r="A5834"/>
      <c r="B5834"/>
      <c r="C5834"/>
      <c r="D5834"/>
      <c r="E5834"/>
    </row>
    <row r="5835" spans="1:5" x14ac:dyDescent="0.15">
      <c r="A5835"/>
      <c r="B5835"/>
      <c r="C5835"/>
      <c r="D5835"/>
      <c r="E5835"/>
    </row>
    <row r="5836" spans="1:5" x14ac:dyDescent="0.15">
      <c r="A5836"/>
      <c r="B5836"/>
      <c r="C5836"/>
      <c r="D5836"/>
      <c r="E5836"/>
    </row>
    <row r="5837" spans="1:5" x14ac:dyDescent="0.15">
      <c r="A5837"/>
      <c r="B5837"/>
      <c r="C5837"/>
      <c r="D5837"/>
      <c r="E5837"/>
    </row>
    <row r="5838" spans="1:5" x14ac:dyDescent="0.15">
      <c r="A5838"/>
      <c r="B5838"/>
      <c r="C5838"/>
      <c r="D5838"/>
      <c r="E5838"/>
    </row>
    <row r="5839" spans="1:5" x14ac:dyDescent="0.15">
      <c r="A5839"/>
      <c r="B5839"/>
      <c r="C5839"/>
      <c r="D5839"/>
      <c r="E5839"/>
    </row>
    <row r="5840" spans="1:5" x14ac:dyDescent="0.15">
      <c r="A5840"/>
      <c r="B5840"/>
      <c r="C5840"/>
      <c r="D5840"/>
      <c r="E5840"/>
    </row>
    <row r="5841" spans="1:5" x14ac:dyDescent="0.15">
      <c r="A5841"/>
      <c r="B5841"/>
      <c r="C5841"/>
      <c r="D5841"/>
      <c r="E5841"/>
    </row>
    <row r="5842" spans="1:5" x14ac:dyDescent="0.15">
      <c r="A5842"/>
      <c r="B5842"/>
      <c r="C5842"/>
      <c r="D5842"/>
      <c r="E5842"/>
    </row>
    <row r="5843" spans="1:5" x14ac:dyDescent="0.15">
      <c r="A5843"/>
      <c r="B5843"/>
      <c r="C5843"/>
      <c r="D5843"/>
      <c r="E5843"/>
    </row>
    <row r="5844" spans="1:5" x14ac:dyDescent="0.15">
      <c r="A5844"/>
      <c r="B5844"/>
      <c r="C5844"/>
      <c r="D5844"/>
      <c r="E5844"/>
    </row>
    <row r="5845" spans="1:5" x14ac:dyDescent="0.15">
      <c r="A5845"/>
      <c r="B5845"/>
      <c r="C5845"/>
      <c r="D5845"/>
      <c r="E5845"/>
    </row>
    <row r="5846" spans="1:5" x14ac:dyDescent="0.15">
      <c r="A5846"/>
      <c r="B5846"/>
      <c r="C5846"/>
      <c r="D5846"/>
      <c r="E5846"/>
    </row>
    <row r="5847" spans="1:5" x14ac:dyDescent="0.15">
      <c r="A5847"/>
      <c r="B5847"/>
      <c r="C5847"/>
      <c r="D5847"/>
      <c r="E5847"/>
    </row>
    <row r="5848" spans="1:5" x14ac:dyDescent="0.15">
      <c r="A5848"/>
      <c r="B5848"/>
      <c r="C5848"/>
      <c r="D5848"/>
      <c r="E5848"/>
    </row>
    <row r="5849" spans="1:5" x14ac:dyDescent="0.15">
      <c r="A5849"/>
      <c r="B5849"/>
      <c r="C5849"/>
      <c r="D5849"/>
      <c r="E5849"/>
    </row>
    <row r="5850" spans="1:5" x14ac:dyDescent="0.15">
      <c r="A5850"/>
      <c r="B5850"/>
      <c r="C5850"/>
      <c r="D5850"/>
      <c r="E5850"/>
    </row>
    <row r="5851" spans="1:5" x14ac:dyDescent="0.15">
      <c r="A5851"/>
      <c r="B5851"/>
      <c r="C5851"/>
      <c r="D5851"/>
      <c r="E5851"/>
    </row>
    <row r="5852" spans="1:5" x14ac:dyDescent="0.15">
      <c r="A5852"/>
      <c r="B5852"/>
      <c r="C5852"/>
      <c r="D5852"/>
      <c r="E5852"/>
    </row>
    <row r="5853" spans="1:5" x14ac:dyDescent="0.15">
      <c r="A5853"/>
      <c r="B5853"/>
      <c r="C5853"/>
      <c r="D5853"/>
      <c r="E5853"/>
    </row>
    <row r="5854" spans="1:5" x14ac:dyDescent="0.15">
      <c r="A5854"/>
      <c r="B5854"/>
      <c r="C5854"/>
      <c r="D5854"/>
      <c r="E5854"/>
    </row>
    <row r="5855" spans="1:5" x14ac:dyDescent="0.15">
      <c r="A5855"/>
      <c r="B5855"/>
      <c r="C5855"/>
      <c r="D5855"/>
      <c r="E5855"/>
    </row>
    <row r="5856" spans="1:5" x14ac:dyDescent="0.15">
      <c r="A5856"/>
      <c r="B5856"/>
      <c r="C5856"/>
      <c r="D5856"/>
      <c r="E5856"/>
    </row>
    <row r="5857" spans="1:5" x14ac:dyDescent="0.15">
      <c r="A5857"/>
      <c r="B5857"/>
      <c r="C5857"/>
      <c r="D5857"/>
      <c r="E5857"/>
    </row>
    <row r="5858" spans="1:5" x14ac:dyDescent="0.15">
      <c r="A5858"/>
      <c r="B5858"/>
      <c r="C5858"/>
      <c r="D5858"/>
      <c r="E5858"/>
    </row>
    <row r="5859" spans="1:5" x14ac:dyDescent="0.15">
      <c r="A5859"/>
      <c r="B5859"/>
      <c r="C5859"/>
      <c r="D5859"/>
      <c r="E5859"/>
    </row>
    <row r="5860" spans="1:5" x14ac:dyDescent="0.15">
      <c r="A5860"/>
      <c r="B5860"/>
      <c r="C5860"/>
      <c r="D5860"/>
      <c r="E5860"/>
    </row>
    <row r="5861" spans="1:5" x14ac:dyDescent="0.15">
      <c r="A5861"/>
      <c r="B5861"/>
      <c r="C5861"/>
      <c r="D5861"/>
      <c r="E5861"/>
    </row>
    <row r="5862" spans="1:5" x14ac:dyDescent="0.15">
      <c r="A5862"/>
      <c r="B5862"/>
      <c r="C5862"/>
      <c r="D5862"/>
      <c r="E5862"/>
    </row>
    <row r="5863" spans="1:5" x14ac:dyDescent="0.15">
      <c r="A5863"/>
      <c r="B5863"/>
      <c r="C5863"/>
      <c r="D5863"/>
      <c r="E5863"/>
    </row>
    <row r="5864" spans="1:5" x14ac:dyDescent="0.15">
      <c r="A5864"/>
      <c r="B5864"/>
      <c r="C5864"/>
      <c r="D5864"/>
      <c r="E5864"/>
    </row>
    <row r="5865" spans="1:5" x14ac:dyDescent="0.15">
      <c r="A5865"/>
      <c r="B5865"/>
      <c r="C5865"/>
      <c r="D5865"/>
      <c r="E5865"/>
    </row>
    <row r="5866" spans="1:5" x14ac:dyDescent="0.15">
      <c r="A5866"/>
      <c r="B5866"/>
      <c r="C5866"/>
      <c r="D5866"/>
      <c r="E5866"/>
    </row>
    <row r="5867" spans="1:5" x14ac:dyDescent="0.15">
      <c r="A5867"/>
      <c r="B5867"/>
      <c r="C5867"/>
      <c r="D5867"/>
      <c r="E5867"/>
    </row>
    <row r="5868" spans="1:5" x14ac:dyDescent="0.15">
      <c r="A5868"/>
      <c r="B5868"/>
      <c r="C5868"/>
      <c r="D5868"/>
      <c r="E5868"/>
    </row>
    <row r="5869" spans="1:5" x14ac:dyDescent="0.15">
      <c r="A5869"/>
      <c r="B5869"/>
      <c r="C5869"/>
      <c r="D5869"/>
      <c r="E5869"/>
    </row>
    <row r="5870" spans="1:5" x14ac:dyDescent="0.15">
      <c r="A5870"/>
      <c r="B5870"/>
      <c r="C5870"/>
      <c r="D5870"/>
      <c r="E5870"/>
    </row>
    <row r="5871" spans="1:5" x14ac:dyDescent="0.15">
      <c r="A5871"/>
      <c r="B5871"/>
      <c r="C5871"/>
      <c r="D5871"/>
      <c r="E5871"/>
    </row>
    <row r="5872" spans="1:5" x14ac:dyDescent="0.15">
      <c r="A5872"/>
      <c r="B5872"/>
      <c r="C5872"/>
      <c r="D5872"/>
      <c r="E5872"/>
    </row>
    <row r="5873" spans="1:5" x14ac:dyDescent="0.15">
      <c r="A5873"/>
      <c r="B5873"/>
      <c r="C5873"/>
      <c r="D5873"/>
      <c r="E5873"/>
    </row>
    <row r="5874" spans="1:5" x14ac:dyDescent="0.15">
      <c r="A5874"/>
      <c r="B5874"/>
      <c r="C5874"/>
      <c r="D5874"/>
      <c r="E5874"/>
    </row>
    <row r="5875" spans="1:5" x14ac:dyDescent="0.15">
      <c r="A5875"/>
      <c r="B5875"/>
      <c r="C5875"/>
      <c r="D5875"/>
      <c r="E5875"/>
    </row>
    <row r="5876" spans="1:5" x14ac:dyDescent="0.15">
      <c r="A5876"/>
      <c r="B5876"/>
      <c r="C5876"/>
      <c r="D5876"/>
      <c r="E5876"/>
    </row>
    <row r="5877" spans="1:5" x14ac:dyDescent="0.15">
      <c r="A5877"/>
      <c r="B5877"/>
      <c r="C5877"/>
      <c r="D5877"/>
      <c r="E5877"/>
    </row>
    <row r="5878" spans="1:5" x14ac:dyDescent="0.15">
      <c r="A5878"/>
      <c r="B5878"/>
      <c r="C5878"/>
      <c r="D5878"/>
      <c r="E5878"/>
    </row>
    <row r="5879" spans="1:5" x14ac:dyDescent="0.15">
      <c r="A5879"/>
      <c r="B5879"/>
      <c r="C5879"/>
      <c r="D5879"/>
      <c r="E5879"/>
    </row>
    <row r="5880" spans="1:5" x14ac:dyDescent="0.15">
      <c r="A5880"/>
      <c r="B5880"/>
      <c r="C5880"/>
      <c r="D5880"/>
      <c r="E5880"/>
    </row>
    <row r="5881" spans="1:5" x14ac:dyDescent="0.15">
      <c r="A5881"/>
      <c r="B5881"/>
      <c r="C5881"/>
      <c r="D5881"/>
      <c r="E5881"/>
    </row>
    <row r="5882" spans="1:5" x14ac:dyDescent="0.15">
      <c r="A5882"/>
      <c r="B5882"/>
      <c r="C5882"/>
      <c r="D5882"/>
      <c r="E5882"/>
    </row>
    <row r="5883" spans="1:5" x14ac:dyDescent="0.15">
      <c r="A5883"/>
      <c r="B5883"/>
      <c r="C5883"/>
      <c r="D5883"/>
      <c r="E5883"/>
    </row>
    <row r="5884" spans="1:5" x14ac:dyDescent="0.15">
      <c r="A5884"/>
      <c r="B5884"/>
      <c r="C5884"/>
      <c r="D5884"/>
      <c r="E5884"/>
    </row>
    <row r="5885" spans="1:5" x14ac:dyDescent="0.15">
      <c r="A5885"/>
      <c r="B5885"/>
      <c r="C5885"/>
      <c r="D5885"/>
      <c r="E5885"/>
    </row>
    <row r="5886" spans="1:5" x14ac:dyDescent="0.15">
      <c r="A5886"/>
      <c r="B5886"/>
      <c r="C5886"/>
      <c r="D5886"/>
      <c r="E5886"/>
    </row>
    <row r="5887" spans="1:5" x14ac:dyDescent="0.15">
      <c r="A5887"/>
      <c r="B5887"/>
      <c r="C5887"/>
      <c r="D5887"/>
      <c r="E5887"/>
    </row>
    <row r="5888" spans="1:5" x14ac:dyDescent="0.15">
      <c r="A5888"/>
      <c r="B5888"/>
      <c r="C5888"/>
      <c r="D5888"/>
      <c r="E5888"/>
    </row>
    <row r="5889" spans="1:5" x14ac:dyDescent="0.15">
      <c r="A5889"/>
      <c r="B5889"/>
      <c r="C5889"/>
      <c r="D5889"/>
      <c r="E5889"/>
    </row>
    <row r="5890" spans="1:5" x14ac:dyDescent="0.15">
      <c r="A5890"/>
      <c r="B5890"/>
      <c r="C5890"/>
      <c r="D5890"/>
      <c r="E5890"/>
    </row>
    <row r="5891" spans="1:5" x14ac:dyDescent="0.15">
      <c r="A5891"/>
      <c r="B5891"/>
      <c r="C5891"/>
      <c r="D5891"/>
      <c r="E5891"/>
    </row>
    <row r="5892" spans="1:5" x14ac:dyDescent="0.15">
      <c r="A5892"/>
      <c r="B5892"/>
      <c r="C5892"/>
      <c r="D5892"/>
      <c r="E5892"/>
    </row>
    <row r="5893" spans="1:5" x14ac:dyDescent="0.15">
      <c r="A5893"/>
      <c r="B5893"/>
      <c r="C5893"/>
      <c r="D5893"/>
      <c r="E5893"/>
    </row>
    <row r="5894" spans="1:5" x14ac:dyDescent="0.15">
      <c r="A5894"/>
      <c r="B5894"/>
      <c r="C5894"/>
      <c r="D5894"/>
      <c r="E5894"/>
    </row>
    <row r="5895" spans="1:5" x14ac:dyDescent="0.15">
      <c r="A5895"/>
      <c r="B5895"/>
      <c r="C5895"/>
      <c r="D5895"/>
      <c r="E5895"/>
    </row>
    <row r="5896" spans="1:5" x14ac:dyDescent="0.15">
      <c r="A5896"/>
      <c r="B5896"/>
      <c r="C5896"/>
      <c r="D5896"/>
      <c r="E5896"/>
    </row>
    <row r="5897" spans="1:5" x14ac:dyDescent="0.15">
      <c r="A5897"/>
      <c r="B5897"/>
      <c r="C5897"/>
      <c r="D5897"/>
      <c r="E5897"/>
    </row>
    <row r="5898" spans="1:5" x14ac:dyDescent="0.15">
      <c r="A5898"/>
      <c r="B5898"/>
      <c r="C5898"/>
      <c r="D5898"/>
      <c r="E5898"/>
    </row>
    <row r="5899" spans="1:5" x14ac:dyDescent="0.15">
      <c r="A5899"/>
      <c r="B5899"/>
      <c r="C5899"/>
      <c r="D5899"/>
      <c r="E5899"/>
    </row>
    <row r="5900" spans="1:5" x14ac:dyDescent="0.15">
      <c r="A5900"/>
      <c r="B5900"/>
      <c r="C5900"/>
      <c r="D5900"/>
      <c r="E5900"/>
    </row>
    <row r="5901" spans="1:5" x14ac:dyDescent="0.15">
      <c r="A5901"/>
      <c r="B5901"/>
      <c r="C5901"/>
      <c r="D5901"/>
      <c r="E5901"/>
    </row>
    <row r="5902" spans="1:5" x14ac:dyDescent="0.15">
      <c r="A5902"/>
      <c r="B5902"/>
      <c r="C5902"/>
      <c r="D5902"/>
      <c r="E5902"/>
    </row>
    <row r="5903" spans="1:5" x14ac:dyDescent="0.15">
      <c r="A5903"/>
      <c r="B5903"/>
      <c r="C5903"/>
      <c r="D5903"/>
      <c r="E5903"/>
    </row>
    <row r="5904" spans="1:5" x14ac:dyDescent="0.15">
      <c r="A5904"/>
      <c r="B5904"/>
      <c r="C5904"/>
      <c r="D5904"/>
      <c r="E5904"/>
    </row>
    <row r="5905" spans="1:5" x14ac:dyDescent="0.15">
      <c r="A5905"/>
      <c r="B5905"/>
      <c r="C5905"/>
      <c r="D5905"/>
      <c r="E5905"/>
    </row>
    <row r="5906" spans="1:5" x14ac:dyDescent="0.15">
      <c r="A5906"/>
      <c r="B5906"/>
      <c r="C5906"/>
      <c r="D5906"/>
      <c r="E5906"/>
    </row>
    <row r="5907" spans="1:5" x14ac:dyDescent="0.15">
      <c r="A5907"/>
      <c r="B5907"/>
      <c r="C5907"/>
      <c r="D5907"/>
      <c r="E5907"/>
    </row>
    <row r="5908" spans="1:5" x14ac:dyDescent="0.15">
      <c r="A5908"/>
      <c r="B5908"/>
      <c r="C5908"/>
      <c r="D5908"/>
      <c r="E5908"/>
    </row>
    <row r="5909" spans="1:5" x14ac:dyDescent="0.15">
      <c r="A5909"/>
      <c r="B5909"/>
      <c r="C5909"/>
      <c r="D5909"/>
      <c r="E5909"/>
    </row>
    <row r="5910" spans="1:5" x14ac:dyDescent="0.15">
      <c r="A5910"/>
      <c r="B5910"/>
      <c r="C5910"/>
      <c r="D5910"/>
      <c r="E5910"/>
    </row>
    <row r="5911" spans="1:5" x14ac:dyDescent="0.15">
      <c r="A5911"/>
      <c r="B5911"/>
      <c r="C5911"/>
      <c r="D5911"/>
      <c r="E5911"/>
    </row>
    <row r="5912" spans="1:5" x14ac:dyDescent="0.15">
      <c r="A5912"/>
      <c r="B5912"/>
      <c r="C5912"/>
      <c r="D5912"/>
      <c r="E5912"/>
    </row>
    <row r="5913" spans="1:5" x14ac:dyDescent="0.15">
      <c r="A5913"/>
      <c r="B5913"/>
      <c r="C5913"/>
      <c r="D5913"/>
      <c r="E5913"/>
    </row>
    <row r="5914" spans="1:5" x14ac:dyDescent="0.15">
      <c r="A5914"/>
      <c r="B5914"/>
      <c r="C5914"/>
      <c r="D5914"/>
      <c r="E5914"/>
    </row>
    <row r="5915" spans="1:5" x14ac:dyDescent="0.15">
      <c r="A5915"/>
      <c r="B5915"/>
      <c r="C5915"/>
      <c r="D5915"/>
      <c r="E5915"/>
    </row>
    <row r="5916" spans="1:5" x14ac:dyDescent="0.15">
      <c r="A5916"/>
      <c r="B5916"/>
      <c r="C5916"/>
      <c r="D5916"/>
      <c r="E5916"/>
    </row>
    <row r="5917" spans="1:5" x14ac:dyDescent="0.15">
      <c r="A5917"/>
      <c r="B5917"/>
      <c r="C5917"/>
      <c r="D5917"/>
      <c r="E5917"/>
    </row>
    <row r="5918" spans="1:5" x14ac:dyDescent="0.15">
      <c r="A5918"/>
      <c r="B5918"/>
      <c r="C5918"/>
      <c r="D5918"/>
      <c r="E5918"/>
    </row>
    <row r="5919" spans="1:5" x14ac:dyDescent="0.15">
      <c r="A5919"/>
      <c r="B5919"/>
      <c r="C5919"/>
      <c r="D5919"/>
      <c r="E5919"/>
    </row>
    <row r="5920" spans="1:5" x14ac:dyDescent="0.15">
      <c r="A5920"/>
      <c r="B5920"/>
      <c r="C5920"/>
      <c r="D5920"/>
      <c r="E5920"/>
    </row>
    <row r="5921" spans="1:5" x14ac:dyDescent="0.15">
      <c r="A5921"/>
      <c r="B5921"/>
      <c r="C5921"/>
      <c r="D5921"/>
      <c r="E5921"/>
    </row>
    <row r="5922" spans="1:5" x14ac:dyDescent="0.15">
      <c r="A5922"/>
      <c r="B5922"/>
      <c r="C5922"/>
      <c r="D5922"/>
      <c r="E5922"/>
    </row>
    <row r="5923" spans="1:5" x14ac:dyDescent="0.15">
      <c r="A5923"/>
      <c r="B5923"/>
      <c r="C5923"/>
      <c r="D5923"/>
      <c r="E5923"/>
    </row>
    <row r="5924" spans="1:5" x14ac:dyDescent="0.15">
      <c r="A5924"/>
      <c r="B5924"/>
      <c r="C5924"/>
      <c r="D5924"/>
      <c r="E5924"/>
    </row>
    <row r="5925" spans="1:5" x14ac:dyDescent="0.15">
      <c r="A5925"/>
      <c r="B5925"/>
      <c r="C5925"/>
      <c r="D5925"/>
      <c r="E5925"/>
    </row>
    <row r="5926" spans="1:5" x14ac:dyDescent="0.15">
      <c r="A5926"/>
      <c r="B5926"/>
      <c r="C5926"/>
      <c r="D5926"/>
      <c r="E5926"/>
    </row>
    <row r="5927" spans="1:5" x14ac:dyDescent="0.15">
      <c r="A5927"/>
      <c r="B5927"/>
      <c r="C5927"/>
      <c r="D5927"/>
      <c r="E5927"/>
    </row>
    <row r="5928" spans="1:5" x14ac:dyDescent="0.15">
      <c r="A5928"/>
      <c r="B5928"/>
      <c r="C5928"/>
      <c r="D5928"/>
      <c r="E5928"/>
    </row>
    <row r="5929" spans="1:5" x14ac:dyDescent="0.15">
      <c r="A5929"/>
      <c r="B5929"/>
      <c r="C5929"/>
      <c r="D5929"/>
      <c r="E5929"/>
    </row>
    <row r="5930" spans="1:5" x14ac:dyDescent="0.15">
      <c r="A5930"/>
      <c r="B5930"/>
      <c r="C5930"/>
      <c r="D5930"/>
      <c r="E5930"/>
    </row>
    <row r="5931" spans="1:5" x14ac:dyDescent="0.15">
      <c r="A5931"/>
      <c r="B5931"/>
      <c r="C5931"/>
      <c r="D5931"/>
      <c r="E5931"/>
    </row>
    <row r="5932" spans="1:5" x14ac:dyDescent="0.15">
      <c r="A5932"/>
      <c r="B5932"/>
      <c r="C5932"/>
      <c r="D5932"/>
      <c r="E5932"/>
    </row>
    <row r="5933" spans="1:5" x14ac:dyDescent="0.15">
      <c r="A5933"/>
      <c r="B5933"/>
      <c r="C5933"/>
      <c r="D5933"/>
      <c r="E5933"/>
    </row>
    <row r="5934" spans="1:5" x14ac:dyDescent="0.15">
      <c r="A5934"/>
      <c r="B5934"/>
      <c r="C5934"/>
      <c r="D5934"/>
      <c r="E5934"/>
    </row>
    <row r="5935" spans="1:5" x14ac:dyDescent="0.15">
      <c r="A5935"/>
      <c r="B5935"/>
      <c r="C5935"/>
      <c r="D5935"/>
      <c r="E5935"/>
    </row>
    <row r="5936" spans="1:5" x14ac:dyDescent="0.15">
      <c r="A5936"/>
      <c r="B5936"/>
      <c r="C5936"/>
      <c r="D5936"/>
      <c r="E5936"/>
    </row>
    <row r="5937" spans="1:5" x14ac:dyDescent="0.15">
      <c r="A5937"/>
      <c r="B5937"/>
      <c r="C5937"/>
      <c r="D5937"/>
      <c r="E5937"/>
    </row>
    <row r="5938" spans="1:5" x14ac:dyDescent="0.15">
      <c r="A5938"/>
      <c r="B5938"/>
      <c r="C5938"/>
      <c r="D5938"/>
      <c r="E5938"/>
    </row>
    <row r="5939" spans="1:5" x14ac:dyDescent="0.15">
      <c r="A5939"/>
      <c r="B5939"/>
      <c r="C5939"/>
      <c r="D5939"/>
      <c r="E5939"/>
    </row>
    <row r="5940" spans="1:5" x14ac:dyDescent="0.15">
      <c r="A5940"/>
      <c r="B5940"/>
      <c r="C5940"/>
      <c r="D5940"/>
      <c r="E5940"/>
    </row>
    <row r="5941" spans="1:5" x14ac:dyDescent="0.15">
      <c r="A5941"/>
      <c r="B5941"/>
      <c r="C5941"/>
      <c r="D5941"/>
      <c r="E5941"/>
    </row>
    <row r="5942" spans="1:5" x14ac:dyDescent="0.15">
      <c r="A5942"/>
      <c r="B5942"/>
      <c r="C5942"/>
      <c r="D5942"/>
      <c r="E5942"/>
    </row>
    <row r="5943" spans="1:5" x14ac:dyDescent="0.15">
      <c r="A5943"/>
      <c r="B5943"/>
      <c r="C5943"/>
      <c r="D5943"/>
      <c r="E5943"/>
    </row>
    <row r="5944" spans="1:5" x14ac:dyDescent="0.15">
      <c r="A5944"/>
      <c r="B5944"/>
      <c r="C5944"/>
      <c r="D5944"/>
      <c r="E5944"/>
    </row>
    <row r="5945" spans="1:5" x14ac:dyDescent="0.15">
      <c r="A5945"/>
      <c r="B5945"/>
      <c r="C5945"/>
      <c r="D5945"/>
      <c r="E5945"/>
    </row>
    <row r="5946" spans="1:5" x14ac:dyDescent="0.15">
      <c r="A5946"/>
      <c r="B5946"/>
      <c r="C5946"/>
      <c r="D5946"/>
      <c r="E5946"/>
    </row>
    <row r="5947" spans="1:5" x14ac:dyDescent="0.15">
      <c r="A5947"/>
      <c r="B5947"/>
      <c r="C5947"/>
      <c r="D5947"/>
      <c r="E5947"/>
    </row>
    <row r="5948" spans="1:5" x14ac:dyDescent="0.15">
      <c r="A5948"/>
      <c r="B5948"/>
      <c r="C5948"/>
      <c r="D5948"/>
      <c r="E5948"/>
    </row>
    <row r="5949" spans="1:5" x14ac:dyDescent="0.15">
      <c r="A5949"/>
      <c r="B5949"/>
      <c r="C5949"/>
      <c r="D5949"/>
      <c r="E5949"/>
    </row>
    <row r="5950" spans="1:5" x14ac:dyDescent="0.15">
      <c r="A5950"/>
      <c r="B5950"/>
      <c r="C5950"/>
      <c r="D5950"/>
      <c r="E5950"/>
    </row>
    <row r="5951" spans="1:5" x14ac:dyDescent="0.15">
      <c r="A5951"/>
      <c r="B5951"/>
      <c r="C5951"/>
      <c r="D5951"/>
      <c r="E5951"/>
    </row>
    <row r="5952" spans="1:5" x14ac:dyDescent="0.15">
      <c r="A5952"/>
      <c r="B5952"/>
      <c r="C5952"/>
      <c r="D5952"/>
      <c r="E5952"/>
    </row>
    <row r="5953" spans="1:5" x14ac:dyDescent="0.15">
      <c r="A5953"/>
      <c r="B5953"/>
      <c r="C5953"/>
      <c r="D5953"/>
      <c r="E5953"/>
    </row>
    <row r="5954" spans="1:5" x14ac:dyDescent="0.15">
      <c r="A5954"/>
      <c r="B5954"/>
      <c r="C5954"/>
      <c r="D5954"/>
      <c r="E5954"/>
    </row>
    <row r="5955" spans="1:5" x14ac:dyDescent="0.15">
      <c r="A5955"/>
      <c r="B5955"/>
      <c r="C5955"/>
      <c r="D5955"/>
      <c r="E5955"/>
    </row>
    <row r="5956" spans="1:5" x14ac:dyDescent="0.15">
      <c r="A5956"/>
      <c r="B5956"/>
      <c r="C5956"/>
      <c r="D5956"/>
      <c r="E5956"/>
    </row>
    <row r="5957" spans="1:5" x14ac:dyDescent="0.15">
      <c r="A5957"/>
      <c r="B5957"/>
      <c r="C5957"/>
      <c r="D5957"/>
      <c r="E5957"/>
    </row>
    <row r="5958" spans="1:5" x14ac:dyDescent="0.15">
      <c r="A5958"/>
      <c r="B5958"/>
      <c r="C5958"/>
      <c r="D5958"/>
      <c r="E5958"/>
    </row>
    <row r="5959" spans="1:5" x14ac:dyDescent="0.15">
      <c r="A5959"/>
      <c r="B5959"/>
      <c r="C5959"/>
      <c r="D5959"/>
      <c r="E5959"/>
    </row>
    <row r="5960" spans="1:5" x14ac:dyDescent="0.15">
      <c r="A5960"/>
      <c r="B5960"/>
      <c r="C5960"/>
      <c r="D5960"/>
      <c r="E5960"/>
    </row>
    <row r="5961" spans="1:5" x14ac:dyDescent="0.15">
      <c r="A5961"/>
      <c r="B5961"/>
      <c r="C5961"/>
      <c r="D5961"/>
      <c r="E5961"/>
    </row>
    <row r="5962" spans="1:5" x14ac:dyDescent="0.15">
      <c r="A5962"/>
      <c r="B5962"/>
      <c r="C5962"/>
      <c r="D5962"/>
      <c r="E5962"/>
    </row>
    <row r="5963" spans="1:5" x14ac:dyDescent="0.15">
      <c r="A5963"/>
      <c r="B5963"/>
      <c r="C5963"/>
      <c r="D5963"/>
      <c r="E5963"/>
    </row>
    <row r="5964" spans="1:5" x14ac:dyDescent="0.15">
      <c r="A5964"/>
      <c r="B5964"/>
      <c r="C5964"/>
      <c r="D5964"/>
      <c r="E5964"/>
    </row>
    <row r="5965" spans="1:5" x14ac:dyDescent="0.15">
      <c r="A5965"/>
      <c r="B5965"/>
      <c r="C5965"/>
      <c r="D5965"/>
      <c r="E5965"/>
    </row>
    <row r="5966" spans="1:5" x14ac:dyDescent="0.15">
      <c r="A5966"/>
      <c r="B5966"/>
      <c r="C5966"/>
      <c r="D5966"/>
      <c r="E5966"/>
    </row>
    <row r="5967" spans="1:5" x14ac:dyDescent="0.15">
      <c r="A5967"/>
      <c r="B5967"/>
      <c r="C5967"/>
      <c r="D5967"/>
      <c r="E5967"/>
    </row>
    <row r="5968" spans="1:5" x14ac:dyDescent="0.15">
      <c r="A5968"/>
      <c r="B5968"/>
      <c r="C5968"/>
      <c r="D5968"/>
      <c r="E5968"/>
    </row>
    <row r="5969" spans="1:5" x14ac:dyDescent="0.15">
      <c r="A5969"/>
      <c r="B5969"/>
      <c r="C5969"/>
      <c r="D5969"/>
      <c r="E5969"/>
    </row>
    <row r="5970" spans="1:5" x14ac:dyDescent="0.15">
      <c r="A5970"/>
      <c r="B5970"/>
      <c r="C5970"/>
      <c r="D5970"/>
      <c r="E5970"/>
    </row>
    <row r="5971" spans="1:5" x14ac:dyDescent="0.15">
      <c r="A5971"/>
      <c r="B5971"/>
      <c r="C5971"/>
      <c r="D5971"/>
      <c r="E5971"/>
    </row>
    <row r="5972" spans="1:5" x14ac:dyDescent="0.15">
      <c r="A5972"/>
      <c r="B5972"/>
      <c r="C5972"/>
      <c r="D5972"/>
      <c r="E5972"/>
    </row>
    <row r="5973" spans="1:5" x14ac:dyDescent="0.15">
      <c r="A5973"/>
      <c r="B5973"/>
      <c r="C5973"/>
      <c r="D5973"/>
      <c r="E5973"/>
    </row>
    <row r="5974" spans="1:5" x14ac:dyDescent="0.15">
      <c r="A5974"/>
      <c r="B5974"/>
      <c r="C5974"/>
      <c r="D5974"/>
      <c r="E5974"/>
    </row>
    <row r="5975" spans="1:5" x14ac:dyDescent="0.15">
      <c r="A5975"/>
      <c r="B5975"/>
      <c r="C5975"/>
      <c r="D5975"/>
      <c r="E5975"/>
    </row>
    <row r="5976" spans="1:5" x14ac:dyDescent="0.15">
      <c r="A5976"/>
      <c r="B5976"/>
      <c r="C5976"/>
      <c r="D5976"/>
      <c r="E5976"/>
    </row>
    <row r="5977" spans="1:5" x14ac:dyDescent="0.15">
      <c r="A5977"/>
      <c r="B5977"/>
      <c r="C5977"/>
      <c r="D5977"/>
      <c r="E5977"/>
    </row>
    <row r="5978" spans="1:5" x14ac:dyDescent="0.15">
      <c r="A5978"/>
      <c r="B5978"/>
      <c r="C5978"/>
      <c r="D5978"/>
      <c r="E5978"/>
    </row>
    <row r="5979" spans="1:5" x14ac:dyDescent="0.15">
      <c r="A5979"/>
      <c r="B5979"/>
      <c r="C5979"/>
      <c r="D5979"/>
      <c r="E5979"/>
    </row>
    <row r="5980" spans="1:5" x14ac:dyDescent="0.15">
      <c r="A5980"/>
      <c r="B5980"/>
      <c r="C5980"/>
      <c r="D5980"/>
      <c r="E5980"/>
    </row>
    <row r="5981" spans="1:5" x14ac:dyDescent="0.15">
      <c r="A5981"/>
      <c r="B5981"/>
      <c r="C5981"/>
      <c r="D5981"/>
      <c r="E5981"/>
    </row>
    <row r="5982" spans="1:5" x14ac:dyDescent="0.15">
      <c r="A5982"/>
      <c r="B5982"/>
      <c r="C5982"/>
      <c r="D5982"/>
      <c r="E5982"/>
    </row>
    <row r="5983" spans="1:5" x14ac:dyDescent="0.15">
      <c r="A5983"/>
      <c r="B5983"/>
      <c r="C5983"/>
      <c r="D5983"/>
      <c r="E5983"/>
    </row>
    <row r="5984" spans="1:5" x14ac:dyDescent="0.15">
      <c r="A5984"/>
      <c r="B5984"/>
      <c r="C5984"/>
      <c r="D5984"/>
      <c r="E5984"/>
    </row>
    <row r="5985" spans="1:5" x14ac:dyDescent="0.15">
      <c r="A5985"/>
      <c r="B5985"/>
      <c r="C5985"/>
      <c r="D5985"/>
      <c r="E5985"/>
    </row>
    <row r="5986" spans="1:5" x14ac:dyDescent="0.15">
      <c r="A5986"/>
      <c r="B5986"/>
      <c r="C5986"/>
      <c r="D5986"/>
      <c r="E5986"/>
    </row>
    <row r="5987" spans="1:5" x14ac:dyDescent="0.15">
      <c r="A5987"/>
      <c r="B5987"/>
      <c r="C5987"/>
      <c r="D5987"/>
      <c r="E5987"/>
    </row>
    <row r="5988" spans="1:5" x14ac:dyDescent="0.15">
      <c r="A5988"/>
      <c r="B5988"/>
      <c r="C5988"/>
      <c r="D5988"/>
      <c r="E5988"/>
    </row>
    <row r="5989" spans="1:5" x14ac:dyDescent="0.15">
      <c r="A5989"/>
      <c r="B5989"/>
      <c r="C5989"/>
      <c r="D5989"/>
      <c r="E5989"/>
    </row>
    <row r="5990" spans="1:5" x14ac:dyDescent="0.15">
      <c r="A5990"/>
      <c r="B5990"/>
      <c r="C5990"/>
      <c r="D5990"/>
      <c r="E5990"/>
    </row>
    <row r="5991" spans="1:5" x14ac:dyDescent="0.15">
      <c r="A5991"/>
      <c r="B5991"/>
      <c r="C5991"/>
      <c r="D5991"/>
      <c r="E5991"/>
    </row>
    <row r="5992" spans="1:5" x14ac:dyDescent="0.15">
      <c r="A5992"/>
      <c r="B5992"/>
      <c r="C5992"/>
      <c r="D5992"/>
      <c r="E5992"/>
    </row>
    <row r="5993" spans="1:5" x14ac:dyDescent="0.15">
      <c r="A5993"/>
      <c r="B5993"/>
      <c r="C5993"/>
      <c r="D5993"/>
      <c r="E5993"/>
    </row>
    <row r="5994" spans="1:5" x14ac:dyDescent="0.15">
      <c r="A5994"/>
      <c r="B5994"/>
      <c r="C5994"/>
      <c r="D5994"/>
      <c r="E5994"/>
    </row>
    <row r="5995" spans="1:5" x14ac:dyDescent="0.15">
      <c r="A5995"/>
      <c r="B5995"/>
      <c r="C5995"/>
      <c r="D5995"/>
      <c r="E5995"/>
    </row>
    <row r="5996" spans="1:5" x14ac:dyDescent="0.15">
      <c r="A5996"/>
      <c r="B5996"/>
      <c r="C5996"/>
      <c r="D5996"/>
      <c r="E5996"/>
    </row>
    <row r="5997" spans="1:5" x14ac:dyDescent="0.15">
      <c r="A5997"/>
      <c r="B5997"/>
      <c r="C5997"/>
      <c r="D5997"/>
      <c r="E5997"/>
    </row>
    <row r="5998" spans="1:5" x14ac:dyDescent="0.15">
      <c r="A5998"/>
      <c r="B5998"/>
      <c r="C5998"/>
      <c r="D5998"/>
      <c r="E5998"/>
    </row>
    <row r="5999" spans="1:5" x14ac:dyDescent="0.15">
      <c r="A5999"/>
      <c r="B5999"/>
      <c r="C5999"/>
      <c r="D5999"/>
      <c r="E5999"/>
    </row>
    <row r="6000" spans="1:5" x14ac:dyDescent="0.15">
      <c r="A6000"/>
      <c r="B6000"/>
      <c r="C6000"/>
      <c r="D6000"/>
      <c r="E6000"/>
    </row>
    <row r="6001" spans="1:5" x14ac:dyDescent="0.15">
      <c r="A6001"/>
      <c r="B6001"/>
      <c r="C6001"/>
      <c r="D6001"/>
      <c r="E6001"/>
    </row>
    <row r="6002" spans="1:5" x14ac:dyDescent="0.15">
      <c r="A6002"/>
      <c r="B6002"/>
      <c r="C6002"/>
      <c r="D6002"/>
      <c r="E6002"/>
    </row>
    <row r="6003" spans="1:5" x14ac:dyDescent="0.15">
      <c r="A6003"/>
      <c r="B6003"/>
      <c r="C6003"/>
      <c r="D6003"/>
      <c r="E6003"/>
    </row>
    <row r="6004" spans="1:5" x14ac:dyDescent="0.15">
      <c r="A6004"/>
      <c r="B6004"/>
      <c r="C6004"/>
      <c r="D6004"/>
      <c r="E6004"/>
    </row>
    <row r="6005" spans="1:5" x14ac:dyDescent="0.15">
      <c r="A6005"/>
      <c r="B6005"/>
      <c r="C6005"/>
      <c r="D6005"/>
      <c r="E6005"/>
    </row>
    <row r="6006" spans="1:5" x14ac:dyDescent="0.15">
      <c r="A6006"/>
      <c r="B6006"/>
      <c r="C6006"/>
      <c r="D6006"/>
      <c r="E6006"/>
    </row>
    <row r="6007" spans="1:5" x14ac:dyDescent="0.15">
      <c r="A6007"/>
      <c r="B6007"/>
      <c r="C6007"/>
      <c r="D6007"/>
      <c r="E6007"/>
    </row>
    <row r="6008" spans="1:5" x14ac:dyDescent="0.15">
      <c r="A6008"/>
      <c r="B6008"/>
      <c r="C6008"/>
      <c r="D6008"/>
      <c r="E6008"/>
    </row>
    <row r="6009" spans="1:5" x14ac:dyDescent="0.15">
      <c r="A6009"/>
      <c r="B6009"/>
      <c r="C6009"/>
      <c r="D6009"/>
      <c r="E6009"/>
    </row>
    <row r="6010" spans="1:5" x14ac:dyDescent="0.15">
      <c r="A6010"/>
      <c r="B6010"/>
      <c r="C6010"/>
      <c r="D6010"/>
      <c r="E6010"/>
    </row>
    <row r="6011" spans="1:5" x14ac:dyDescent="0.15">
      <c r="A6011"/>
      <c r="B6011"/>
      <c r="C6011"/>
      <c r="D6011"/>
      <c r="E6011"/>
    </row>
    <row r="6012" spans="1:5" x14ac:dyDescent="0.15">
      <c r="A6012"/>
      <c r="B6012"/>
      <c r="C6012"/>
      <c r="D6012"/>
      <c r="E6012"/>
    </row>
    <row r="6013" spans="1:5" x14ac:dyDescent="0.15">
      <c r="A6013"/>
      <c r="B6013"/>
      <c r="C6013"/>
      <c r="D6013"/>
      <c r="E6013"/>
    </row>
    <row r="6014" spans="1:5" x14ac:dyDescent="0.15">
      <c r="A6014"/>
      <c r="B6014"/>
      <c r="C6014"/>
      <c r="D6014"/>
      <c r="E6014"/>
    </row>
    <row r="6015" spans="1:5" x14ac:dyDescent="0.15">
      <c r="A6015"/>
      <c r="B6015"/>
      <c r="C6015"/>
      <c r="D6015"/>
      <c r="E6015"/>
    </row>
    <row r="6016" spans="1:5" x14ac:dyDescent="0.15">
      <c r="A6016"/>
      <c r="B6016"/>
      <c r="C6016"/>
      <c r="D6016"/>
      <c r="E6016"/>
    </row>
    <row r="6017" spans="1:5" x14ac:dyDescent="0.15">
      <c r="A6017"/>
      <c r="B6017"/>
      <c r="C6017"/>
      <c r="D6017"/>
      <c r="E6017"/>
    </row>
    <row r="6018" spans="1:5" x14ac:dyDescent="0.15">
      <c r="A6018"/>
      <c r="B6018"/>
      <c r="C6018"/>
      <c r="D6018"/>
      <c r="E6018"/>
    </row>
    <row r="6019" spans="1:5" x14ac:dyDescent="0.15">
      <c r="A6019"/>
      <c r="B6019"/>
      <c r="C6019"/>
      <c r="D6019"/>
      <c r="E6019"/>
    </row>
    <row r="6020" spans="1:5" x14ac:dyDescent="0.15">
      <c r="A6020"/>
      <c r="B6020"/>
      <c r="C6020"/>
      <c r="D6020"/>
      <c r="E6020"/>
    </row>
    <row r="6021" spans="1:5" x14ac:dyDescent="0.15">
      <c r="A6021"/>
      <c r="B6021"/>
      <c r="C6021"/>
      <c r="D6021"/>
      <c r="E6021"/>
    </row>
    <row r="6022" spans="1:5" x14ac:dyDescent="0.15">
      <c r="A6022"/>
      <c r="B6022"/>
      <c r="C6022"/>
      <c r="D6022"/>
      <c r="E6022"/>
    </row>
    <row r="6023" spans="1:5" x14ac:dyDescent="0.15">
      <c r="A6023"/>
      <c r="B6023"/>
      <c r="C6023"/>
      <c r="D6023"/>
      <c r="E6023"/>
    </row>
    <row r="6024" spans="1:5" x14ac:dyDescent="0.15">
      <c r="A6024"/>
      <c r="B6024"/>
      <c r="C6024"/>
      <c r="D6024"/>
      <c r="E6024"/>
    </row>
    <row r="6025" spans="1:5" x14ac:dyDescent="0.15">
      <c r="A6025"/>
      <c r="B6025"/>
      <c r="C6025"/>
      <c r="D6025"/>
      <c r="E6025"/>
    </row>
    <row r="6026" spans="1:5" x14ac:dyDescent="0.15">
      <c r="A6026"/>
      <c r="B6026"/>
      <c r="C6026"/>
      <c r="D6026"/>
      <c r="E6026"/>
    </row>
    <row r="6027" spans="1:5" x14ac:dyDescent="0.15">
      <c r="A6027"/>
      <c r="B6027"/>
      <c r="C6027"/>
      <c r="D6027"/>
      <c r="E6027"/>
    </row>
    <row r="6028" spans="1:5" x14ac:dyDescent="0.15">
      <c r="A6028"/>
      <c r="B6028"/>
      <c r="C6028"/>
      <c r="D6028"/>
      <c r="E6028"/>
    </row>
    <row r="6029" spans="1:5" x14ac:dyDescent="0.15">
      <c r="A6029"/>
      <c r="B6029"/>
      <c r="C6029"/>
      <c r="D6029"/>
      <c r="E6029"/>
    </row>
    <row r="6030" spans="1:5" x14ac:dyDescent="0.15">
      <c r="A6030"/>
      <c r="B6030"/>
      <c r="C6030"/>
      <c r="D6030"/>
      <c r="E6030"/>
    </row>
    <row r="6031" spans="1:5" x14ac:dyDescent="0.15">
      <c r="A6031"/>
      <c r="B6031"/>
      <c r="C6031"/>
      <c r="D6031"/>
      <c r="E6031"/>
    </row>
    <row r="6032" spans="1:5" x14ac:dyDescent="0.15">
      <c r="A6032"/>
      <c r="B6032"/>
      <c r="C6032"/>
      <c r="D6032"/>
      <c r="E6032"/>
    </row>
    <row r="6033" spans="1:5" x14ac:dyDescent="0.15">
      <c r="A6033"/>
      <c r="B6033"/>
      <c r="C6033"/>
      <c r="D6033"/>
      <c r="E6033"/>
    </row>
    <row r="6034" spans="1:5" x14ac:dyDescent="0.15">
      <c r="A6034"/>
      <c r="B6034"/>
      <c r="C6034"/>
      <c r="D6034"/>
      <c r="E6034"/>
    </row>
    <row r="6035" spans="1:5" x14ac:dyDescent="0.15">
      <c r="A6035"/>
      <c r="B6035"/>
      <c r="C6035"/>
      <c r="D6035"/>
      <c r="E6035"/>
    </row>
    <row r="6036" spans="1:5" x14ac:dyDescent="0.15">
      <c r="A6036"/>
      <c r="B6036"/>
      <c r="C6036"/>
      <c r="D6036"/>
      <c r="E6036"/>
    </row>
    <row r="6037" spans="1:5" x14ac:dyDescent="0.15">
      <c r="A6037"/>
      <c r="B6037"/>
      <c r="C6037"/>
      <c r="D6037"/>
      <c r="E6037"/>
    </row>
    <row r="6038" spans="1:5" x14ac:dyDescent="0.15">
      <c r="A6038"/>
      <c r="B6038"/>
      <c r="C6038"/>
      <c r="D6038"/>
      <c r="E6038"/>
    </row>
    <row r="6039" spans="1:5" x14ac:dyDescent="0.15">
      <c r="A6039"/>
      <c r="B6039"/>
      <c r="C6039"/>
      <c r="D6039"/>
      <c r="E6039"/>
    </row>
    <row r="6040" spans="1:5" x14ac:dyDescent="0.15">
      <c r="A6040"/>
      <c r="B6040"/>
      <c r="C6040"/>
      <c r="D6040"/>
      <c r="E6040"/>
    </row>
    <row r="6041" spans="1:5" x14ac:dyDescent="0.15">
      <c r="A6041"/>
      <c r="B6041"/>
      <c r="C6041"/>
      <c r="D6041"/>
      <c r="E6041"/>
    </row>
    <row r="6042" spans="1:5" x14ac:dyDescent="0.15">
      <c r="A6042"/>
      <c r="B6042"/>
      <c r="C6042"/>
      <c r="D6042"/>
      <c r="E6042"/>
    </row>
    <row r="6043" spans="1:5" x14ac:dyDescent="0.15">
      <c r="A6043"/>
      <c r="B6043"/>
      <c r="C6043"/>
      <c r="D6043"/>
      <c r="E6043"/>
    </row>
    <row r="6044" spans="1:5" x14ac:dyDescent="0.15">
      <c r="A6044"/>
      <c r="B6044"/>
      <c r="C6044"/>
      <c r="D6044"/>
      <c r="E6044"/>
    </row>
    <row r="6045" spans="1:5" x14ac:dyDescent="0.15">
      <c r="A6045"/>
      <c r="B6045"/>
      <c r="C6045"/>
      <c r="D6045"/>
      <c r="E6045"/>
    </row>
    <row r="6046" spans="1:5" x14ac:dyDescent="0.15">
      <c r="A6046"/>
      <c r="B6046"/>
      <c r="C6046"/>
      <c r="D6046"/>
      <c r="E6046"/>
    </row>
    <row r="6047" spans="1:5" x14ac:dyDescent="0.15">
      <c r="A6047"/>
      <c r="B6047"/>
      <c r="C6047"/>
      <c r="D6047"/>
      <c r="E6047"/>
    </row>
    <row r="6048" spans="1:5" x14ac:dyDescent="0.15">
      <c r="A6048"/>
      <c r="B6048"/>
      <c r="C6048"/>
      <c r="D6048"/>
      <c r="E6048"/>
    </row>
    <row r="6049" spans="1:5" x14ac:dyDescent="0.15">
      <c r="A6049"/>
      <c r="B6049"/>
      <c r="C6049"/>
      <c r="D6049"/>
      <c r="E6049"/>
    </row>
    <row r="6050" spans="1:5" x14ac:dyDescent="0.15">
      <c r="A6050"/>
      <c r="B6050"/>
      <c r="C6050"/>
      <c r="D6050"/>
      <c r="E6050"/>
    </row>
    <row r="6051" spans="1:5" x14ac:dyDescent="0.15">
      <c r="A6051"/>
      <c r="B6051"/>
      <c r="C6051"/>
      <c r="D6051"/>
      <c r="E6051"/>
    </row>
    <row r="6052" spans="1:5" x14ac:dyDescent="0.15">
      <c r="A6052"/>
      <c r="B6052"/>
      <c r="C6052"/>
      <c r="D6052"/>
      <c r="E6052"/>
    </row>
    <row r="6053" spans="1:5" x14ac:dyDescent="0.15">
      <c r="A6053"/>
      <c r="B6053"/>
      <c r="C6053"/>
      <c r="D6053"/>
      <c r="E6053"/>
    </row>
    <row r="6054" spans="1:5" x14ac:dyDescent="0.15">
      <c r="A6054"/>
      <c r="B6054"/>
      <c r="C6054"/>
      <c r="D6054"/>
      <c r="E6054"/>
    </row>
    <row r="6055" spans="1:5" x14ac:dyDescent="0.15">
      <c r="A6055"/>
      <c r="B6055"/>
      <c r="C6055"/>
      <c r="D6055"/>
      <c r="E6055"/>
    </row>
    <row r="6056" spans="1:5" x14ac:dyDescent="0.15">
      <c r="A6056"/>
      <c r="B6056"/>
      <c r="C6056"/>
      <c r="D6056"/>
      <c r="E6056"/>
    </row>
    <row r="6057" spans="1:5" x14ac:dyDescent="0.15">
      <c r="A6057"/>
      <c r="B6057"/>
      <c r="C6057"/>
      <c r="D6057"/>
      <c r="E6057"/>
    </row>
    <row r="6058" spans="1:5" x14ac:dyDescent="0.15">
      <c r="A6058"/>
      <c r="B6058"/>
      <c r="C6058"/>
      <c r="D6058"/>
      <c r="E6058"/>
    </row>
    <row r="6059" spans="1:5" x14ac:dyDescent="0.15">
      <c r="A6059"/>
      <c r="B6059"/>
      <c r="C6059"/>
      <c r="D6059"/>
      <c r="E6059"/>
    </row>
    <row r="6060" spans="1:5" x14ac:dyDescent="0.15">
      <c r="A6060"/>
      <c r="B6060"/>
      <c r="C6060"/>
      <c r="D6060"/>
      <c r="E6060"/>
    </row>
    <row r="6061" spans="1:5" x14ac:dyDescent="0.15">
      <c r="A6061"/>
      <c r="B6061"/>
      <c r="C6061"/>
      <c r="D6061"/>
      <c r="E6061"/>
    </row>
    <row r="6062" spans="1:5" x14ac:dyDescent="0.15">
      <c r="A6062"/>
      <c r="B6062"/>
      <c r="C6062"/>
      <c r="D6062"/>
      <c r="E6062"/>
    </row>
    <row r="6063" spans="1:5" x14ac:dyDescent="0.15">
      <c r="A6063"/>
      <c r="B6063"/>
      <c r="C6063"/>
      <c r="D6063"/>
      <c r="E6063"/>
    </row>
    <row r="6064" spans="1:5" x14ac:dyDescent="0.15">
      <c r="A6064"/>
      <c r="B6064"/>
      <c r="C6064"/>
      <c r="D6064"/>
      <c r="E6064"/>
    </row>
    <row r="6065" spans="1:5" x14ac:dyDescent="0.15">
      <c r="A6065"/>
      <c r="B6065"/>
      <c r="C6065"/>
      <c r="D6065"/>
      <c r="E6065"/>
    </row>
    <row r="6066" spans="1:5" x14ac:dyDescent="0.15">
      <c r="A6066"/>
      <c r="B6066"/>
      <c r="C6066"/>
      <c r="D6066"/>
      <c r="E6066"/>
    </row>
    <row r="6067" spans="1:5" x14ac:dyDescent="0.15">
      <c r="A6067"/>
      <c r="B6067"/>
      <c r="C6067"/>
      <c r="D6067"/>
      <c r="E6067"/>
    </row>
    <row r="6068" spans="1:5" x14ac:dyDescent="0.15">
      <c r="A6068"/>
      <c r="B6068"/>
      <c r="C6068"/>
      <c r="D6068"/>
      <c r="E6068"/>
    </row>
    <row r="6069" spans="1:5" x14ac:dyDescent="0.15">
      <c r="A6069"/>
      <c r="B6069"/>
      <c r="C6069"/>
      <c r="D6069"/>
      <c r="E6069"/>
    </row>
    <row r="6070" spans="1:5" x14ac:dyDescent="0.15">
      <c r="A6070"/>
      <c r="B6070"/>
      <c r="C6070"/>
      <c r="D6070"/>
      <c r="E6070"/>
    </row>
    <row r="6071" spans="1:5" x14ac:dyDescent="0.15">
      <c r="A6071"/>
      <c r="B6071"/>
      <c r="C6071"/>
      <c r="D6071"/>
      <c r="E6071"/>
    </row>
    <row r="6072" spans="1:5" x14ac:dyDescent="0.15">
      <c r="A6072"/>
      <c r="B6072"/>
      <c r="C6072"/>
      <c r="D6072"/>
      <c r="E6072"/>
    </row>
    <row r="6073" spans="1:5" x14ac:dyDescent="0.15">
      <c r="A6073"/>
      <c r="B6073"/>
      <c r="C6073"/>
      <c r="D6073"/>
      <c r="E6073"/>
    </row>
    <row r="6074" spans="1:5" x14ac:dyDescent="0.15">
      <c r="A6074"/>
      <c r="B6074"/>
      <c r="C6074"/>
      <c r="D6074"/>
      <c r="E6074"/>
    </row>
    <row r="6075" spans="1:5" x14ac:dyDescent="0.15">
      <c r="A6075"/>
      <c r="B6075"/>
      <c r="C6075"/>
      <c r="D6075"/>
      <c r="E6075"/>
    </row>
    <row r="6076" spans="1:5" x14ac:dyDescent="0.15">
      <c r="A6076"/>
      <c r="B6076"/>
      <c r="C6076"/>
      <c r="D6076"/>
      <c r="E6076"/>
    </row>
    <row r="6077" spans="1:5" x14ac:dyDescent="0.15">
      <c r="A6077"/>
      <c r="B6077"/>
      <c r="C6077"/>
      <c r="D6077"/>
      <c r="E6077"/>
    </row>
    <row r="6078" spans="1:5" x14ac:dyDescent="0.15">
      <c r="A6078"/>
      <c r="B6078"/>
      <c r="C6078"/>
      <c r="D6078"/>
      <c r="E6078"/>
    </row>
    <row r="6079" spans="1:5" x14ac:dyDescent="0.15">
      <c r="A6079"/>
      <c r="B6079"/>
      <c r="C6079"/>
      <c r="D6079"/>
      <c r="E6079"/>
    </row>
    <row r="6080" spans="1:5" x14ac:dyDescent="0.15">
      <c r="A6080"/>
      <c r="B6080"/>
      <c r="C6080"/>
      <c r="D6080"/>
      <c r="E6080"/>
    </row>
    <row r="6081" spans="1:5" x14ac:dyDescent="0.15">
      <c r="A6081"/>
      <c r="B6081"/>
      <c r="C6081"/>
      <c r="D6081"/>
      <c r="E6081"/>
    </row>
    <row r="6082" spans="1:5" x14ac:dyDescent="0.15">
      <c r="A6082"/>
      <c r="B6082"/>
      <c r="C6082"/>
      <c r="D6082"/>
      <c r="E6082"/>
    </row>
    <row r="6083" spans="1:5" x14ac:dyDescent="0.15">
      <c r="A6083"/>
      <c r="B6083"/>
      <c r="C6083"/>
      <c r="D6083"/>
      <c r="E6083"/>
    </row>
    <row r="6084" spans="1:5" x14ac:dyDescent="0.15">
      <c r="A6084"/>
      <c r="B6084"/>
      <c r="C6084"/>
      <c r="D6084"/>
      <c r="E6084"/>
    </row>
    <row r="6085" spans="1:5" x14ac:dyDescent="0.15">
      <c r="A6085"/>
      <c r="B6085"/>
      <c r="C6085"/>
      <c r="D6085"/>
      <c r="E6085"/>
    </row>
    <row r="6086" spans="1:5" x14ac:dyDescent="0.15">
      <c r="A6086"/>
      <c r="B6086"/>
      <c r="C6086"/>
      <c r="D6086"/>
      <c r="E6086"/>
    </row>
    <row r="6087" spans="1:5" x14ac:dyDescent="0.15">
      <c r="A6087"/>
      <c r="B6087"/>
      <c r="C6087"/>
      <c r="D6087"/>
      <c r="E6087"/>
    </row>
    <row r="6088" spans="1:5" x14ac:dyDescent="0.15">
      <c r="A6088"/>
      <c r="B6088"/>
      <c r="C6088"/>
      <c r="D6088"/>
      <c r="E6088"/>
    </row>
    <row r="6089" spans="1:5" x14ac:dyDescent="0.15">
      <c r="A6089"/>
      <c r="B6089"/>
      <c r="C6089"/>
      <c r="D6089"/>
      <c r="E6089"/>
    </row>
    <row r="6090" spans="1:5" x14ac:dyDescent="0.15">
      <c r="A6090"/>
      <c r="B6090"/>
      <c r="C6090"/>
      <c r="D6090"/>
      <c r="E6090"/>
    </row>
    <row r="6091" spans="1:5" x14ac:dyDescent="0.15">
      <c r="A6091"/>
      <c r="B6091"/>
      <c r="C6091"/>
      <c r="D6091"/>
      <c r="E6091"/>
    </row>
    <row r="6092" spans="1:5" x14ac:dyDescent="0.15">
      <c r="A6092"/>
      <c r="B6092"/>
      <c r="C6092"/>
      <c r="D6092"/>
      <c r="E6092"/>
    </row>
    <row r="6093" spans="1:5" x14ac:dyDescent="0.15">
      <c r="A6093"/>
      <c r="B6093"/>
      <c r="C6093"/>
      <c r="D6093"/>
      <c r="E6093"/>
    </row>
    <row r="6094" spans="1:5" x14ac:dyDescent="0.15">
      <c r="A6094"/>
      <c r="B6094"/>
      <c r="C6094"/>
      <c r="D6094"/>
      <c r="E6094"/>
    </row>
    <row r="6095" spans="1:5" x14ac:dyDescent="0.15">
      <c r="A6095"/>
      <c r="B6095"/>
      <c r="C6095"/>
      <c r="D6095"/>
      <c r="E6095"/>
    </row>
    <row r="6096" spans="1:5" x14ac:dyDescent="0.15">
      <c r="A6096"/>
      <c r="B6096"/>
      <c r="C6096"/>
      <c r="D6096"/>
      <c r="E6096"/>
    </row>
    <row r="6097" spans="1:5" x14ac:dyDescent="0.15">
      <c r="A6097"/>
      <c r="B6097"/>
      <c r="C6097"/>
      <c r="D6097"/>
      <c r="E6097"/>
    </row>
    <row r="6098" spans="1:5" x14ac:dyDescent="0.15">
      <c r="A6098"/>
      <c r="B6098"/>
      <c r="C6098"/>
      <c r="D6098"/>
      <c r="E6098"/>
    </row>
    <row r="6099" spans="1:5" x14ac:dyDescent="0.15">
      <c r="A6099"/>
      <c r="B6099"/>
      <c r="C6099"/>
      <c r="D6099"/>
      <c r="E6099"/>
    </row>
    <row r="6100" spans="1:5" x14ac:dyDescent="0.15">
      <c r="A6100"/>
      <c r="B6100"/>
      <c r="C6100"/>
      <c r="D6100"/>
      <c r="E6100"/>
    </row>
    <row r="6101" spans="1:5" x14ac:dyDescent="0.15">
      <c r="A6101"/>
      <c r="B6101"/>
      <c r="C6101"/>
      <c r="D6101"/>
      <c r="E6101"/>
    </row>
    <row r="6102" spans="1:5" x14ac:dyDescent="0.15">
      <c r="A6102"/>
      <c r="B6102"/>
      <c r="C6102"/>
      <c r="D6102"/>
      <c r="E6102"/>
    </row>
    <row r="6103" spans="1:5" x14ac:dyDescent="0.15">
      <c r="A6103"/>
      <c r="B6103"/>
      <c r="C6103"/>
      <c r="D6103"/>
      <c r="E6103"/>
    </row>
    <row r="6104" spans="1:5" x14ac:dyDescent="0.15">
      <c r="A6104"/>
      <c r="B6104"/>
      <c r="C6104"/>
      <c r="D6104"/>
      <c r="E6104"/>
    </row>
    <row r="6105" spans="1:5" x14ac:dyDescent="0.15">
      <c r="A6105"/>
      <c r="B6105"/>
      <c r="C6105"/>
      <c r="D6105"/>
      <c r="E6105"/>
    </row>
    <row r="6106" spans="1:5" x14ac:dyDescent="0.15">
      <c r="A6106"/>
      <c r="B6106"/>
      <c r="C6106"/>
      <c r="D6106"/>
      <c r="E6106"/>
    </row>
    <row r="6107" spans="1:5" x14ac:dyDescent="0.15">
      <c r="A6107"/>
      <c r="B6107"/>
      <c r="C6107"/>
      <c r="D6107"/>
      <c r="E6107"/>
    </row>
    <row r="6108" spans="1:5" x14ac:dyDescent="0.15">
      <c r="A6108"/>
      <c r="B6108"/>
      <c r="C6108"/>
      <c r="D6108"/>
      <c r="E6108"/>
    </row>
    <row r="6109" spans="1:5" x14ac:dyDescent="0.15">
      <c r="A6109"/>
      <c r="B6109"/>
      <c r="C6109"/>
      <c r="D6109"/>
      <c r="E6109"/>
    </row>
    <row r="6110" spans="1:5" x14ac:dyDescent="0.15">
      <c r="A6110"/>
      <c r="B6110"/>
      <c r="C6110"/>
      <c r="D6110"/>
      <c r="E6110"/>
    </row>
    <row r="6111" spans="1:5" x14ac:dyDescent="0.15">
      <c r="A6111"/>
      <c r="B6111"/>
      <c r="C6111"/>
      <c r="D6111"/>
      <c r="E6111"/>
    </row>
    <row r="6112" spans="1:5" x14ac:dyDescent="0.15">
      <c r="A6112"/>
      <c r="B6112"/>
      <c r="C6112"/>
      <c r="D6112"/>
      <c r="E6112"/>
    </row>
    <row r="6113" spans="1:5" x14ac:dyDescent="0.15">
      <c r="A6113"/>
      <c r="B6113"/>
      <c r="C6113"/>
      <c r="D6113"/>
      <c r="E6113"/>
    </row>
    <row r="6114" spans="1:5" x14ac:dyDescent="0.15">
      <c r="A6114"/>
      <c r="B6114"/>
      <c r="C6114"/>
      <c r="D6114"/>
      <c r="E6114"/>
    </row>
    <row r="6115" spans="1:5" x14ac:dyDescent="0.15">
      <c r="A6115"/>
      <c r="B6115"/>
      <c r="C6115"/>
      <c r="D6115"/>
      <c r="E6115"/>
    </row>
    <row r="6116" spans="1:5" x14ac:dyDescent="0.15">
      <c r="A6116"/>
      <c r="B6116"/>
      <c r="C6116"/>
      <c r="D6116"/>
      <c r="E6116"/>
    </row>
    <row r="6117" spans="1:5" x14ac:dyDescent="0.15">
      <c r="A6117"/>
      <c r="B6117"/>
      <c r="C6117"/>
      <c r="D6117"/>
      <c r="E6117"/>
    </row>
    <row r="6118" spans="1:5" x14ac:dyDescent="0.15">
      <c r="A6118"/>
      <c r="B6118"/>
      <c r="C6118"/>
      <c r="D6118"/>
      <c r="E6118"/>
    </row>
    <row r="6119" spans="1:5" x14ac:dyDescent="0.15">
      <c r="A6119"/>
      <c r="B6119"/>
      <c r="C6119"/>
      <c r="D6119"/>
      <c r="E6119"/>
    </row>
    <row r="6120" spans="1:5" x14ac:dyDescent="0.15">
      <c r="A6120"/>
      <c r="B6120"/>
      <c r="C6120"/>
      <c r="D6120"/>
      <c r="E6120"/>
    </row>
    <row r="6121" spans="1:5" x14ac:dyDescent="0.15">
      <c r="A6121"/>
      <c r="B6121"/>
      <c r="C6121"/>
      <c r="D6121"/>
      <c r="E6121"/>
    </row>
    <row r="6122" spans="1:5" x14ac:dyDescent="0.15">
      <c r="A6122"/>
      <c r="B6122"/>
      <c r="C6122"/>
      <c r="D6122"/>
      <c r="E6122"/>
    </row>
    <row r="6123" spans="1:5" x14ac:dyDescent="0.15">
      <c r="A6123"/>
      <c r="B6123"/>
      <c r="C6123"/>
      <c r="D6123"/>
      <c r="E6123"/>
    </row>
    <row r="6124" spans="1:5" x14ac:dyDescent="0.15">
      <c r="A6124"/>
      <c r="B6124"/>
      <c r="C6124"/>
      <c r="D6124"/>
      <c r="E6124"/>
    </row>
    <row r="6125" spans="1:5" x14ac:dyDescent="0.15">
      <c r="A6125"/>
      <c r="B6125"/>
      <c r="C6125"/>
      <c r="D6125"/>
      <c r="E6125"/>
    </row>
    <row r="6126" spans="1:5" x14ac:dyDescent="0.15">
      <c r="A6126"/>
      <c r="B6126"/>
      <c r="C6126"/>
      <c r="D6126"/>
      <c r="E6126"/>
    </row>
    <row r="6127" spans="1:5" x14ac:dyDescent="0.15">
      <c r="A6127"/>
      <c r="B6127"/>
      <c r="C6127"/>
      <c r="D6127"/>
      <c r="E6127"/>
    </row>
    <row r="6128" spans="1:5" x14ac:dyDescent="0.15">
      <c r="A6128"/>
      <c r="B6128"/>
      <c r="C6128"/>
      <c r="D6128"/>
      <c r="E6128"/>
    </row>
    <row r="6129" spans="1:5" x14ac:dyDescent="0.15">
      <c r="A6129"/>
      <c r="B6129"/>
      <c r="C6129"/>
      <c r="D6129"/>
      <c r="E6129"/>
    </row>
    <row r="6130" spans="1:5" x14ac:dyDescent="0.15">
      <c r="A6130"/>
      <c r="B6130"/>
      <c r="C6130"/>
      <c r="D6130"/>
      <c r="E6130"/>
    </row>
    <row r="6131" spans="1:5" x14ac:dyDescent="0.15">
      <c r="A6131"/>
      <c r="B6131"/>
      <c r="C6131"/>
      <c r="D6131"/>
      <c r="E6131"/>
    </row>
    <row r="6132" spans="1:5" x14ac:dyDescent="0.15">
      <c r="A6132"/>
      <c r="B6132"/>
      <c r="C6132"/>
      <c r="D6132"/>
      <c r="E6132"/>
    </row>
    <row r="6133" spans="1:5" x14ac:dyDescent="0.15">
      <c r="A6133"/>
      <c r="B6133"/>
      <c r="C6133"/>
      <c r="D6133"/>
      <c r="E6133"/>
    </row>
    <row r="6134" spans="1:5" x14ac:dyDescent="0.15">
      <c r="A6134"/>
      <c r="B6134"/>
      <c r="C6134"/>
      <c r="D6134"/>
      <c r="E6134"/>
    </row>
    <row r="6135" spans="1:5" x14ac:dyDescent="0.15">
      <c r="A6135"/>
      <c r="B6135"/>
      <c r="C6135"/>
      <c r="D6135"/>
      <c r="E6135"/>
    </row>
    <row r="6136" spans="1:5" x14ac:dyDescent="0.15">
      <c r="A6136"/>
      <c r="B6136"/>
      <c r="C6136"/>
      <c r="D6136"/>
      <c r="E6136"/>
    </row>
    <row r="6137" spans="1:5" x14ac:dyDescent="0.15">
      <c r="A6137"/>
      <c r="B6137"/>
      <c r="C6137"/>
      <c r="D6137"/>
      <c r="E6137"/>
    </row>
    <row r="6138" spans="1:5" x14ac:dyDescent="0.15">
      <c r="A6138"/>
      <c r="B6138"/>
      <c r="C6138"/>
      <c r="D6138"/>
      <c r="E6138"/>
    </row>
    <row r="6139" spans="1:5" x14ac:dyDescent="0.15">
      <c r="A6139"/>
      <c r="B6139"/>
      <c r="C6139"/>
      <c r="D6139"/>
      <c r="E6139"/>
    </row>
    <row r="6140" spans="1:5" x14ac:dyDescent="0.15">
      <c r="A6140"/>
      <c r="B6140"/>
      <c r="C6140"/>
      <c r="D6140"/>
      <c r="E6140"/>
    </row>
    <row r="6141" spans="1:5" x14ac:dyDescent="0.15">
      <c r="A6141"/>
      <c r="B6141"/>
      <c r="C6141"/>
      <c r="D6141"/>
      <c r="E6141"/>
    </row>
    <row r="6142" spans="1:5" x14ac:dyDescent="0.15">
      <c r="A6142"/>
      <c r="B6142"/>
      <c r="C6142"/>
      <c r="D6142"/>
      <c r="E6142"/>
    </row>
    <row r="6143" spans="1:5" x14ac:dyDescent="0.15">
      <c r="A6143"/>
      <c r="B6143"/>
      <c r="C6143"/>
      <c r="D6143"/>
      <c r="E6143"/>
    </row>
    <row r="6144" spans="1:5" x14ac:dyDescent="0.15">
      <c r="A6144"/>
      <c r="B6144"/>
      <c r="C6144"/>
      <c r="D6144"/>
      <c r="E6144"/>
    </row>
    <row r="6145" spans="1:5" x14ac:dyDescent="0.15">
      <c r="A6145"/>
      <c r="B6145"/>
      <c r="C6145"/>
      <c r="D6145"/>
      <c r="E6145"/>
    </row>
    <row r="6146" spans="1:5" x14ac:dyDescent="0.15">
      <c r="A6146"/>
      <c r="B6146"/>
      <c r="C6146"/>
      <c r="D6146"/>
      <c r="E6146"/>
    </row>
    <row r="6147" spans="1:5" x14ac:dyDescent="0.15">
      <c r="A6147"/>
      <c r="B6147"/>
      <c r="C6147"/>
      <c r="D6147"/>
      <c r="E6147"/>
    </row>
    <row r="6148" spans="1:5" x14ac:dyDescent="0.15">
      <c r="A6148"/>
      <c r="B6148"/>
      <c r="C6148"/>
      <c r="D6148"/>
      <c r="E6148"/>
    </row>
    <row r="6149" spans="1:5" x14ac:dyDescent="0.15">
      <c r="A6149"/>
      <c r="B6149"/>
      <c r="C6149"/>
      <c r="D6149"/>
      <c r="E6149"/>
    </row>
    <row r="6150" spans="1:5" x14ac:dyDescent="0.15">
      <c r="A6150"/>
      <c r="B6150"/>
      <c r="C6150"/>
      <c r="D6150"/>
      <c r="E6150"/>
    </row>
    <row r="6151" spans="1:5" x14ac:dyDescent="0.15">
      <c r="A6151"/>
      <c r="B6151"/>
      <c r="C6151"/>
      <c r="D6151"/>
      <c r="E6151"/>
    </row>
    <row r="6152" spans="1:5" x14ac:dyDescent="0.15">
      <c r="A6152"/>
      <c r="B6152"/>
      <c r="C6152"/>
      <c r="D6152"/>
      <c r="E6152"/>
    </row>
    <row r="6153" spans="1:5" x14ac:dyDescent="0.15">
      <c r="A6153"/>
      <c r="B6153"/>
      <c r="C6153"/>
      <c r="D6153"/>
      <c r="E6153"/>
    </row>
    <row r="6154" spans="1:5" x14ac:dyDescent="0.15">
      <c r="A6154"/>
      <c r="B6154"/>
      <c r="C6154"/>
      <c r="D6154"/>
      <c r="E6154"/>
    </row>
    <row r="6155" spans="1:5" x14ac:dyDescent="0.15">
      <c r="A6155"/>
      <c r="B6155"/>
      <c r="C6155"/>
      <c r="D6155"/>
      <c r="E6155"/>
    </row>
    <row r="6156" spans="1:5" x14ac:dyDescent="0.15">
      <c r="A6156"/>
      <c r="B6156"/>
      <c r="C6156"/>
      <c r="D6156"/>
      <c r="E6156"/>
    </row>
    <row r="6157" spans="1:5" x14ac:dyDescent="0.15">
      <c r="A6157"/>
      <c r="B6157"/>
      <c r="C6157"/>
      <c r="D6157"/>
      <c r="E6157"/>
    </row>
    <row r="6158" spans="1:5" x14ac:dyDescent="0.15">
      <c r="A6158"/>
      <c r="B6158"/>
      <c r="C6158"/>
      <c r="D6158"/>
      <c r="E6158"/>
    </row>
    <row r="6159" spans="1:5" x14ac:dyDescent="0.15">
      <c r="A6159"/>
      <c r="B6159"/>
      <c r="C6159"/>
      <c r="D6159"/>
      <c r="E6159"/>
    </row>
    <row r="6160" spans="1:5" x14ac:dyDescent="0.15">
      <c r="A6160"/>
      <c r="B6160"/>
      <c r="C6160"/>
      <c r="D6160"/>
      <c r="E6160"/>
    </row>
    <row r="6161" spans="1:5" x14ac:dyDescent="0.15">
      <c r="A6161"/>
      <c r="B6161"/>
      <c r="C6161"/>
      <c r="D6161"/>
      <c r="E6161"/>
    </row>
    <row r="6162" spans="1:5" x14ac:dyDescent="0.15">
      <c r="A6162"/>
      <c r="B6162"/>
      <c r="C6162"/>
      <c r="D6162"/>
      <c r="E6162"/>
    </row>
    <row r="6163" spans="1:5" x14ac:dyDescent="0.15">
      <c r="A6163"/>
      <c r="B6163"/>
      <c r="C6163"/>
      <c r="D6163"/>
      <c r="E6163"/>
    </row>
    <row r="6164" spans="1:5" x14ac:dyDescent="0.15">
      <c r="A6164"/>
      <c r="B6164"/>
      <c r="C6164"/>
      <c r="D6164"/>
      <c r="E6164"/>
    </row>
    <row r="6165" spans="1:5" x14ac:dyDescent="0.15">
      <c r="A6165"/>
      <c r="B6165"/>
      <c r="C6165"/>
      <c r="D6165"/>
      <c r="E6165"/>
    </row>
    <row r="6166" spans="1:5" x14ac:dyDescent="0.15">
      <c r="A6166"/>
      <c r="B6166"/>
      <c r="C6166"/>
      <c r="D6166"/>
      <c r="E6166"/>
    </row>
    <row r="6167" spans="1:5" x14ac:dyDescent="0.15">
      <c r="A6167"/>
      <c r="B6167"/>
      <c r="C6167"/>
      <c r="D6167"/>
      <c r="E6167"/>
    </row>
    <row r="6168" spans="1:5" x14ac:dyDescent="0.15">
      <c r="A6168"/>
      <c r="B6168"/>
      <c r="C6168"/>
      <c r="D6168"/>
      <c r="E6168"/>
    </row>
    <row r="6169" spans="1:5" x14ac:dyDescent="0.15">
      <c r="A6169"/>
      <c r="B6169"/>
      <c r="C6169"/>
      <c r="D6169"/>
      <c r="E6169"/>
    </row>
    <row r="6170" spans="1:5" x14ac:dyDescent="0.15">
      <c r="A6170"/>
      <c r="B6170"/>
      <c r="C6170"/>
      <c r="D6170"/>
      <c r="E6170"/>
    </row>
    <row r="6171" spans="1:5" x14ac:dyDescent="0.15">
      <c r="A6171"/>
      <c r="B6171"/>
      <c r="C6171"/>
      <c r="D6171"/>
      <c r="E6171"/>
    </row>
    <row r="6172" spans="1:5" x14ac:dyDescent="0.15">
      <c r="A6172"/>
      <c r="B6172"/>
      <c r="C6172"/>
      <c r="D6172"/>
      <c r="E6172"/>
    </row>
    <row r="6173" spans="1:5" x14ac:dyDescent="0.15">
      <c r="A6173"/>
      <c r="B6173"/>
      <c r="C6173"/>
      <c r="D6173"/>
      <c r="E6173"/>
    </row>
    <row r="6174" spans="1:5" x14ac:dyDescent="0.15">
      <c r="A6174"/>
      <c r="B6174"/>
      <c r="C6174"/>
      <c r="D6174"/>
      <c r="E6174"/>
    </row>
    <row r="6175" spans="1:5" x14ac:dyDescent="0.15">
      <c r="A6175"/>
      <c r="B6175"/>
      <c r="C6175"/>
      <c r="D6175"/>
      <c r="E6175"/>
    </row>
    <row r="6176" spans="1:5" x14ac:dyDescent="0.15">
      <c r="A6176"/>
      <c r="B6176"/>
      <c r="C6176"/>
      <c r="D6176"/>
      <c r="E6176"/>
    </row>
    <row r="6177" spans="1:5" x14ac:dyDescent="0.15">
      <c r="A6177"/>
      <c r="B6177"/>
      <c r="C6177"/>
      <c r="D6177"/>
      <c r="E6177"/>
    </row>
    <row r="6178" spans="1:5" x14ac:dyDescent="0.15">
      <c r="A6178"/>
      <c r="B6178"/>
      <c r="C6178"/>
      <c r="D6178"/>
      <c r="E6178"/>
    </row>
    <row r="6179" spans="1:5" x14ac:dyDescent="0.15">
      <c r="A6179"/>
      <c r="B6179"/>
      <c r="C6179"/>
      <c r="D6179"/>
      <c r="E6179"/>
    </row>
    <row r="6180" spans="1:5" x14ac:dyDescent="0.15">
      <c r="A6180"/>
      <c r="B6180"/>
      <c r="C6180"/>
      <c r="D6180"/>
      <c r="E6180"/>
    </row>
    <row r="6181" spans="1:5" x14ac:dyDescent="0.15">
      <c r="A6181"/>
      <c r="B6181"/>
      <c r="C6181"/>
      <c r="D6181"/>
      <c r="E6181"/>
    </row>
    <row r="6182" spans="1:5" x14ac:dyDescent="0.15">
      <c r="A6182"/>
      <c r="B6182"/>
      <c r="C6182"/>
      <c r="D6182"/>
      <c r="E6182"/>
    </row>
    <row r="6183" spans="1:5" x14ac:dyDescent="0.15">
      <c r="A6183"/>
      <c r="B6183"/>
      <c r="C6183"/>
      <c r="D6183"/>
      <c r="E6183"/>
    </row>
    <row r="6184" spans="1:5" x14ac:dyDescent="0.15">
      <c r="A6184"/>
      <c r="B6184"/>
      <c r="C6184"/>
      <c r="D6184"/>
      <c r="E6184"/>
    </row>
    <row r="6185" spans="1:5" x14ac:dyDescent="0.15">
      <c r="A6185"/>
      <c r="B6185"/>
      <c r="C6185"/>
      <c r="D6185"/>
      <c r="E6185"/>
    </row>
    <row r="6186" spans="1:5" x14ac:dyDescent="0.15">
      <c r="A6186"/>
      <c r="B6186"/>
      <c r="C6186"/>
      <c r="D6186"/>
      <c r="E6186"/>
    </row>
    <row r="6187" spans="1:5" x14ac:dyDescent="0.15">
      <c r="A6187"/>
      <c r="B6187"/>
      <c r="C6187"/>
      <c r="D6187"/>
      <c r="E6187"/>
    </row>
    <row r="6188" spans="1:5" x14ac:dyDescent="0.15">
      <c r="A6188"/>
      <c r="B6188"/>
      <c r="C6188"/>
      <c r="D6188"/>
      <c r="E6188"/>
    </row>
    <row r="6189" spans="1:5" x14ac:dyDescent="0.15">
      <c r="A6189"/>
      <c r="B6189"/>
      <c r="C6189"/>
      <c r="D6189"/>
      <c r="E6189"/>
    </row>
    <row r="6190" spans="1:5" x14ac:dyDescent="0.15">
      <c r="A6190"/>
      <c r="B6190"/>
      <c r="C6190"/>
      <c r="D6190"/>
      <c r="E6190"/>
    </row>
    <row r="6191" spans="1:5" x14ac:dyDescent="0.15">
      <c r="A6191"/>
      <c r="B6191"/>
      <c r="C6191"/>
      <c r="D6191"/>
      <c r="E6191"/>
    </row>
    <row r="6192" spans="1:5" x14ac:dyDescent="0.15">
      <c r="A6192"/>
      <c r="B6192"/>
      <c r="C6192"/>
      <c r="D6192"/>
      <c r="E6192"/>
    </row>
    <row r="6193" spans="1:5" x14ac:dyDescent="0.15">
      <c r="A6193"/>
      <c r="B6193"/>
      <c r="C6193"/>
      <c r="D6193"/>
      <c r="E6193"/>
    </row>
    <row r="6194" spans="1:5" x14ac:dyDescent="0.15">
      <c r="A6194"/>
      <c r="B6194"/>
      <c r="C6194"/>
      <c r="D6194"/>
      <c r="E6194"/>
    </row>
    <row r="6195" spans="1:5" x14ac:dyDescent="0.15">
      <c r="A6195"/>
      <c r="B6195"/>
      <c r="C6195"/>
      <c r="D6195"/>
      <c r="E6195"/>
    </row>
    <row r="6196" spans="1:5" x14ac:dyDescent="0.15">
      <c r="A6196"/>
      <c r="B6196"/>
      <c r="C6196"/>
      <c r="D6196"/>
      <c r="E6196"/>
    </row>
    <row r="6197" spans="1:5" x14ac:dyDescent="0.15">
      <c r="A6197"/>
      <c r="B6197"/>
      <c r="C6197"/>
      <c r="D6197"/>
      <c r="E6197"/>
    </row>
    <row r="6198" spans="1:5" x14ac:dyDescent="0.15">
      <c r="A6198"/>
      <c r="B6198"/>
      <c r="C6198"/>
      <c r="D6198"/>
      <c r="E6198"/>
    </row>
    <row r="6199" spans="1:5" x14ac:dyDescent="0.15">
      <c r="A6199"/>
      <c r="B6199"/>
      <c r="C6199"/>
      <c r="D6199"/>
      <c r="E6199"/>
    </row>
    <row r="6200" spans="1:5" x14ac:dyDescent="0.15">
      <c r="A6200"/>
      <c r="B6200"/>
      <c r="C6200"/>
      <c r="D6200"/>
      <c r="E6200"/>
    </row>
    <row r="6201" spans="1:5" x14ac:dyDescent="0.15">
      <c r="A6201"/>
      <c r="B6201"/>
      <c r="C6201"/>
      <c r="D6201"/>
      <c r="E6201"/>
    </row>
    <row r="6202" spans="1:5" x14ac:dyDescent="0.15">
      <c r="A6202"/>
      <c r="B6202"/>
      <c r="C6202"/>
      <c r="D6202"/>
      <c r="E6202"/>
    </row>
    <row r="6203" spans="1:5" x14ac:dyDescent="0.15">
      <c r="A6203"/>
      <c r="B6203"/>
      <c r="C6203"/>
      <c r="D6203"/>
      <c r="E6203"/>
    </row>
    <row r="6204" spans="1:5" x14ac:dyDescent="0.15">
      <c r="A6204"/>
      <c r="B6204"/>
      <c r="C6204"/>
      <c r="D6204"/>
      <c r="E6204"/>
    </row>
    <row r="6205" spans="1:5" x14ac:dyDescent="0.15">
      <c r="A6205"/>
      <c r="B6205"/>
      <c r="C6205"/>
      <c r="D6205"/>
      <c r="E6205"/>
    </row>
    <row r="6206" spans="1:5" x14ac:dyDescent="0.15">
      <c r="A6206"/>
      <c r="B6206"/>
      <c r="C6206"/>
      <c r="D6206"/>
      <c r="E6206"/>
    </row>
    <row r="6207" spans="1:5" x14ac:dyDescent="0.15">
      <c r="A6207"/>
      <c r="B6207"/>
      <c r="C6207"/>
      <c r="D6207"/>
      <c r="E6207"/>
    </row>
    <row r="6208" spans="1:5" x14ac:dyDescent="0.15">
      <c r="A6208"/>
      <c r="B6208"/>
      <c r="C6208"/>
      <c r="D6208"/>
      <c r="E6208"/>
    </row>
    <row r="6209" spans="1:5" x14ac:dyDescent="0.15">
      <c r="A6209"/>
      <c r="B6209"/>
      <c r="C6209"/>
      <c r="D6209"/>
      <c r="E6209"/>
    </row>
    <row r="6210" spans="1:5" x14ac:dyDescent="0.15">
      <c r="A6210"/>
      <c r="B6210"/>
      <c r="C6210"/>
      <c r="D6210"/>
      <c r="E6210"/>
    </row>
    <row r="6211" spans="1:5" x14ac:dyDescent="0.15">
      <c r="A6211"/>
      <c r="B6211"/>
      <c r="C6211"/>
      <c r="D6211"/>
      <c r="E6211"/>
    </row>
    <row r="6212" spans="1:5" x14ac:dyDescent="0.15">
      <c r="A6212"/>
      <c r="B6212"/>
      <c r="C6212"/>
      <c r="D6212"/>
      <c r="E6212"/>
    </row>
    <row r="6213" spans="1:5" x14ac:dyDescent="0.15">
      <c r="A6213"/>
      <c r="B6213"/>
      <c r="C6213"/>
      <c r="D6213"/>
      <c r="E6213"/>
    </row>
    <row r="6214" spans="1:5" x14ac:dyDescent="0.15">
      <c r="A6214"/>
      <c r="B6214"/>
      <c r="C6214"/>
      <c r="D6214"/>
      <c r="E6214"/>
    </row>
    <row r="6215" spans="1:5" x14ac:dyDescent="0.15">
      <c r="A6215"/>
      <c r="B6215"/>
      <c r="C6215"/>
      <c r="D6215"/>
      <c r="E6215"/>
    </row>
    <row r="6216" spans="1:5" x14ac:dyDescent="0.15">
      <c r="A6216"/>
      <c r="B6216"/>
      <c r="C6216"/>
      <c r="D6216"/>
      <c r="E6216"/>
    </row>
    <row r="6217" spans="1:5" x14ac:dyDescent="0.15">
      <c r="A6217"/>
      <c r="B6217"/>
      <c r="C6217"/>
      <c r="D6217"/>
      <c r="E6217"/>
    </row>
    <row r="6218" spans="1:5" x14ac:dyDescent="0.15">
      <c r="A6218"/>
      <c r="B6218"/>
      <c r="C6218"/>
      <c r="D6218"/>
      <c r="E6218"/>
    </row>
    <row r="6219" spans="1:5" x14ac:dyDescent="0.15">
      <c r="A6219"/>
      <c r="B6219"/>
      <c r="C6219"/>
      <c r="D6219"/>
      <c r="E6219"/>
    </row>
    <row r="6220" spans="1:5" x14ac:dyDescent="0.15">
      <c r="A6220"/>
      <c r="B6220"/>
      <c r="C6220"/>
      <c r="D6220"/>
      <c r="E6220"/>
    </row>
    <row r="6221" spans="1:5" x14ac:dyDescent="0.15">
      <c r="A6221"/>
      <c r="B6221"/>
      <c r="C6221"/>
      <c r="D6221"/>
      <c r="E6221"/>
    </row>
    <row r="6222" spans="1:5" x14ac:dyDescent="0.15">
      <c r="A6222"/>
      <c r="B6222"/>
      <c r="C6222"/>
      <c r="D6222"/>
      <c r="E6222"/>
    </row>
    <row r="6223" spans="1:5" x14ac:dyDescent="0.15">
      <c r="A6223"/>
      <c r="B6223"/>
      <c r="C6223"/>
      <c r="D6223"/>
      <c r="E6223"/>
    </row>
    <row r="6224" spans="1:5" x14ac:dyDescent="0.15">
      <c r="A6224"/>
      <c r="B6224"/>
      <c r="C6224"/>
      <c r="D6224"/>
      <c r="E6224"/>
    </row>
    <row r="6225" spans="1:5" x14ac:dyDescent="0.15">
      <c r="A6225"/>
      <c r="B6225"/>
      <c r="C6225"/>
      <c r="D6225"/>
      <c r="E6225"/>
    </row>
    <row r="6226" spans="1:5" x14ac:dyDescent="0.15">
      <c r="A6226"/>
      <c r="B6226"/>
      <c r="C6226"/>
      <c r="D6226"/>
      <c r="E6226"/>
    </row>
    <row r="6227" spans="1:5" x14ac:dyDescent="0.15">
      <c r="A6227"/>
      <c r="B6227"/>
      <c r="C6227"/>
      <c r="D6227"/>
      <c r="E6227"/>
    </row>
    <row r="6228" spans="1:5" x14ac:dyDescent="0.15">
      <c r="A6228"/>
      <c r="B6228"/>
      <c r="C6228"/>
      <c r="D6228"/>
      <c r="E6228"/>
    </row>
    <row r="6229" spans="1:5" x14ac:dyDescent="0.15">
      <c r="A6229"/>
      <c r="B6229"/>
      <c r="C6229"/>
      <c r="D6229"/>
      <c r="E6229"/>
    </row>
    <row r="6230" spans="1:5" x14ac:dyDescent="0.15">
      <c r="A6230"/>
      <c r="B6230"/>
      <c r="C6230"/>
      <c r="D6230"/>
      <c r="E6230"/>
    </row>
    <row r="6231" spans="1:5" x14ac:dyDescent="0.15">
      <c r="A6231"/>
      <c r="B6231"/>
      <c r="C6231"/>
      <c r="D6231"/>
      <c r="E6231"/>
    </row>
    <row r="6232" spans="1:5" x14ac:dyDescent="0.15">
      <c r="A6232"/>
      <c r="B6232"/>
      <c r="C6232"/>
      <c r="D6232"/>
      <c r="E6232"/>
    </row>
    <row r="6233" spans="1:5" x14ac:dyDescent="0.15">
      <c r="A6233"/>
      <c r="B6233"/>
      <c r="C6233"/>
      <c r="D6233"/>
      <c r="E6233"/>
    </row>
    <row r="6234" spans="1:5" x14ac:dyDescent="0.15">
      <c r="A6234"/>
      <c r="B6234"/>
      <c r="C6234"/>
      <c r="D6234"/>
      <c r="E6234"/>
    </row>
    <row r="6235" spans="1:5" x14ac:dyDescent="0.15">
      <c r="A6235"/>
      <c r="B6235"/>
      <c r="C6235"/>
      <c r="D6235"/>
      <c r="E6235"/>
    </row>
    <row r="6236" spans="1:5" x14ac:dyDescent="0.15">
      <c r="A6236"/>
      <c r="B6236"/>
      <c r="C6236"/>
      <c r="D6236"/>
      <c r="E6236"/>
    </row>
    <row r="6237" spans="1:5" x14ac:dyDescent="0.15">
      <c r="A6237"/>
      <c r="B6237"/>
      <c r="C6237"/>
      <c r="D6237"/>
      <c r="E6237"/>
    </row>
    <row r="6238" spans="1:5" x14ac:dyDescent="0.15">
      <c r="A6238"/>
      <c r="B6238"/>
      <c r="C6238"/>
      <c r="D6238"/>
      <c r="E6238"/>
    </row>
    <row r="6239" spans="1:5" x14ac:dyDescent="0.15">
      <c r="A6239"/>
      <c r="B6239"/>
      <c r="C6239"/>
      <c r="D6239"/>
      <c r="E6239"/>
    </row>
    <row r="6240" spans="1:5" x14ac:dyDescent="0.15">
      <c r="A6240"/>
      <c r="B6240"/>
      <c r="C6240"/>
      <c r="D6240"/>
      <c r="E6240"/>
    </row>
    <row r="6241" spans="1:5" x14ac:dyDescent="0.15">
      <c r="A6241"/>
      <c r="B6241"/>
      <c r="C6241"/>
      <c r="D6241"/>
      <c r="E6241"/>
    </row>
    <row r="6242" spans="1:5" x14ac:dyDescent="0.15">
      <c r="A6242"/>
      <c r="B6242"/>
      <c r="C6242"/>
      <c r="D6242"/>
      <c r="E6242"/>
    </row>
    <row r="6243" spans="1:5" x14ac:dyDescent="0.15">
      <c r="A6243"/>
      <c r="B6243"/>
      <c r="C6243"/>
      <c r="D6243"/>
      <c r="E6243"/>
    </row>
    <row r="6244" spans="1:5" x14ac:dyDescent="0.15">
      <c r="A6244"/>
      <c r="B6244"/>
      <c r="C6244"/>
      <c r="D6244"/>
      <c r="E6244"/>
    </row>
    <row r="6245" spans="1:5" x14ac:dyDescent="0.15">
      <c r="A6245"/>
      <c r="B6245"/>
      <c r="C6245"/>
      <c r="D6245"/>
      <c r="E6245"/>
    </row>
    <row r="6246" spans="1:5" x14ac:dyDescent="0.15">
      <c r="A6246"/>
      <c r="B6246"/>
      <c r="C6246"/>
      <c r="D6246"/>
      <c r="E6246"/>
    </row>
    <row r="6247" spans="1:5" x14ac:dyDescent="0.15">
      <c r="A6247"/>
      <c r="B6247"/>
      <c r="C6247"/>
      <c r="D6247"/>
      <c r="E6247"/>
    </row>
    <row r="6248" spans="1:5" x14ac:dyDescent="0.15">
      <c r="A6248"/>
      <c r="B6248"/>
      <c r="C6248"/>
      <c r="D6248"/>
      <c r="E6248"/>
    </row>
    <row r="6249" spans="1:5" x14ac:dyDescent="0.15">
      <c r="A6249"/>
      <c r="B6249"/>
      <c r="C6249"/>
      <c r="D6249"/>
      <c r="E6249"/>
    </row>
    <row r="6250" spans="1:5" x14ac:dyDescent="0.15">
      <c r="A6250"/>
      <c r="B6250"/>
      <c r="C6250"/>
      <c r="D6250"/>
      <c r="E6250"/>
    </row>
    <row r="6251" spans="1:5" x14ac:dyDescent="0.15">
      <c r="A6251"/>
      <c r="B6251"/>
      <c r="C6251"/>
      <c r="D6251"/>
      <c r="E6251"/>
    </row>
    <row r="6252" spans="1:5" x14ac:dyDescent="0.15">
      <c r="A6252"/>
      <c r="B6252"/>
      <c r="C6252"/>
      <c r="D6252"/>
      <c r="E6252"/>
    </row>
    <row r="6253" spans="1:5" x14ac:dyDescent="0.15">
      <c r="A6253"/>
      <c r="B6253"/>
      <c r="C6253"/>
      <c r="D6253"/>
      <c r="E6253"/>
    </row>
    <row r="6254" spans="1:5" x14ac:dyDescent="0.15">
      <c r="A6254"/>
      <c r="B6254"/>
      <c r="C6254"/>
      <c r="D6254"/>
      <c r="E6254"/>
    </row>
    <row r="6255" spans="1:5" x14ac:dyDescent="0.15">
      <c r="A6255"/>
      <c r="B6255"/>
      <c r="C6255"/>
      <c r="D6255"/>
      <c r="E6255"/>
    </row>
    <row r="6256" spans="1:5" x14ac:dyDescent="0.15">
      <c r="A6256"/>
      <c r="B6256"/>
      <c r="C6256"/>
      <c r="D6256"/>
      <c r="E6256"/>
    </row>
    <row r="6257" spans="1:5" x14ac:dyDescent="0.15">
      <c r="A6257"/>
      <c r="B6257"/>
      <c r="C6257"/>
      <c r="D6257"/>
      <c r="E6257"/>
    </row>
    <row r="6258" spans="1:5" x14ac:dyDescent="0.15">
      <c r="A6258"/>
      <c r="B6258"/>
      <c r="C6258"/>
      <c r="D6258"/>
      <c r="E6258"/>
    </row>
    <row r="6259" spans="1:5" x14ac:dyDescent="0.15">
      <c r="A6259"/>
      <c r="B6259"/>
      <c r="C6259"/>
      <c r="D6259"/>
      <c r="E6259"/>
    </row>
    <row r="6260" spans="1:5" x14ac:dyDescent="0.15">
      <c r="A6260"/>
      <c r="B6260"/>
      <c r="C6260"/>
      <c r="D6260"/>
      <c r="E6260"/>
    </row>
    <row r="6261" spans="1:5" x14ac:dyDescent="0.15">
      <c r="A6261"/>
      <c r="B6261"/>
      <c r="C6261"/>
      <c r="D6261"/>
      <c r="E6261"/>
    </row>
    <row r="6262" spans="1:5" x14ac:dyDescent="0.15">
      <c r="A6262"/>
      <c r="B6262"/>
      <c r="C6262"/>
      <c r="D6262"/>
      <c r="E6262"/>
    </row>
    <row r="6263" spans="1:5" x14ac:dyDescent="0.15">
      <c r="A6263"/>
      <c r="B6263"/>
      <c r="C6263"/>
      <c r="D6263"/>
      <c r="E6263"/>
    </row>
    <row r="6264" spans="1:5" x14ac:dyDescent="0.15">
      <c r="A6264"/>
      <c r="B6264"/>
      <c r="C6264"/>
      <c r="D6264"/>
      <c r="E6264"/>
    </row>
    <row r="6265" spans="1:5" x14ac:dyDescent="0.15">
      <c r="A6265"/>
      <c r="B6265"/>
      <c r="C6265"/>
      <c r="D6265"/>
      <c r="E6265"/>
    </row>
    <row r="6266" spans="1:5" x14ac:dyDescent="0.15">
      <c r="A6266"/>
      <c r="B6266"/>
      <c r="C6266"/>
      <c r="D6266"/>
      <c r="E6266"/>
    </row>
    <row r="6267" spans="1:5" x14ac:dyDescent="0.15">
      <c r="A6267"/>
      <c r="B6267"/>
      <c r="C6267"/>
      <c r="D6267"/>
      <c r="E6267"/>
    </row>
    <row r="6268" spans="1:5" x14ac:dyDescent="0.15">
      <c r="A6268"/>
      <c r="B6268"/>
      <c r="C6268"/>
      <c r="D6268"/>
      <c r="E6268"/>
    </row>
    <row r="6269" spans="1:5" x14ac:dyDescent="0.15">
      <c r="A6269"/>
      <c r="B6269"/>
      <c r="C6269"/>
      <c r="D6269"/>
      <c r="E6269"/>
    </row>
    <row r="6270" spans="1:5" x14ac:dyDescent="0.15">
      <c r="A6270"/>
      <c r="B6270"/>
      <c r="C6270"/>
      <c r="D6270"/>
      <c r="E6270"/>
    </row>
    <row r="6271" spans="1:5" x14ac:dyDescent="0.15">
      <c r="A6271"/>
      <c r="B6271"/>
      <c r="C6271"/>
      <c r="D6271"/>
      <c r="E6271"/>
    </row>
    <row r="6272" spans="1:5" x14ac:dyDescent="0.15">
      <c r="A6272"/>
      <c r="B6272"/>
      <c r="C6272"/>
      <c r="D6272"/>
      <c r="E6272"/>
    </row>
    <row r="6273" spans="1:5" x14ac:dyDescent="0.15">
      <c r="A6273"/>
      <c r="B6273"/>
      <c r="C6273"/>
      <c r="D6273"/>
      <c r="E6273"/>
    </row>
    <row r="6274" spans="1:5" x14ac:dyDescent="0.15">
      <c r="A6274"/>
      <c r="B6274"/>
      <c r="C6274"/>
      <c r="D6274"/>
      <c r="E6274"/>
    </row>
    <row r="6275" spans="1:5" x14ac:dyDescent="0.15">
      <c r="A6275"/>
      <c r="B6275"/>
      <c r="C6275"/>
      <c r="D6275"/>
      <c r="E6275"/>
    </row>
    <row r="6276" spans="1:5" x14ac:dyDescent="0.15">
      <c r="A6276"/>
      <c r="B6276"/>
      <c r="C6276"/>
      <c r="D6276"/>
      <c r="E6276"/>
    </row>
    <row r="6277" spans="1:5" x14ac:dyDescent="0.15">
      <c r="A6277"/>
      <c r="B6277"/>
      <c r="C6277"/>
      <c r="D6277"/>
      <c r="E6277"/>
    </row>
    <row r="6278" spans="1:5" x14ac:dyDescent="0.15">
      <c r="A6278"/>
      <c r="B6278"/>
      <c r="C6278"/>
      <c r="D6278"/>
      <c r="E6278"/>
    </row>
    <row r="6279" spans="1:5" x14ac:dyDescent="0.15">
      <c r="A6279"/>
      <c r="B6279"/>
      <c r="C6279"/>
      <c r="D6279"/>
      <c r="E6279"/>
    </row>
    <row r="6280" spans="1:5" x14ac:dyDescent="0.15">
      <c r="A6280"/>
      <c r="B6280"/>
      <c r="C6280"/>
      <c r="D6280"/>
      <c r="E6280"/>
    </row>
    <row r="6281" spans="1:5" x14ac:dyDescent="0.15">
      <c r="A6281"/>
      <c r="B6281"/>
      <c r="C6281"/>
      <c r="D6281"/>
      <c r="E6281"/>
    </row>
    <row r="6282" spans="1:5" x14ac:dyDescent="0.15">
      <c r="A6282"/>
      <c r="B6282"/>
      <c r="C6282"/>
      <c r="D6282"/>
      <c r="E6282"/>
    </row>
    <row r="6283" spans="1:5" x14ac:dyDescent="0.15">
      <c r="A6283"/>
      <c r="B6283"/>
      <c r="C6283"/>
      <c r="D6283"/>
      <c r="E6283"/>
    </row>
    <row r="6284" spans="1:5" x14ac:dyDescent="0.15">
      <c r="A6284"/>
      <c r="B6284"/>
      <c r="C6284"/>
      <c r="D6284"/>
      <c r="E6284"/>
    </row>
    <row r="6285" spans="1:5" x14ac:dyDescent="0.15">
      <c r="A6285"/>
      <c r="B6285"/>
      <c r="C6285"/>
      <c r="D6285"/>
      <c r="E6285"/>
    </row>
    <row r="6286" spans="1:5" x14ac:dyDescent="0.15">
      <c r="A6286"/>
      <c r="B6286"/>
      <c r="C6286"/>
      <c r="D6286"/>
      <c r="E6286"/>
    </row>
    <row r="6287" spans="1:5" x14ac:dyDescent="0.15">
      <c r="A6287"/>
      <c r="B6287"/>
      <c r="C6287"/>
      <c r="D6287"/>
      <c r="E6287"/>
    </row>
    <row r="6288" spans="1:5" x14ac:dyDescent="0.15">
      <c r="A6288"/>
      <c r="B6288"/>
      <c r="C6288"/>
      <c r="D6288"/>
      <c r="E6288"/>
    </row>
    <row r="6289" spans="1:5" x14ac:dyDescent="0.15">
      <c r="A6289"/>
      <c r="B6289"/>
      <c r="C6289"/>
      <c r="D6289"/>
      <c r="E6289"/>
    </row>
    <row r="6290" spans="1:5" x14ac:dyDescent="0.15">
      <c r="A6290"/>
      <c r="B6290"/>
      <c r="C6290"/>
      <c r="D6290"/>
      <c r="E6290"/>
    </row>
    <row r="6291" spans="1:5" x14ac:dyDescent="0.15">
      <c r="A6291"/>
      <c r="B6291"/>
      <c r="C6291"/>
      <c r="D6291"/>
      <c r="E6291"/>
    </row>
    <row r="6292" spans="1:5" x14ac:dyDescent="0.15">
      <c r="A6292"/>
      <c r="B6292"/>
      <c r="C6292"/>
      <c r="D6292"/>
      <c r="E6292"/>
    </row>
    <row r="6293" spans="1:5" x14ac:dyDescent="0.15">
      <c r="A6293"/>
      <c r="B6293"/>
      <c r="C6293"/>
      <c r="D6293"/>
      <c r="E6293"/>
    </row>
    <row r="6294" spans="1:5" x14ac:dyDescent="0.15">
      <c r="A6294"/>
      <c r="B6294"/>
      <c r="C6294"/>
      <c r="D6294"/>
      <c r="E6294"/>
    </row>
    <row r="6295" spans="1:5" x14ac:dyDescent="0.15">
      <c r="A6295"/>
      <c r="B6295"/>
      <c r="C6295"/>
      <c r="D6295"/>
      <c r="E6295"/>
    </row>
    <row r="6296" spans="1:5" x14ac:dyDescent="0.15">
      <c r="A6296"/>
      <c r="B6296"/>
      <c r="C6296"/>
      <c r="D6296"/>
      <c r="E6296"/>
    </row>
    <row r="6297" spans="1:5" x14ac:dyDescent="0.15">
      <c r="A6297"/>
      <c r="B6297"/>
      <c r="C6297"/>
      <c r="D6297"/>
      <c r="E6297"/>
    </row>
    <row r="6298" spans="1:5" x14ac:dyDescent="0.15">
      <c r="A6298"/>
      <c r="B6298"/>
      <c r="C6298"/>
      <c r="D6298"/>
      <c r="E6298"/>
    </row>
    <row r="6299" spans="1:5" x14ac:dyDescent="0.15">
      <c r="A6299"/>
      <c r="B6299"/>
      <c r="C6299"/>
      <c r="D6299"/>
      <c r="E6299"/>
    </row>
    <row r="6300" spans="1:5" x14ac:dyDescent="0.15">
      <c r="A6300"/>
      <c r="B6300"/>
      <c r="C6300"/>
      <c r="D6300"/>
      <c r="E6300"/>
    </row>
    <row r="6301" spans="1:5" x14ac:dyDescent="0.15">
      <c r="A6301"/>
      <c r="B6301"/>
      <c r="C6301"/>
      <c r="D6301"/>
      <c r="E6301"/>
    </row>
    <row r="6302" spans="1:5" x14ac:dyDescent="0.15">
      <c r="A6302"/>
      <c r="B6302"/>
      <c r="C6302"/>
      <c r="D6302"/>
      <c r="E6302"/>
    </row>
    <row r="6303" spans="1:5" x14ac:dyDescent="0.15">
      <c r="A6303"/>
      <c r="B6303"/>
      <c r="C6303"/>
      <c r="D6303"/>
      <c r="E6303"/>
    </row>
    <row r="6304" spans="1:5" x14ac:dyDescent="0.15">
      <c r="A6304"/>
      <c r="B6304"/>
      <c r="C6304"/>
      <c r="D6304"/>
      <c r="E6304"/>
    </row>
    <row r="6305" spans="1:5" x14ac:dyDescent="0.15">
      <c r="A6305"/>
      <c r="B6305"/>
      <c r="C6305"/>
      <c r="D6305"/>
      <c r="E6305"/>
    </row>
    <row r="6306" spans="1:5" x14ac:dyDescent="0.15">
      <c r="A6306"/>
      <c r="B6306"/>
      <c r="C6306"/>
      <c r="D6306"/>
      <c r="E6306"/>
    </row>
    <row r="6307" spans="1:5" x14ac:dyDescent="0.15">
      <c r="A6307"/>
      <c r="B6307"/>
      <c r="C6307"/>
      <c r="D6307"/>
      <c r="E6307"/>
    </row>
    <row r="6308" spans="1:5" x14ac:dyDescent="0.15">
      <c r="A6308"/>
      <c r="B6308"/>
      <c r="C6308"/>
      <c r="D6308"/>
      <c r="E6308"/>
    </row>
    <row r="6309" spans="1:5" x14ac:dyDescent="0.15">
      <c r="A6309"/>
      <c r="B6309"/>
      <c r="C6309"/>
      <c r="D6309"/>
      <c r="E6309"/>
    </row>
    <row r="6310" spans="1:5" x14ac:dyDescent="0.15">
      <c r="A6310"/>
      <c r="B6310"/>
      <c r="C6310"/>
      <c r="D6310"/>
      <c r="E6310"/>
    </row>
    <row r="6311" spans="1:5" x14ac:dyDescent="0.15">
      <c r="A6311"/>
      <c r="B6311"/>
      <c r="C6311"/>
      <c r="D6311"/>
      <c r="E6311"/>
    </row>
    <row r="6312" spans="1:5" x14ac:dyDescent="0.15">
      <c r="A6312"/>
      <c r="B6312"/>
      <c r="C6312"/>
      <c r="D6312"/>
      <c r="E6312"/>
    </row>
    <row r="6313" spans="1:5" x14ac:dyDescent="0.15">
      <c r="A6313"/>
      <c r="B6313"/>
      <c r="C6313"/>
      <c r="D6313"/>
      <c r="E6313"/>
    </row>
    <row r="6314" spans="1:5" x14ac:dyDescent="0.15">
      <c r="A6314"/>
      <c r="B6314"/>
      <c r="C6314"/>
      <c r="D6314"/>
      <c r="E6314"/>
    </row>
    <row r="6315" spans="1:5" x14ac:dyDescent="0.15">
      <c r="A6315"/>
      <c r="B6315"/>
      <c r="C6315"/>
      <c r="D6315"/>
      <c r="E6315"/>
    </row>
    <row r="6316" spans="1:5" x14ac:dyDescent="0.15">
      <c r="A6316"/>
      <c r="B6316"/>
      <c r="C6316"/>
      <c r="D6316"/>
      <c r="E6316"/>
    </row>
    <row r="6317" spans="1:5" x14ac:dyDescent="0.15">
      <c r="A6317"/>
      <c r="B6317"/>
      <c r="C6317"/>
      <c r="D6317"/>
      <c r="E6317"/>
    </row>
    <row r="6318" spans="1:5" x14ac:dyDescent="0.15">
      <c r="A6318"/>
      <c r="B6318"/>
      <c r="C6318"/>
      <c r="D6318"/>
      <c r="E6318"/>
    </row>
    <row r="6319" spans="1:5" x14ac:dyDescent="0.15">
      <c r="A6319"/>
      <c r="B6319"/>
      <c r="C6319"/>
      <c r="D6319"/>
      <c r="E6319"/>
    </row>
    <row r="6320" spans="1:5" x14ac:dyDescent="0.15">
      <c r="A6320"/>
      <c r="B6320"/>
      <c r="C6320"/>
      <c r="D6320"/>
      <c r="E6320"/>
    </row>
    <row r="6321" spans="1:5" x14ac:dyDescent="0.15">
      <c r="A6321"/>
      <c r="B6321"/>
      <c r="C6321"/>
      <c r="D6321"/>
      <c r="E6321"/>
    </row>
    <row r="6322" spans="1:5" x14ac:dyDescent="0.15">
      <c r="A6322"/>
      <c r="B6322"/>
      <c r="C6322"/>
      <c r="D6322"/>
      <c r="E6322"/>
    </row>
    <row r="6323" spans="1:5" x14ac:dyDescent="0.15">
      <c r="A6323"/>
      <c r="B6323"/>
      <c r="C6323"/>
      <c r="D6323"/>
      <c r="E6323"/>
    </row>
    <row r="6324" spans="1:5" x14ac:dyDescent="0.15">
      <c r="A6324"/>
      <c r="B6324"/>
      <c r="C6324"/>
      <c r="D6324"/>
      <c r="E6324"/>
    </row>
    <row r="6325" spans="1:5" x14ac:dyDescent="0.15">
      <c r="A6325"/>
      <c r="B6325"/>
      <c r="C6325"/>
      <c r="D6325"/>
      <c r="E6325"/>
    </row>
    <row r="6326" spans="1:5" x14ac:dyDescent="0.15">
      <c r="A6326"/>
      <c r="B6326"/>
      <c r="C6326"/>
      <c r="D6326"/>
      <c r="E6326"/>
    </row>
    <row r="6327" spans="1:5" x14ac:dyDescent="0.15">
      <c r="A6327"/>
      <c r="B6327"/>
      <c r="C6327"/>
      <c r="D6327"/>
      <c r="E6327"/>
    </row>
    <row r="6328" spans="1:5" x14ac:dyDescent="0.15">
      <c r="A6328"/>
      <c r="B6328"/>
      <c r="C6328"/>
      <c r="D6328"/>
      <c r="E6328"/>
    </row>
    <row r="6329" spans="1:5" x14ac:dyDescent="0.15">
      <c r="A6329"/>
      <c r="B6329"/>
      <c r="C6329"/>
      <c r="D6329"/>
      <c r="E6329"/>
    </row>
    <row r="6330" spans="1:5" x14ac:dyDescent="0.15">
      <c r="A6330"/>
      <c r="B6330"/>
      <c r="C6330"/>
      <c r="D6330"/>
      <c r="E6330"/>
    </row>
    <row r="6331" spans="1:5" x14ac:dyDescent="0.15">
      <c r="A6331"/>
      <c r="B6331"/>
      <c r="C6331"/>
      <c r="D6331"/>
      <c r="E6331"/>
    </row>
    <row r="6332" spans="1:5" x14ac:dyDescent="0.15">
      <c r="A6332"/>
      <c r="B6332"/>
      <c r="C6332"/>
      <c r="D6332"/>
      <c r="E6332"/>
    </row>
    <row r="6333" spans="1:5" x14ac:dyDescent="0.15">
      <c r="A6333"/>
      <c r="B6333"/>
      <c r="C6333"/>
      <c r="D6333"/>
      <c r="E6333"/>
    </row>
    <row r="6334" spans="1:5" x14ac:dyDescent="0.15">
      <c r="A6334"/>
      <c r="B6334"/>
      <c r="C6334"/>
      <c r="D6334"/>
      <c r="E6334"/>
    </row>
    <row r="6335" spans="1:5" x14ac:dyDescent="0.15">
      <c r="A6335"/>
      <c r="B6335"/>
      <c r="C6335"/>
      <c r="D6335"/>
      <c r="E6335"/>
    </row>
    <row r="6336" spans="1:5" x14ac:dyDescent="0.15">
      <c r="A6336"/>
      <c r="B6336"/>
      <c r="C6336"/>
      <c r="D6336"/>
      <c r="E6336"/>
    </row>
    <row r="6337" spans="1:5" x14ac:dyDescent="0.15">
      <c r="A6337"/>
      <c r="B6337"/>
      <c r="C6337"/>
      <c r="D6337"/>
      <c r="E6337"/>
    </row>
    <row r="6338" spans="1:5" x14ac:dyDescent="0.15">
      <c r="A6338"/>
      <c r="B6338"/>
      <c r="C6338"/>
      <c r="D6338"/>
      <c r="E6338"/>
    </row>
    <row r="6339" spans="1:5" x14ac:dyDescent="0.15">
      <c r="A6339"/>
      <c r="B6339"/>
      <c r="C6339"/>
      <c r="D6339"/>
      <c r="E6339"/>
    </row>
    <row r="6340" spans="1:5" x14ac:dyDescent="0.15">
      <c r="A6340"/>
      <c r="B6340"/>
      <c r="C6340"/>
      <c r="D6340"/>
      <c r="E6340"/>
    </row>
    <row r="6341" spans="1:5" x14ac:dyDescent="0.15">
      <c r="A6341"/>
      <c r="B6341"/>
      <c r="C6341"/>
      <c r="D6341"/>
      <c r="E6341"/>
    </row>
    <row r="6342" spans="1:5" x14ac:dyDescent="0.15">
      <c r="A6342"/>
      <c r="B6342"/>
      <c r="C6342"/>
      <c r="D6342"/>
      <c r="E6342"/>
    </row>
    <row r="6343" spans="1:5" x14ac:dyDescent="0.15">
      <c r="A6343"/>
      <c r="B6343"/>
      <c r="C6343"/>
      <c r="D6343"/>
      <c r="E6343"/>
    </row>
    <row r="6344" spans="1:5" x14ac:dyDescent="0.15">
      <c r="A6344"/>
      <c r="B6344"/>
      <c r="C6344"/>
      <c r="D6344"/>
      <c r="E6344"/>
    </row>
    <row r="6345" spans="1:5" x14ac:dyDescent="0.15">
      <c r="A6345"/>
      <c r="B6345"/>
      <c r="C6345"/>
      <c r="D6345"/>
      <c r="E6345"/>
    </row>
    <row r="6346" spans="1:5" x14ac:dyDescent="0.15">
      <c r="A6346"/>
      <c r="B6346"/>
      <c r="C6346"/>
      <c r="D6346"/>
      <c r="E6346"/>
    </row>
    <row r="6347" spans="1:5" x14ac:dyDescent="0.15">
      <c r="A6347"/>
      <c r="B6347"/>
      <c r="C6347"/>
      <c r="D6347"/>
      <c r="E6347"/>
    </row>
    <row r="6348" spans="1:5" x14ac:dyDescent="0.15">
      <c r="A6348"/>
      <c r="B6348"/>
      <c r="C6348"/>
      <c r="D6348"/>
      <c r="E6348"/>
    </row>
    <row r="6349" spans="1:5" x14ac:dyDescent="0.15">
      <c r="A6349"/>
      <c r="B6349"/>
      <c r="C6349"/>
      <c r="D6349"/>
      <c r="E6349"/>
    </row>
    <row r="6350" spans="1:5" x14ac:dyDescent="0.15">
      <c r="A6350"/>
      <c r="B6350"/>
      <c r="C6350"/>
      <c r="D6350"/>
      <c r="E6350"/>
    </row>
    <row r="6351" spans="1:5" x14ac:dyDescent="0.15">
      <c r="A6351"/>
      <c r="B6351"/>
      <c r="C6351"/>
      <c r="D6351"/>
      <c r="E6351"/>
    </row>
    <row r="6352" spans="1:5" x14ac:dyDescent="0.15">
      <c r="A6352"/>
      <c r="B6352"/>
      <c r="C6352"/>
      <c r="D6352"/>
      <c r="E6352"/>
    </row>
    <row r="6353" spans="1:5" x14ac:dyDescent="0.15">
      <c r="A6353"/>
      <c r="B6353"/>
      <c r="C6353"/>
      <c r="D6353"/>
      <c r="E6353"/>
    </row>
    <row r="6354" spans="1:5" x14ac:dyDescent="0.15">
      <c r="A6354"/>
      <c r="B6354"/>
      <c r="C6354"/>
      <c r="D6354"/>
      <c r="E6354"/>
    </row>
    <row r="6355" spans="1:5" x14ac:dyDescent="0.15">
      <c r="A6355"/>
      <c r="B6355"/>
      <c r="C6355"/>
      <c r="D6355"/>
      <c r="E6355"/>
    </row>
    <row r="6356" spans="1:5" x14ac:dyDescent="0.15">
      <c r="A6356"/>
      <c r="B6356"/>
      <c r="C6356"/>
      <c r="D6356"/>
      <c r="E6356"/>
    </row>
    <row r="6357" spans="1:5" x14ac:dyDescent="0.15">
      <c r="A6357"/>
      <c r="B6357"/>
      <c r="C6357"/>
      <c r="D6357"/>
      <c r="E6357"/>
    </row>
    <row r="6358" spans="1:5" x14ac:dyDescent="0.15">
      <c r="A6358"/>
      <c r="B6358"/>
      <c r="C6358"/>
      <c r="D6358"/>
      <c r="E6358"/>
    </row>
    <row r="6359" spans="1:5" x14ac:dyDescent="0.15">
      <c r="A6359"/>
      <c r="B6359"/>
      <c r="C6359"/>
      <c r="D6359"/>
      <c r="E6359"/>
    </row>
    <row r="6360" spans="1:5" x14ac:dyDescent="0.15">
      <c r="A6360"/>
      <c r="B6360"/>
      <c r="C6360"/>
      <c r="D6360"/>
      <c r="E6360"/>
    </row>
    <row r="6361" spans="1:5" x14ac:dyDescent="0.15">
      <c r="A6361"/>
      <c r="B6361"/>
      <c r="C6361"/>
      <c r="D6361"/>
      <c r="E6361"/>
    </row>
    <row r="6362" spans="1:5" x14ac:dyDescent="0.15">
      <c r="A6362"/>
      <c r="B6362"/>
      <c r="C6362"/>
      <c r="D6362"/>
      <c r="E6362"/>
    </row>
    <row r="6363" spans="1:5" x14ac:dyDescent="0.15">
      <c r="A6363"/>
      <c r="B6363"/>
      <c r="C6363"/>
      <c r="D6363"/>
      <c r="E6363"/>
    </row>
    <row r="6364" spans="1:5" x14ac:dyDescent="0.15">
      <c r="A6364"/>
      <c r="B6364"/>
      <c r="C6364"/>
      <c r="D6364"/>
      <c r="E6364"/>
    </row>
    <row r="6365" spans="1:5" x14ac:dyDescent="0.15">
      <c r="A6365"/>
      <c r="B6365"/>
      <c r="C6365"/>
      <c r="D6365"/>
      <c r="E6365"/>
    </row>
    <row r="6366" spans="1:5" x14ac:dyDescent="0.15">
      <c r="A6366"/>
      <c r="B6366"/>
      <c r="C6366"/>
      <c r="D6366"/>
      <c r="E6366"/>
    </row>
    <row r="6367" spans="1:5" x14ac:dyDescent="0.15">
      <c r="A6367"/>
      <c r="B6367"/>
      <c r="C6367"/>
      <c r="D6367"/>
      <c r="E6367"/>
    </row>
    <row r="6368" spans="1:5" x14ac:dyDescent="0.15">
      <c r="A6368"/>
      <c r="B6368"/>
      <c r="C6368"/>
      <c r="D6368"/>
      <c r="E6368"/>
    </row>
    <row r="6369" spans="1:5" x14ac:dyDescent="0.15">
      <c r="A6369"/>
      <c r="B6369"/>
      <c r="C6369"/>
      <c r="D6369"/>
      <c r="E6369"/>
    </row>
    <row r="6370" spans="1:5" x14ac:dyDescent="0.15">
      <c r="A6370"/>
      <c r="B6370"/>
      <c r="C6370"/>
      <c r="D6370"/>
      <c r="E6370"/>
    </row>
    <row r="6371" spans="1:5" x14ac:dyDescent="0.15">
      <c r="A6371"/>
      <c r="B6371"/>
      <c r="C6371"/>
      <c r="D6371"/>
      <c r="E6371"/>
    </row>
    <row r="6372" spans="1:5" x14ac:dyDescent="0.15">
      <c r="A6372"/>
      <c r="B6372"/>
      <c r="C6372"/>
      <c r="D6372"/>
      <c r="E6372"/>
    </row>
    <row r="6373" spans="1:5" x14ac:dyDescent="0.15">
      <c r="A6373"/>
      <c r="B6373"/>
      <c r="C6373"/>
      <c r="D6373"/>
      <c r="E6373"/>
    </row>
    <row r="6374" spans="1:5" x14ac:dyDescent="0.15">
      <c r="A6374"/>
      <c r="B6374"/>
      <c r="C6374"/>
      <c r="D6374"/>
      <c r="E6374"/>
    </row>
    <row r="6375" spans="1:5" x14ac:dyDescent="0.15">
      <c r="A6375"/>
      <c r="B6375"/>
      <c r="C6375"/>
      <c r="D6375"/>
      <c r="E6375"/>
    </row>
    <row r="6376" spans="1:5" x14ac:dyDescent="0.15">
      <c r="A6376"/>
      <c r="B6376"/>
      <c r="C6376"/>
      <c r="D6376"/>
      <c r="E6376"/>
    </row>
    <row r="6377" spans="1:5" x14ac:dyDescent="0.15">
      <c r="A6377"/>
      <c r="B6377"/>
      <c r="C6377"/>
      <c r="D6377"/>
      <c r="E6377"/>
    </row>
    <row r="6378" spans="1:5" x14ac:dyDescent="0.15">
      <c r="A6378"/>
      <c r="B6378"/>
      <c r="C6378"/>
      <c r="D6378"/>
      <c r="E6378"/>
    </row>
    <row r="6379" spans="1:5" x14ac:dyDescent="0.15">
      <c r="A6379"/>
      <c r="B6379"/>
      <c r="C6379"/>
      <c r="D6379"/>
      <c r="E6379"/>
    </row>
    <row r="6380" spans="1:5" x14ac:dyDescent="0.15">
      <c r="A6380"/>
      <c r="B6380"/>
      <c r="C6380"/>
      <c r="D6380"/>
      <c r="E6380"/>
    </row>
    <row r="6381" spans="1:5" x14ac:dyDescent="0.15">
      <c r="A6381"/>
      <c r="B6381"/>
      <c r="C6381"/>
      <c r="D6381"/>
      <c r="E6381"/>
    </row>
    <row r="6382" spans="1:5" x14ac:dyDescent="0.15">
      <c r="A6382"/>
      <c r="B6382"/>
      <c r="C6382"/>
      <c r="D6382"/>
      <c r="E6382"/>
    </row>
    <row r="6383" spans="1:5" x14ac:dyDescent="0.15">
      <c r="A6383"/>
      <c r="B6383"/>
      <c r="C6383"/>
      <c r="D6383"/>
      <c r="E6383"/>
    </row>
    <row r="6384" spans="1:5" x14ac:dyDescent="0.15">
      <c r="A6384"/>
      <c r="B6384"/>
      <c r="C6384"/>
      <c r="D6384"/>
      <c r="E6384"/>
    </row>
    <row r="6385" spans="1:5" x14ac:dyDescent="0.15">
      <c r="A6385"/>
      <c r="B6385"/>
      <c r="C6385"/>
      <c r="D6385"/>
      <c r="E6385"/>
    </row>
    <row r="6386" spans="1:5" x14ac:dyDescent="0.15">
      <c r="A6386"/>
      <c r="B6386"/>
      <c r="C6386"/>
      <c r="D6386"/>
      <c r="E6386"/>
    </row>
    <row r="6387" spans="1:5" x14ac:dyDescent="0.15">
      <c r="A6387"/>
      <c r="B6387"/>
      <c r="C6387"/>
      <c r="D6387"/>
      <c r="E6387"/>
    </row>
    <row r="6388" spans="1:5" x14ac:dyDescent="0.15">
      <c r="A6388"/>
      <c r="B6388"/>
      <c r="C6388"/>
      <c r="D6388"/>
      <c r="E6388"/>
    </row>
    <row r="6389" spans="1:5" x14ac:dyDescent="0.15">
      <c r="A6389"/>
      <c r="B6389"/>
      <c r="C6389"/>
      <c r="D6389"/>
      <c r="E6389"/>
    </row>
    <row r="6390" spans="1:5" x14ac:dyDescent="0.15">
      <c r="A6390"/>
      <c r="B6390"/>
      <c r="C6390"/>
      <c r="D6390"/>
      <c r="E6390"/>
    </row>
    <row r="6391" spans="1:5" x14ac:dyDescent="0.15">
      <c r="A6391"/>
      <c r="B6391"/>
      <c r="C6391"/>
      <c r="D6391"/>
      <c r="E6391"/>
    </row>
    <row r="6392" spans="1:5" x14ac:dyDescent="0.15">
      <c r="A6392"/>
      <c r="B6392"/>
      <c r="C6392"/>
      <c r="D6392"/>
      <c r="E6392"/>
    </row>
    <row r="6393" spans="1:5" x14ac:dyDescent="0.15">
      <c r="A6393"/>
      <c r="B6393"/>
      <c r="C6393"/>
      <c r="D6393"/>
      <c r="E6393"/>
    </row>
    <row r="6394" spans="1:5" x14ac:dyDescent="0.15">
      <c r="A6394"/>
      <c r="B6394"/>
      <c r="C6394"/>
      <c r="D6394"/>
      <c r="E6394"/>
    </row>
    <row r="6395" spans="1:5" x14ac:dyDescent="0.15">
      <c r="A6395"/>
      <c r="B6395"/>
      <c r="C6395"/>
      <c r="D6395"/>
      <c r="E6395"/>
    </row>
    <row r="6396" spans="1:5" x14ac:dyDescent="0.15">
      <c r="A6396"/>
      <c r="B6396"/>
      <c r="C6396"/>
      <c r="D6396"/>
      <c r="E6396"/>
    </row>
    <row r="6397" spans="1:5" x14ac:dyDescent="0.15">
      <c r="A6397"/>
      <c r="B6397"/>
      <c r="C6397"/>
      <c r="D6397"/>
      <c r="E6397"/>
    </row>
    <row r="6398" spans="1:5" x14ac:dyDescent="0.15">
      <c r="A6398"/>
      <c r="B6398"/>
      <c r="C6398"/>
      <c r="D6398"/>
      <c r="E6398"/>
    </row>
    <row r="6399" spans="1:5" x14ac:dyDescent="0.15">
      <c r="A6399"/>
      <c r="B6399"/>
      <c r="C6399"/>
      <c r="D6399"/>
      <c r="E6399"/>
    </row>
    <row r="6400" spans="1:5" x14ac:dyDescent="0.15">
      <c r="A6400"/>
      <c r="B6400"/>
      <c r="C6400"/>
      <c r="D6400"/>
      <c r="E6400"/>
    </row>
    <row r="6401" spans="1:5" x14ac:dyDescent="0.15">
      <c r="A6401"/>
      <c r="B6401"/>
      <c r="C6401"/>
      <c r="D6401"/>
      <c r="E6401"/>
    </row>
    <row r="6402" spans="1:5" x14ac:dyDescent="0.15">
      <c r="A6402"/>
      <c r="B6402"/>
      <c r="C6402"/>
      <c r="D6402"/>
      <c r="E6402"/>
    </row>
    <row r="6403" spans="1:5" x14ac:dyDescent="0.15">
      <c r="A6403"/>
      <c r="B6403"/>
      <c r="C6403"/>
      <c r="D6403"/>
      <c r="E6403"/>
    </row>
    <row r="6404" spans="1:5" x14ac:dyDescent="0.15">
      <c r="A6404"/>
      <c r="B6404"/>
      <c r="C6404"/>
      <c r="D6404"/>
      <c r="E6404"/>
    </row>
    <row r="6405" spans="1:5" x14ac:dyDescent="0.15">
      <c r="A6405"/>
      <c r="B6405"/>
      <c r="C6405"/>
      <c r="D6405"/>
      <c r="E6405"/>
    </row>
    <row r="6406" spans="1:5" x14ac:dyDescent="0.15">
      <c r="A6406"/>
      <c r="B6406"/>
      <c r="C6406"/>
      <c r="D6406"/>
      <c r="E6406"/>
    </row>
    <row r="6407" spans="1:5" x14ac:dyDescent="0.15">
      <c r="A6407"/>
      <c r="B6407"/>
      <c r="C6407"/>
      <c r="D6407"/>
      <c r="E6407"/>
    </row>
    <row r="6408" spans="1:5" x14ac:dyDescent="0.15">
      <c r="A6408"/>
      <c r="B6408"/>
      <c r="C6408"/>
      <c r="D6408"/>
      <c r="E6408"/>
    </row>
    <row r="6409" spans="1:5" x14ac:dyDescent="0.15">
      <c r="A6409"/>
      <c r="B6409"/>
      <c r="C6409"/>
      <c r="D6409"/>
      <c r="E6409"/>
    </row>
    <row r="6410" spans="1:5" x14ac:dyDescent="0.15">
      <c r="A6410"/>
      <c r="B6410"/>
      <c r="C6410"/>
      <c r="D6410"/>
      <c r="E6410"/>
    </row>
    <row r="6411" spans="1:5" x14ac:dyDescent="0.15">
      <c r="A6411"/>
      <c r="B6411"/>
      <c r="C6411"/>
      <c r="D6411"/>
      <c r="E6411"/>
    </row>
    <row r="6412" spans="1:5" x14ac:dyDescent="0.15">
      <c r="A6412"/>
      <c r="B6412"/>
      <c r="C6412"/>
      <c r="D6412"/>
      <c r="E6412"/>
    </row>
    <row r="6413" spans="1:5" x14ac:dyDescent="0.15">
      <c r="A6413"/>
      <c r="B6413"/>
      <c r="C6413"/>
      <c r="D6413"/>
      <c r="E6413"/>
    </row>
    <row r="6414" spans="1:5" x14ac:dyDescent="0.15">
      <c r="A6414"/>
      <c r="B6414"/>
      <c r="C6414"/>
      <c r="D6414"/>
      <c r="E6414"/>
    </row>
    <row r="6415" spans="1:5" x14ac:dyDescent="0.15">
      <c r="A6415"/>
      <c r="B6415"/>
      <c r="C6415"/>
      <c r="D6415"/>
      <c r="E6415"/>
    </row>
    <row r="6416" spans="1:5" x14ac:dyDescent="0.15">
      <c r="A6416"/>
      <c r="B6416"/>
      <c r="C6416"/>
      <c r="D6416"/>
      <c r="E6416"/>
    </row>
    <row r="6417" spans="1:5" x14ac:dyDescent="0.15">
      <c r="A6417"/>
      <c r="B6417"/>
      <c r="C6417"/>
      <c r="D6417"/>
      <c r="E6417"/>
    </row>
    <row r="6418" spans="1:5" x14ac:dyDescent="0.15">
      <c r="A6418"/>
      <c r="B6418"/>
      <c r="C6418"/>
      <c r="D6418"/>
      <c r="E6418"/>
    </row>
    <row r="6419" spans="1:5" x14ac:dyDescent="0.15">
      <c r="A6419"/>
      <c r="B6419"/>
      <c r="C6419"/>
      <c r="D6419"/>
      <c r="E6419"/>
    </row>
    <row r="6420" spans="1:5" x14ac:dyDescent="0.15">
      <c r="A6420"/>
      <c r="B6420"/>
      <c r="C6420"/>
      <c r="D6420"/>
      <c r="E6420"/>
    </row>
    <row r="6421" spans="1:5" x14ac:dyDescent="0.15">
      <c r="A6421"/>
      <c r="B6421"/>
      <c r="C6421"/>
      <c r="D6421"/>
      <c r="E6421"/>
    </row>
    <row r="6422" spans="1:5" x14ac:dyDescent="0.15">
      <c r="A6422"/>
      <c r="B6422"/>
      <c r="C6422"/>
      <c r="D6422"/>
      <c r="E6422"/>
    </row>
    <row r="6423" spans="1:5" x14ac:dyDescent="0.15">
      <c r="A6423"/>
      <c r="B6423"/>
      <c r="C6423"/>
      <c r="D6423"/>
      <c r="E6423"/>
    </row>
    <row r="6424" spans="1:5" x14ac:dyDescent="0.15">
      <c r="A6424"/>
      <c r="B6424"/>
      <c r="C6424"/>
      <c r="D6424"/>
      <c r="E6424"/>
    </row>
    <row r="6425" spans="1:5" x14ac:dyDescent="0.15">
      <c r="A6425"/>
      <c r="B6425"/>
      <c r="C6425"/>
      <c r="D6425"/>
      <c r="E6425"/>
    </row>
    <row r="6426" spans="1:5" x14ac:dyDescent="0.15">
      <c r="A6426"/>
      <c r="B6426"/>
      <c r="C6426"/>
      <c r="D6426"/>
      <c r="E6426"/>
    </row>
    <row r="6427" spans="1:5" x14ac:dyDescent="0.15">
      <c r="A6427"/>
      <c r="B6427"/>
      <c r="C6427"/>
      <c r="D6427"/>
      <c r="E6427"/>
    </row>
    <row r="6428" spans="1:5" x14ac:dyDescent="0.15">
      <c r="A6428"/>
      <c r="B6428"/>
      <c r="C6428"/>
      <c r="D6428"/>
      <c r="E6428"/>
    </row>
    <row r="6429" spans="1:5" x14ac:dyDescent="0.15">
      <c r="A6429"/>
      <c r="B6429"/>
      <c r="C6429"/>
      <c r="D6429"/>
      <c r="E6429"/>
    </row>
    <row r="6430" spans="1:5" x14ac:dyDescent="0.15">
      <c r="A6430"/>
      <c r="B6430"/>
      <c r="C6430"/>
      <c r="D6430"/>
      <c r="E6430"/>
    </row>
    <row r="6431" spans="1:5" x14ac:dyDescent="0.15">
      <c r="A6431"/>
      <c r="B6431"/>
      <c r="C6431"/>
      <c r="D6431"/>
      <c r="E6431"/>
    </row>
    <row r="6432" spans="1:5" x14ac:dyDescent="0.15">
      <c r="A6432"/>
      <c r="B6432"/>
      <c r="C6432"/>
      <c r="D6432"/>
      <c r="E6432"/>
    </row>
    <row r="6433" spans="1:5" x14ac:dyDescent="0.15">
      <c r="A6433"/>
      <c r="B6433"/>
      <c r="C6433"/>
      <c r="D6433"/>
      <c r="E6433"/>
    </row>
    <row r="6434" spans="1:5" x14ac:dyDescent="0.15">
      <c r="A6434"/>
      <c r="B6434"/>
      <c r="C6434"/>
      <c r="D6434"/>
      <c r="E6434"/>
    </row>
    <row r="6435" spans="1:5" x14ac:dyDescent="0.15">
      <c r="A6435"/>
      <c r="B6435"/>
      <c r="C6435"/>
      <c r="D6435"/>
      <c r="E6435"/>
    </row>
    <row r="6436" spans="1:5" x14ac:dyDescent="0.15">
      <c r="A6436"/>
      <c r="B6436"/>
      <c r="C6436"/>
      <c r="D6436"/>
      <c r="E6436"/>
    </row>
    <row r="6437" spans="1:5" x14ac:dyDescent="0.15">
      <c r="A6437"/>
      <c r="B6437"/>
      <c r="C6437"/>
      <c r="D6437"/>
      <c r="E6437"/>
    </row>
    <row r="6438" spans="1:5" x14ac:dyDescent="0.15">
      <c r="A6438"/>
      <c r="B6438"/>
      <c r="C6438"/>
      <c r="D6438"/>
      <c r="E6438"/>
    </row>
    <row r="6439" spans="1:5" x14ac:dyDescent="0.15">
      <c r="A6439"/>
      <c r="B6439"/>
      <c r="C6439"/>
      <c r="D6439"/>
      <c r="E6439"/>
    </row>
    <row r="6440" spans="1:5" x14ac:dyDescent="0.15">
      <c r="A6440"/>
      <c r="B6440"/>
      <c r="C6440"/>
      <c r="D6440"/>
      <c r="E6440"/>
    </row>
    <row r="6441" spans="1:5" x14ac:dyDescent="0.15">
      <c r="A6441"/>
      <c r="B6441"/>
      <c r="C6441"/>
      <c r="D6441"/>
      <c r="E6441"/>
    </row>
    <row r="6442" spans="1:5" x14ac:dyDescent="0.15">
      <c r="A6442"/>
      <c r="B6442"/>
      <c r="C6442"/>
      <c r="D6442"/>
      <c r="E6442"/>
    </row>
    <row r="6443" spans="1:5" x14ac:dyDescent="0.15">
      <c r="A6443"/>
      <c r="B6443"/>
      <c r="C6443"/>
      <c r="D6443"/>
      <c r="E6443"/>
    </row>
    <row r="6444" spans="1:5" x14ac:dyDescent="0.15">
      <c r="A6444"/>
      <c r="B6444"/>
      <c r="C6444"/>
      <c r="D6444"/>
      <c r="E6444"/>
    </row>
    <row r="6445" spans="1:5" x14ac:dyDescent="0.15">
      <c r="A6445"/>
      <c r="B6445"/>
      <c r="C6445"/>
      <c r="D6445"/>
      <c r="E6445"/>
    </row>
    <row r="6446" spans="1:5" x14ac:dyDescent="0.15">
      <c r="A6446"/>
      <c r="B6446"/>
      <c r="C6446"/>
      <c r="D6446"/>
      <c r="E6446"/>
    </row>
    <row r="6447" spans="1:5" x14ac:dyDescent="0.15">
      <c r="A6447"/>
      <c r="B6447"/>
      <c r="C6447"/>
      <c r="D6447"/>
      <c r="E6447"/>
    </row>
    <row r="6448" spans="1:5" x14ac:dyDescent="0.15">
      <c r="A6448"/>
      <c r="B6448"/>
      <c r="C6448"/>
      <c r="D6448"/>
      <c r="E6448"/>
    </row>
    <row r="6449" spans="1:5" x14ac:dyDescent="0.15">
      <c r="A6449"/>
      <c r="B6449"/>
      <c r="C6449"/>
      <c r="D6449"/>
      <c r="E6449"/>
    </row>
    <row r="6450" spans="1:5" x14ac:dyDescent="0.15">
      <c r="A6450"/>
      <c r="B6450"/>
      <c r="C6450"/>
      <c r="D6450"/>
      <c r="E6450"/>
    </row>
    <row r="6451" spans="1:5" x14ac:dyDescent="0.15">
      <c r="A6451"/>
      <c r="B6451"/>
      <c r="C6451"/>
      <c r="D6451"/>
      <c r="E6451"/>
    </row>
    <row r="6452" spans="1:5" x14ac:dyDescent="0.15">
      <c r="A6452"/>
      <c r="B6452"/>
      <c r="C6452"/>
      <c r="D6452"/>
      <c r="E6452"/>
    </row>
    <row r="6453" spans="1:5" x14ac:dyDescent="0.15">
      <c r="A6453"/>
      <c r="B6453"/>
      <c r="C6453"/>
      <c r="D6453"/>
      <c r="E6453"/>
    </row>
    <row r="6454" spans="1:5" x14ac:dyDescent="0.15">
      <c r="A6454"/>
      <c r="B6454"/>
      <c r="C6454"/>
      <c r="D6454"/>
      <c r="E6454"/>
    </row>
    <row r="6455" spans="1:5" x14ac:dyDescent="0.15">
      <c r="A6455"/>
      <c r="B6455"/>
      <c r="C6455"/>
      <c r="D6455"/>
      <c r="E6455"/>
    </row>
    <row r="6456" spans="1:5" x14ac:dyDescent="0.15">
      <c r="A6456"/>
      <c r="B6456"/>
      <c r="C6456"/>
      <c r="D6456"/>
      <c r="E6456"/>
    </row>
    <row r="6457" spans="1:5" x14ac:dyDescent="0.15">
      <c r="A6457"/>
      <c r="B6457"/>
      <c r="C6457"/>
      <c r="D6457"/>
      <c r="E6457"/>
    </row>
    <row r="6458" spans="1:5" x14ac:dyDescent="0.15">
      <c r="A6458"/>
      <c r="B6458"/>
      <c r="C6458"/>
      <c r="D6458"/>
      <c r="E6458"/>
    </row>
    <row r="6459" spans="1:5" x14ac:dyDescent="0.15">
      <c r="A6459"/>
      <c r="B6459"/>
      <c r="C6459"/>
      <c r="D6459"/>
      <c r="E6459"/>
    </row>
    <row r="6460" spans="1:5" x14ac:dyDescent="0.15">
      <c r="A6460"/>
      <c r="B6460"/>
      <c r="C6460"/>
      <c r="D6460"/>
      <c r="E6460"/>
    </row>
    <row r="6461" spans="1:5" x14ac:dyDescent="0.15">
      <c r="A6461"/>
      <c r="B6461"/>
      <c r="C6461"/>
      <c r="D6461"/>
      <c r="E6461"/>
    </row>
    <row r="6462" spans="1:5" x14ac:dyDescent="0.15">
      <c r="A6462"/>
      <c r="B6462"/>
      <c r="C6462"/>
      <c r="D6462"/>
      <c r="E6462"/>
    </row>
    <row r="6463" spans="1:5" x14ac:dyDescent="0.15">
      <c r="A6463"/>
      <c r="B6463"/>
      <c r="C6463"/>
      <c r="D6463"/>
      <c r="E6463"/>
    </row>
    <row r="6464" spans="1:5" x14ac:dyDescent="0.15">
      <c r="A6464"/>
      <c r="B6464"/>
      <c r="C6464"/>
      <c r="D6464"/>
      <c r="E6464"/>
    </row>
    <row r="6465" spans="1:5" x14ac:dyDescent="0.15">
      <c r="A6465"/>
      <c r="B6465"/>
      <c r="C6465"/>
      <c r="D6465"/>
      <c r="E6465"/>
    </row>
    <row r="6466" spans="1:5" x14ac:dyDescent="0.15">
      <c r="A6466"/>
      <c r="B6466"/>
      <c r="C6466"/>
      <c r="D6466"/>
      <c r="E6466"/>
    </row>
    <row r="6467" spans="1:5" x14ac:dyDescent="0.15">
      <c r="A6467"/>
      <c r="B6467"/>
      <c r="C6467"/>
      <c r="D6467"/>
      <c r="E6467"/>
    </row>
    <row r="6468" spans="1:5" x14ac:dyDescent="0.15">
      <c r="A6468"/>
      <c r="B6468"/>
      <c r="C6468"/>
      <c r="D6468"/>
      <c r="E6468"/>
    </row>
    <row r="6469" spans="1:5" x14ac:dyDescent="0.15">
      <c r="A6469"/>
      <c r="B6469"/>
      <c r="C6469"/>
      <c r="D6469"/>
      <c r="E6469"/>
    </row>
    <row r="6470" spans="1:5" x14ac:dyDescent="0.15">
      <c r="A6470"/>
      <c r="B6470"/>
      <c r="C6470"/>
      <c r="D6470"/>
      <c r="E6470"/>
    </row>
    <row r="6471" spans="1:5" x14ac:dyDescent="0.15">
      <c r="A6471"/>
      <c r="B6471"/>
      <c r="C6471"/>
      <c r="D6471"/>
      <c r="E6471"/>
    </row>
    <row r="6472" spans="1:5" x14ac:dyDescent="0.15">
      <c r="A6472"/>
      <c r="B6472"/>
      <c r="C6472"/>
      <c r="D6472"/>
      <c r="E6472"/>
    </row>
    <row r="6473" spans="1:5" x14ac:dyDescent="0.15">
      <c r="A6473"/>
      <c r="B6473"/>
      <c r="C6473"/>
      <c r="D6473"/>
      <c r="E6473"/>
    </row>
    <row r="6474" spans="1:5" x14ac:dyDescent="0.15">
      <c r="A6474"/>
      <c r="B6474"/>
      <c r="C6474"/>
      <c r="D6474"/>
      <c r="E6474"/>
    </row>
    <row r="6475" spans="1:5" x14ac:dyDescent="0.15">
      <c r="A6475"/>
      <c r="B6475"/>
      <c r="C6475"/>
      <c r="D6475"/>
      <c r="E6475"/>
    </row>
    <row r="6476" spans="1:5" x14ac:dyDescent="0.15">
      <c r="A6476"/>
      <c r="B6476"/>
      <c r="C6476"/>
      <c r="D6476"/>
      <c r="E6476"/>
    </row>
    <row r="6477" spans="1:5" x14ac:dyDescent="0.15">
      <c r="A6477"/>
      <c r="B6477"/>
      <c r="C6477"/>
      <c r="D6477"/>
      <c r="E6477"/>
    </row>
    <row r="6478" spans="1:5" x14ac:dyDescent="0.15">
      <c r="A6478"/>
      <c r="B6478"/>
      <c r="C6478"/>
      <c r="D6478"/>
      <c r="E6478"/>
    </row>
    <row r="6479" spans="1:5" x14ac:dyDescent="0.15">
      <c r="A6479"/>
      <c r="B6479"/>
      <c r="C6479"/>
      <c r="D6479"/>
      <c r="E6479"/>
    </row>
    <row r="6480" spans="1:5" x14ac:dyDescent="0.15">
      <c r="A6480"/>
      <c r="B6480"/>
      <c r="C6480"/>
      <c r="D6480"/>
      <c r="E6480"/>
    </row>
    <row r="6481" spans="1:5" x14ac:dyDescent="0.15">
      <c r="A6481"/>
      <c r="B6481"/>
      <c r="C6481"/>
      <c r="D6481"/>
      <c r="E6481"/>
    </row>
    <row r="6482" spans="1:5" x14ac:dyDescent="0.15">
      <c r="A6482"/>
      <c r="B6482"/>
      <c r="C6482"/>
      <c r="D6482"/>
      <c r="E6482"/>
    </row>
    <row r="6483" spans="1:5" x14ac:dyDescent="0.15">
      <c r="A6483"/>
      <c r="B6483"/>
      <c r="C6483"/>
      <c r="D6483"/>
      <c r="E6483"/>
    </row>
    <row r="6484" spans="1:5" x14ac:dyDescent="0.15">
      <c r="A6484"/>
      <c r="B6484"/>
      <c r="C6484"/>
      <c r="D6484"/>
      <c r="E6484"/>
    </row>
    <row r="6485" spans="1:5" x14ac:dyDescent="0.15">
      <c r="A6485"/>
      <c r="B6485"/>
      <c r="C6485"/>
      <c r="D6485"/>
      <c r="E6485"/>
    </row>
    <row r="6486" spans="1:5" x14ac:dyDescent="0.15">
      <c r="A6486"/>
      <c r="B6486"/>
      <c r="C6486"/>
      <c r="D6486"/>
      <c r="E6486"/>
    </row>
    <row r="6487" spans="1:5" x14ac:dyDescent="0.15">
      <c r="A6487"/>
      <c r="B6487"/>
      <c r="C6487"/>
      <c r="D6487"/>
      <c r="E6487"/>
    </row>
    <row r="6488" spans="1:5" x14ac:dyDescent="0.15">
      <c r="A6488"/>
      <c r="B6488"/>
      <c r="C6488"/>
      <c r="D6488"/>
      <c r="E6488"/>
    </row>
    <row r="6489" spans="1:5" x14ac:dyDescent="0.15">
      <c r="A6489"/>
      <c r="B6489"/>
      <c r="C6489"/>
      <c r="D6489"/>
      <c r="E6489"/>
    </row>
    <row r="6490" spans="1:5" x14ac:dyDescent="0.15">
      <c r="A6490"/>
      <c r="B6490"/>
      <c r="C6490"/>
      <c r="D6490"/>
      <c r="E6490"/>
    </row>
    <row r="6491" spans="1:5" x14ac:dyDescent="0.15">
      <c r="A6491"/>
      <c r="B6491"/>
      <c r="C6491"/>
      <c r="D6491"/>
      <c r="E6491"/>
    </row>
    <row r="6492" spans="1:5" x14ac:dyDescent="0.15">
      <c r="A6492"/>
      <c r="B6492"/>
      <c r="C6492"/>
      <c r="D6492"/>
      <c r="E6492"/>
    </row>
    <row r="6493" spans="1:5" x14ac:dyDescent="0.15">
      <c r="A6493"/>
      <c r="B6493"/>
      <c r="C6493"/>
      <c r="D6493"/>
      <c r="E6493"/>
    </row>
    <row r="6494" spans="1:5" x14ac:dyDescent="0.15">
      <c r="A6494"/>
      <c r="B6494"/>
      <c r="C6494"/>
      <c r="D6494"/>
      <c r="E6494"/>
    </row>
    <row r="6495" spans="1:5" x14ac:dyDescent="0.15">
      <c r="A6495"/>
      <c r="B6495"/>
      <c r="C6495"/>
      <c r="D6495"/>
      <c r="E6495"/>
    </row>
    <row r="6496" spans="1:5" x14ac:dyDescent="0.15">
      <c r="A6496"/>
      <c r="B6496"/>
      <c r="C6496"/>
      <c r="D6496"/>
      <c r="E6496"/>
    </row>
    <row r="6497" spans="1:5" x14ac:dyDescent="0.15">
      <c r="A6497"/>
      <c r="B6497"/>
      <c r="C6497"/>
      <c r="D6497"/>
      <c r="E6497"/>
    </row>
    <row r="6498" spans="1:5" x14ac:dyDescent="0.15">
      <c r="A6498"/>
      <c r="B6498"/>
      <c r="C6498"/>
      <c r="D6498"/>
      <c r="E6498"/>
    </row>
    <row r="6499" spans="1:5" x14ac:dyDescent="0.15">
      <c r="A6499"/>
      <c r="B6499"/>
      <c r="C6499"/>
      <c r="D6499"/>
      <c r="E6499"/>
    </row>
    <row r="6500" spans="1:5" x14ac:dyDescent="0.15">
      <c r="A6500"/>
      <c r="B6500"/>
      <c r="C6500"/>
      <c r="D6500"/>
      <c r="E6500"/>
    </row>
    <row r="6501" spans="1:5" x14ac:dyDescent="0.15">
      <c r="A6501"/>
      <c r="B6501"/>
      <c r="C6501"/>
      <c r="D6501"/>
      <c r="E6501"/>
    </row>
    <row r="6502" spans="1:5" x14ac:dyDescent="0.15">
      <c r="A6502"/>
      <c r="B6502"/>
      <c r="C6502"/>
      <c r="D6502"/>
      <c r="E6502"/>
    </row>
    <row r="6503" spans="1:5" x14ac:dyDescent="0.15">
      <c r="A6503"/>
      <c r="B6503"/>
      <c r="C6503"/>
      <c r="D6503"/>
      <c r="E6503"/>
    </row>
    <row r="6504" spans="1:5" x14ac:dyDescent="0.15">
      <c r="A6504"/>
      <c r="B6504"/>
      <c r="C6504"/>
      <c r="D6504"/>
      <c r="E6504"/>
    </row>
    <row r="6505" spans="1:5" x14ac:dyDescent="0.15">
      <c r="A6505"/>
      <c r="B6505"/>
      <c r="C6505"/>
      <c r="D6505"/>
      <c r="E6505"/>
    </row>
    <row r="6506" spans="1:5" x14ac:dyDescent="0.15">
      <c r="A6506"/>
      <c r="B6506"/>
      <c r="C6506"/>
      <c r="D6506"/>
      <c r="E6506"/>
    </row>
    <row r="6507" spans="1:5" x14ac:dyDescent="0.15">
      <c r="A6507"/>
      <c r="B6507"/>
      <c r="C6507"/>
      <c r="D6507"/>
      <c r="E6507"/>
    </row>
    <row r="6508" spans="1:5" x14ac:dyDescent="0.15">
      <c r="A6508"/>
      <c r="B6508"/>
      <c r="C6508"/>
      <c r="D6508"/>
      <c r="E6508"/>
    </row>
    <row r="6509" spans="1:5" x14ac:dyDescent="0.15">
      <c r="A6509"/>
      <c r="B6509"/>
      <c r="C6509"/>
      <c r="D6509"/>
      <c r="E6509"/>
    </row>
    <row r="6510" spans="1:5" x14ac:dyDescent="0.15">
      <c r="A6510"/>
      <c r="B6510"/>
      <c r="C6510"/>
      <c r="D6510"/>
      <c r="E6510"/>
    </row>
    <row r="6511" spans="1:5" x14ac:dyDescent="0.15">
      <c r="A6511"/>
      <c r="B6511"/>
      <c r="C6511"/>
      <c r="D6511"/>
      <c r="E6511"/>
    </row>
    <row r="6512" spans="1:5" x14ac:dyDescent="0.15">
      <c r="A6512"/>
      <c r="B6512"/>
      <c r="C6512"/>
      <c r="D6512"/>
      <c r="E6512"/>
    </row>
    <row r="6513" spans="1:5" x14ac:dyDescent="0.15">
      <c r="A6513"/>
      <c r="B6513"/>
      <c r="C6513"/>
      <c r="D6513"/>
      <c r="E6513"/>
    </row>
    <row r="6514" spans="1:5" x14ac:dyDescent="0.15">
      <c r="A6514"/>
      <c r="B6514"/>
      <c r="C6514"/>
      <c r="D6514"/>
      <c r="E6514"/>
    </row>
    <row r="6515" spans="1:5" x14ac:dyDescent="0.15">
      <c r="A6515"/>
      <c r="B6515"/>
      <c r="C6515"/>
      <c r="D6515"/>
      <c r="E6515"/>
    </row>
    <row r="6516" spans="1:5" x14ac:dyDescent="0.15">
      <c r="A6516"/>
      <c r="B6516"/>
      <c r="C6516"/>
      <c r="D6516"/>
      <c r="E6516"/>
    </row>
    <row r="6517" spans="1:5" x14ac:dyDescent="0.15">
      <c r="A6517"/>
      <c r="B6517"/>
      <c r="C6517"/>
      <c r="D6517"/>
      <c r="E6517"/>
    </row>
    <row r="6518" spans="1:5" x14ac:dyDescent="0.15">
      <c r="A6518"/>
      <c r="B6518"/>
      <c r="C6518"/>
      <c r="D6518"/>
      <c r="E6518"/>
    </row>
    <row r="6519" spans="1:5" x14ac:dyDescent="0.15">
      <c r="A6519"/>
      <c r="B6519"/>
      <c r="C6519"/>
      <c r="D6519"/>
      <c r="E6519"/>
    </row>
    <row r="6520" spans="1:5" x14ac:dyDescent="0.15">
      <c r="A6520"/>
      <c r="B6520"/>
      <c r="C6520"/>
      <c r="D6520"/>
      <c r="E6520"/>
    </row>
    <row r="6521" spans="1:5" x14ac:dyDescent="0.15">
      <c r="A6521"/>
      <c r="B6521"/>
      <c r="C6521"/>
      <c r="D6521"/>
      <c r="E6521"/>
    </row>
    <row r="6522" spans="1:5" x14ac:dyDescent="0.15">
      <c r="A6522"/>
      <c r="B6522"/>
      <c r="C6522"/>
      <c r="D6522"/>
      <c r="E6522"/>
    </row>
    <row r="6523" spans="1:5" x14ac:dyDescent="0.15">
      <c r="A6523"/>
      <c r="B6523"/>
      <c r="C6523"/>
      <c r="D6523"/>
      <c r="E6523"/>
    </row>
    <row r="6524" spans="1:5" x14ac:dyDescent="0.15">
      <c r="A6524"/>
      <c r="B6524"/>
      <c r="C6524"/>
      <c r="D6524"/>
      <c r="E6524"/>
    </row>
    <row r="6525" spans="1:5" x14ac:dyDescent="0.15">
      <c r="A6525"/>
      <c r="B6525"/>
      <c r="C6525"/>
      <c r="D6525"/>
      <c r="E6525"/>
    </row>
    <row r="6526" spans="1:5" x14ac:dyDescent="0.15">
      <c r="A6526"/>
      <c r="B6526"/>
      <c r="C6526"/>
      <c r="D6526"/>
      <c r="E6526"/>
    </row>
    <row r="6527" spans="1:5" x14ac:dyDescent="0.15">
      <c r="A6527"/>
      <c r="B6527"/>
      <c r="C6527"/>
      <c r="D6527"/>
      <c r="E6527"/>
    </row>
    <row r="6528" spans="1:5" x14ac:dyDescent="0.15">
      <c r="A6528"/>
      <c r="B6528"/>
      <c r="C6528"/>
      <c r="D6528"/>
      <c r="E6528"/>
    </row>
    <row r="6529" spans="1:5" x14ac:dyDescent="0.15">
      <c r="A6529"/>
      <c r="B6529"/>
      <c r="C6529"/>
      <c r="D6529"/>
      <c r="E6529"/>
    </row>
    <row r="6530" spans="1:5" x14ac:dyDescent="0.15">
      <c r="A6530"/>
      <c r="B6530"/>
      <c r="C6530"/>
      <c r="D6530"/>
      <c r="E6530"/>
    </row>
    <row r="6531" spans="1:5" x14ac:dyDescent="0.15">
      <c r="A6531"/>
      <c r="B6531"/>
      <c r="C6531"/>
      <c r="D6531"/>
      <c r="E6531"/>
    </row>
    <row r="6532" spans="1:5" x14ac:dyDescent="0.15">
      <c r="A6532"/>
      <c r="B6532"/>
      <c r="C6532"/>
      <c r="D6532"/>
      <c r="E6532"/>
    </row>
    <row r="6533" spans="1:5" x14ac:dyDescent="0.15">
      <c r="A6533"/>
      <c r="B6533"/>
      <c r="C6533"/>
      <c r="D6533"/>
      <c r="E6533"/>
    </row>
    <row r="6534" spans="1:5" x14ac:dyDescent="0.15">
      <c r="A6534"/>
      <c r="B6534"/>
      <c r="C6534"/>
      <c r="D6534"/>
      <c r="E6534"/>
    </row>
    <row r="6535" spans="1:5" x14ac:dyDescent="0.15">
      <c r="A6535"/>
      <c r="B6535"/>
      <c r="C6535"/>
      <c r="D6535"/>
      <c r="E6535"/>
    </row>
    <row r="6536" spans="1:5" x14ac:dyDescent="0.15">
      <c r="A6536"/>
      <c r="B6536"/>
      <c r="C6536"/>
      <c r="D6536"/>
      <c r="E6536"/>
    </row>
    <row r="6537" spans="1:5" x14ac:dyDescent="0.15">
      <c r="A6537"/>
      <c r="B6537"/>
      <c r="C6537"/>
      <c r="D6537"/>
      <c r="E6537"/>
    </row>
    <row r="6538" spans="1:5" x14ac:dyDescent="0.15">
      <c r="A6538"/>
      <c r="B6538"/>
      <c r="C6538"/>
      <c r="D6538"/>
      <c r="E6538"/>
    </row>
    <row r="6539" spans="1:5" x14ac:dyDescent="0.15">
      <c r="A6539"/>
      <c r="B6539"/>
      <c r="C6539"/>
      <c r="D6539"/>
      <c r="E6539"/>
    </row>
    <row r="6540" spans="1:5" x14ac:dyDescent="0.15">
      <c r="A6540"/>
      <c r="B6540"/>
      <c r="C6540"/>
      <c r="D6540"/>
      <c r="E6540"/>
    </row>
    <row r="6541" spans="1:5" x14ac:dyDescent="0.15">
      <c r="A6541"/>
      <c r="B6541"/>
      <c r="C6541"/>
      <c r="D6541"/>
      <c r="E6541"/>
    </row>
    <row r="6542" spans="1:5" x14ac:dyDescent="0.15">
      <c r="A6542"/>
      <c r="B6542"/>
      <c r="C6542"/>
      <c r="D6542"/>
      <c r="E6542"/>
    </row>
    <row r="6543" spans="1:5" x14ac:dyDescent="0.15">
      <c r="A6543"/>
      <c r="B6543"/>
      <c r="C6543"/>
      <c r="D6543"/>
      <c r="E6543"/>
    </row>
    <row r="6544" spans="1:5" x14ac:dyDescent="0.15">
      <c r="A6544"/>
      <c r="B6544"/>
      <c r="C6544"/>
      <c r="D6544"/>
      <c r="E6544"/>
    </row>
    <row r="6545" spans="1:5" x14ac:dyDescent="0.15">
      <c r="A6545"/>
      <c r="B6545"/>
      <c r="C6545"/>
      <c r="D6545"/>
      <c r="E6545"/>
    </row>
    <row r="6546" spans="1:5" x14ac:dyDescent="0.15">
      <c r="A6546"/>
      <c r="B6546"/>
      <c r="C6546"/>
      <c r="D6546"/>
      <c r="E6546"/>
    </row>
    <row r="6547" spans="1:5" x14ac:dyDescent="0.15">
      <c r="A6547"/>
      <c r="B6547"/>
      <c r="C6547"/>
      <c r="D6547"/>
      <c r="E6547"/>
    </row>
    <row r="6548" spans="1:5" x14ac:dyDescent="0.15">
      <c r="A6548"/>
      <c r="B6548"/>
      <c r="C6548"/>
      <c r="D6548"/>
      <c r="E6548"/>
    </row>
    <row r="6549" spans="1:5" x14ac:dyDescent="0.15">
      <c r="A6549"/>
      <c r="B6549"/>
      <c r="C6549"/>
      <c r="D6549"/>
      <c r="E6549"/>
    </row>
    <row r="6550" spans="1:5" x14ac:dyDescent="0.15">
      <c r="A6550"/>
      <c r="B6550"/>
      <c r="C6550"/>
      <c r="D6550"/>
      <c r="E6550"/>
    </row>
    <row r="6551" spans="1:5" x14ac:dyDescent="0.15">
      <c r="A6551"/>
      <c r="B6551"/>
      <c r="C6551"/>
      <c r="D6551"/>
      <c r="E6551"/>
    </row>
    <row r="6552" spans="1:5" x14ac:dyDescent="0.15">
      <c r="A6552"/>
      <c r="B6552"/>
      <c r="C6552"/>
      <c r="D6552"/>
      <c r="E6552"/>
    </row>
    <row r="6553" spans="1:5" x14ac:dyDescent="0.15">
      <c r="A6553"/>
      <c r="B6553"/>
      <c r="C6553"/>
      <c r="D6553"/>
      <c r="E6553"/>
    </row>
    <row r="6554" spans="1:5" x14ac:dyDescent="0.15">
      <c r="A6554"/>
      <c r="B6554"/>
      <c r="C6554"/>
      <c r="D6554"/>
      <c r="E6554"/>
    </row>
    <row r="6555" spans="1:5" x14ac:dyDescent="0.15">
      <c r="A6555"/>
      <c r="B6555"/>
      <c r="C6555"/>
      <c r="D6555"/>
      <c r="E6555"/>
    </row>
    <row r="6556" spans="1:5" x14ac:dyDescent="0.15">
      <c r="A6556"/>
      <c r="B6556"/>
      <c r="C6556"/>
      <c r="D6556"/>
      <c r="E6556"/>
    </row>
    <row r="6557" spans="1:5" x14ac:dyDescent="0.15">
      <c r="A6557"/>
      <c r="B6557"/>
      <c r="C6557"/>
      <c r="D6557"/>
      <c r="E6557"/>
    </row>
    <row r="6558" spans="1:5" x14ac:dyDescent="0.15">
      <c r="A6558"/>
      <c r="B6558"/>
      <c r="C6558"/>
      <c r="D6558"/>
      <c r="E6558"/>
    </row>
    <row r="6559" spans="1:5" x14ac:dyDescent="0.15">
      <c r="A6559"/>
      <c r="B6559"/>
      <c r="C6559"/>
      <c r="D6559"/>
      <c r="E6559"/>
    </row>
    <row r="6560" spans="1:5" x14ac:dyDescent="0.15">
      <c r="A6560"/>
      <c r="B6560"/>
      <c r="C6560"/>
      <c r="D6560"/>
      <c r="E6560"/>
    </row>
    <row r="6561" spans="1:5" x14ac:dyDescent="0.15">
      <c r="A6561"/>
      <c r="B6561"/>
      <c r="C6561"/>
      <c r="D6561"/>
      <c r="E6561"/>
    </row>
    <row r="6562" spans="1:5" x14ac:dyDescent="0.15">
      <c r="A6562"/>
      <c r="B6562"/>
      <c r="C6562"/>
      <c r="D6562"/>
      <c r="E6562"/>
    </row>
    <row r="6563" spans="1:5" x14ac:dyDescent="0.15">
      <c r="A6563"/>
      <c r="B6563"/>
      <c r="C6563"/>
      <c r="D6563"/>
      <c r="E6563"/>
    </row>
    <row r="6564" spans="1:5" x14ac:dyDescent="0.15">
      <c r="A6564"/>
      <c r="B6564"/>
      <c r="C6564"/>
      <c r="D6564"/>
      <c r="E6564"/>
    </row>
    <row r="6565" spans="1:5" x14ac:dyDescent="0.15">
      <c r="A6565"/>
      <c r="B6565"/>
      <c r="C6565"/>
      <c r="D6565"/>
      <c r="E6565"/>
    </row>
    <row r="6566" spans="1:5" x14ac:dyDescent="0.15">
      <c r="A6566"/>
      <c r="B6566"/>
      <c r="C6566"/>
      <c r="D6566"/>
      <c r="E6566"/>
    </row>
    <row r="6567" spans="1:5" x14ac:dyDescent="0.15">
      <c r="A6567"/>
      <c r="B6567"/>
      <c r="C6567"/>
      <c r="D6567"/>
      <c r="E6567"/>
    </row>
    <row r="6568" spans="1:5" x14ac:dyDescent="0.15">
      <c r="A6568"/>
      <c r="B6568"/>
      <c r="C6568"/>
      <c r="D6568"/>
      <c r="E6568"/>
    </row>
    <row r="6569" spans="1:5" x14ac:dyDescent="0.15">
      <c r="A6569"/>
      <c r="B6569"/>
      <c r="C6569"/>
      <c r="D6569"/>
      <c r="E6569"/>
    </row>
    <row r="6570" spans="1:5" x14ac:dyDescent="0.15">
      <c r="A6570"/>
      <c r="B6570"/>
      <c r="C6570"/>
      <c r="D6570"/>
      <c r="E6570"/>
    </row>
    <row r="6571" spans="1:5" x14ac:dyDescent="0.15">
      <c r="A6571"/>
      <c r="B6571"/>
      <c r="C6571"/>
      <c r="D6571"/>
      <c r="E6571"/>
    </row>
    <row r="6572" spans="1:5" x14ac:dyDescent="0.15">
      <c r="A6572"/>
      <c r="B6572"/>
      <c r="C6572"/>
      <c r="D6572"/>
      <c r="E6572"/>
    </row>
    <row r="6573" spans="1:5" x14ac:dyDescent="0.15">
      <c r="A6573"/>
      <c r="B6573"/>
      <c r="C6573"/>
      <c r="D6573"/>
      <c r="E6573"/>
    </row>
    <row r="6574" spans="1:5" x14ac:dyDescent="0.15">
      <c r="A6574"/>
      <c r="B6574"/>
      <c r="C6574"/>
      <c r="D6574"/>
      <c r="E6574"/>
    </row>
    <row r="6575" spans="1:5" x14ac:dyDescent="0.15">
      <c r="A6575"/>
      <c r="B6575"/>
      <c r="C6575"/>
      <c r="D6575"/>
      <c r="E6575"/>
    </row>
    <row r="6576" spans="1:5" x14ac:dyDescent="0.15">
      <c r="A6576"/>
      <c r="B6576"/>
      <c r="C6576"/>
      <c r="D6576"/>
      <c r="E6576"/>
    </row>
    <row r="6577" spans="1:5" x14ac:dyDescent="0.15">
      <c r="A6577"/>
      <c r="B6577"/>
      <c r="C6577"/>
      <c r="D6577"/>
      <c r="E6577"/>
    </row>
    <row r="6578" spans="1:5" x14ac:dyDescent="0.15">
      <c r="A6578"/>
      <c r="B6578"/>
      <c r="C6578"/>
      <c r="D6578"/>
      <c r="E6578"/>
    </row>
    <row r="6579" spans="1:5" x14ac:dyDescent="0.15">
      <c r="A6579"/>
      <c r="B6579"/>
      <c r="C6579"/>
      <c r="D6579"/>
      <c r="E6579"/>
    </row>
    <row r="6580" spans="1:5" x14ac:dyDescent="0.15">
      <c r="A6580"/>
      <c r="B6580"/>
      <c r="C6580"/>
      <c r="D6580"/>
      <c r="E6580"/>
    </row>
    <row r="6581" spans="1:5" x14ac:dyDescent="0.15">
      <c r="A6581"/>
      <c r="B6581"/>
      <c r="C6581"/>
      <c r="D6581"/>
      <c r="E6581"/>
    </row>
    <row r="6582" spans="1:5" x14ac:dyDescent="0.15">
      <c r="A6582"/>
      <c r="B6582"/>
      <c r="C6582"/>
      <c r="D6582"/>
      <c r="E6582"/>
    </row>
    <row r="6583" spans="1:5" x14ac:dyDescent="0.15">
      <c r="A6583"/>
      <c r="B6583"/>
      <c r="C6583"/>
      <c r="D6583"/>
      <c r="E6583"/>
    </row>
    <row r="6584" spans="1:5" x14ac:dyDescent="0.15">
      <c r="A6584"/>
      <c r="B6584"/>
      <c r="C6584"/>
      <c r="D6584"/>
      <c r="E6584"/>
    </row>
    <row r="6585" spans="1:5" x14ac:dyDescent="0.15">
      <c r="A6585"/>
      <c r="B6585"/>
      <c r="C6585"/>
      <c r="D6585"/>
      <c r="E6585"/>
    </row>
    <row r="6586" spans="1:5" x14ac:dyDescent="0.15">
      <c r="A6586"/>
      <c r="B6586"/>
      <c r="C6586"/>
      <c r="D6586"/>
      <c r="E6586"/>
    </row>
    <row r="6587" spans="1:5" x14ac:dyDescent="0.15">
      <c r="A6587"/>
      <c r="B6587"/>
      <c r="C6587"/>
      <c r="D6587"/>
      <c r="E6587"/>
    </row>
    <row r="6588" spans="1:5" x14ac:dyDescent="0.15">
      <c r="A6588"/>
      <c r="B6588"/>
      <c r="C6588"/>
      <c r="D6588"/>
      <c r="E6588"/>
    </row>
    <row r="6589" spans="1:5" x14ac:dyDescent="0.15">
      <c r="A6589"/>
      <c r="B6589"/>
      <c r="C6589"/>
      <c r="D6589"/>
      <c r="E6589"/>
    </row>
    <row r="6590" spans="1:5" x14ac:dyDescent="0.15">
      <c r="A6590"/>
      <c r="B6590"/>
      <c r="C6590"/>
      <c r="D6590"/>
      <c r="E6590"/>
    </row>
    <row r="6591" spans="1:5" x14ac:dyDescent="0.15">
      <c r="A6591"/>
      <c r="B6591"/>
      <c r="C6591"/>
      <c r="D6591"/>
      <c r="E6591"/>
    </row>
    <row r="6592" spans="1:5" x14ac:dyDescent="0.15">
      <c r="A6592"/>
      <c r="B6592"/>
      <c r="C6592"/>
      <c r="D6592"/>
      <c r="E6592"/>
    </row>
    <row r="6593" spans="1:5" x14ac:dyDescent="0.15">
      <c r="A6593"/>
      <c r="B6593"/>
      <c r="C6593"/>
      <c r="D6593"/>
      <c r="E6593"/>
    </row>
    <row r="6594" spans="1:5" x14ac:dyDescent="0.15">
      <c r="A6594"/>
      <c r="B6594"/>
      <c r="C6594"/>
      <c r="D6594"/>
      <c r="E6594"/>
    </row>
    <row r="6595" spans="1:5" x14ac:dyDescent="0.15">
      <c r="A6595"/>
      <c r="B6595"/>
      <c r="C6595"/>
      <c r="D6595"/>
      <c r="E6595"/>
    </row>
    <row r="6596" spans="1:5" x14ac:dyDescent="0.15">
      <c r="A6596"/>
      <c r="B6596"/>
      <c r="C6596"/>
      <c r="D6596"/>
      <c r="E6596"/>
    </row>
    <row r="6597" spans="1:5" x14ac:dyDescent="0.15">
      <c r="A6597"/>
      <c r="B6597"/>
      <c r="C6597"/>
      <c r="D6597"/>
      <c r="E6597"/>
    </row>
    <row r="6598" spans="1:5" x14ac:dyDescent="0.15">
      <c r="A6598"/>
      <c r="B6598"/>
      <c r="C6598"/>
      <c r="D6598"/>
      <c r="E6598"/>
    </row>
    <row r="6599" spans="1:5" x14ac:dyDescent="0.15">
      <c r="A6599"/>
      <c r="B6599"/>
      <c r="C6599"/>
      <c r="D6599"/>
      <c r="E6599"/>
    </row>
    <row r="6600" spans="1:5" x14ac:dyDescent="0.15">
      <c r="A6600"/>
      <c r="B6600"/>
      <c r="C6600"/>
      <c r="D6600"/>
      <c r="E6600"/>
    </row>
    <row r="6601" spans="1:5" x14ac:dyDescent="0.15">
      <c r="A6601"/>
      <c r="B6601"/>
      <c r="C6601"/>
      <c r="D6601"/>
      <c r="E6601"/>
    </row>
    <row r="6602" spans="1:5" x14ac:dyDescent="0.15">
      <c r="A6602"/>
      <c r="B6602"/>
      <c r="C6602"/>
      <c r="D6602"/>
      <c r="E6602"/>
    </row>
    <row r="6603" spans="1:5" x14ac:dyDescent="0.15">
      <c r="A6603"/>
      <c r="B6603"/>
      <c r="C6603"/>
      <c r="D6603"/>
      <c r="E6603"/>
    </row>
    <row r="6604" spans="1:5" x14ac:dyDescent="0.15">
      <c r="A6604"/>
      <c r="B6604"/>
      <c r="C6604"/>
      <c r="D6604"/>
      <c r="E6604"/>
    </row>
    <row r="6605" spans="1:5" x14ac:dyDescent="0.15">
      <c r="A6605"/>
      <c r="B6605"/>
      <c r="C6605"/>
      <c r="D6605"/>
      <c r="E6605"/>
    </row>
    <row r="6606" spans="1:5" x14ac:dyDescent="0.15">
      <c r="A6606"/>
      <c r="B6606"/>
      <c r="C6606"/>
      <c r="D6606"/>
      <c r="E6606"/>
    </row>
    <row r="6607" spans="1:5" x14ac:dyDescent="0.15">
      <c r="A6607"/>
      <c r="B6607"/>
      <c r="C6607"/>
      <c r="D6607"/>
      <c r="E6607"/>
    </row>
    <row r="6608" spans="1:5" x14ac:dyDescent="0.15">
      <c r="A6608"/>
      <c r="B6608"/>
      <c r="C6608"/>
      <c r="D6608"/>
      <c r="E6608"/>
    </row>
    <row r="6609" spans="1:5" x14ac:dyDescent="0.15">
      <c r="A6609"/>
      <c r="B6609"/>
      <c r="C6609"/>
      <c r="D6609"/>
      <c r="E6609"/>
    </row>
    <row r="6610" spans="1:5" x14ac:dyDescent="0.15">
      <c r="A6610"/>
      <c r="B6610"/>
      <c r="C6610"/>
      <c r="D6610"/>
      <c r="E6610"/>
    </row>
    <row r="6611" spans="1:5" x14ac:dyDescent="0.15">
      <c r="A6611"/>
      <c r="B6611"/>
      <c r="C6611"/>
      <c r="D6611"/>
      <c r="E6611"/>
    </row>
    <row r="6612" spans="1:5" x14ac:dyDescent="0.15">
      <c r="A6612"/>
      <c r="B6612"/>
      <c r="C6612"/>
      <c r="D6612"/>
      <c r="E6612"/>
    </row>
    <row r="6613" spans="1:5" x14ac:dyDescent="0.15">
      <c r="A6613"/>
      <c r="B6613"/>
      <c r="C6613"/>
      <c r="D6613"/>
      <c r="E6613"/>
    </row>
    <row r="6614" spans="1:5" x14ac:dyDescent="0.15">
      <c r="A6614"/>
      <c r="B6614"/>
      <c r="C6614"/>
      <c r="D6614"/>
      <c r="E6614"/>
    </row>
    <row r="6615" spans="1:5" x14ac:dyDescent="0.15">
      <c r="A6615"/>
      <c r="B6615"/>
      <c r="C6615"/>
      <c r="D6615"/>
      <c r="E6615"/>
    </row>
    <row r="6616" spans="1:5" x14ac:dyDescent="0.15">
      <c r="A6616"/>
      <c r="B6616"/>
      <c r="C6616"/>
      <c r="D6616"/>
      <c r="E6616"/>
    </row>
    <row r="6617" spans="1:5" x14ac:dyDescent="0.15">
      <c r="A6617"/>
      <c r="B6617"/>
      <c r="C6617"/>
      <c r="D6617"/>
      <c r="E6617"/>
    </row>
    <row r="6618" spans="1:5" x14ac:dyDescent="0.15">
      <c r="A6618"/>
      <c r="B6618"/>
      <c r="C6618"/>
      <c r="D6618"/>
      <c r="E6618"/>
    </row>
    <row r="6619" spans="1:5" x14ac:dyDescent="0.15">
      <c r="A6619"/>
      <c r="B6619"/>
      <c r="C6619"/>
      <c r="D6619"/>
      <c r="E6619"/>
    </row>
    <row r="6620" spans="1:5" x14ac:dyDescent="0.15">
      <c r="A6620"/>
      <c r="B6620"/>
      <c r="C6620"/>
      <c r="D6620"/>
      <c r="E6620"/>
    </row>
    <row r="6621" spans="1:5" x14ac:dyDescent="0.15">
      <c r="A6621"/>
      <c r="B6621"/>
      <c r="C6621"/>
      <c r="D6621"/>
      <c r="E6621"/>
    </row>
    <row r="6622" spans="1:5" x14ac:dyDescent="0.15">
      <c r="A6622"/>
      <c r="B6622"/>
      <c r="C6622"/>
      <c r="D6622"/>
      <c r="E6622"/>
    </row>
    <row r="6623" spans="1:5" x14ac:dyDescent="0.15">
      <c r="A6623"/>
      <c r="B6623"/>
      <c r="C6623"/>
      <c r="D6623"/>
      <c r="E6623"/>
    </row>
    <row r="6624" spans="1:5" x14ac:dyDescent="0.15">
      <c r="A6624"/>
      <c r="B6624"/>
      <c r="C6624"/>
      <c r="D6624"/>
      <c r="E6624"/>
    </row>
    <row r="6625" spans="1:5" x14ac:dyDescent="0.15">
      <c r="A6625"/>
      <c r="B6625"/>
      <c r="C6625"/>
      <c r="D6625"/>
      <c r="E6625"/>
    </row>
    <row r="6626" spans="1:5" x14ac:dyDescent="0.15">
      <c r="A6626"/>
      <c r="B6626"/>
      <c r="C6626"/>
      <c r="D6626"/>
      <c r="E6626"/>
    </row>
    <row r="6627" spans="1:5" x14ac:dyDescent="0.15">
      <c r="A6627"/>
      <c r="B6627"/>
      <c r="C6627"/>
      <c r="D6627"/>
      <c r="E6627"/>
    </row>
    <row r="6628" spans="1:5" x14ac:dyDescent="0.15">
      <c r="A6628"/>
      <c r="B6628"/>
      <c r="C6628"/>
      <c r="D6628"/>
      <c r="E6628"/>
    </row>
    <row r="6629" spans="1:5" x14ac:dyDescent="0.15">
      <c r="A6629"/>
      <c r="B6629"/>
      <c r="C6629"/>
      <c r="D6629"/>
      <c r="E6629"/>
    </row>
    <row r="6630" spans="1:5" x14ac:dyDescent="0.15">
      <c r="A6630"/>
      <c r="B6630"/>
      <c r="C6630"/>
      <c r="D6630"/>
      <c r="E6630"/>
    </row>
    <row r="6631" spans="1:5" x14ac:dyDescent="0.15">
      <c r="A6631"/>
      <c r="B6631"/>
      <c r="C6631"/>
      <c r="D6631"/>
      <c r="E6631"/>
    </row>
    <row r="6632" spans="1:5" x14ac:dyDescent="0.15">
      <c r="A6632"/>
      <c r="B6632"/>
      <c r="C6632"/>
      <c r="D6632"/>
      <c r="E6632"/>
    </row>
    <row r="6633" spans="1:5" x14ac:dyDescent="0.15">
      <c r="A6633"/>
      <c r="B6633"/>
      <c r="C6633"/>
      <c r="D6633"/>
      <c r="E6633"/>
    </row>
    <row r="6634" spans="1:5" x14ac:dyDescent="0.15">
      <c r="A6634"/>
      <c r="B6634"/>
      <c r="C6634"/>
      <c r="D6634"/>
      <c r="E6634"/>
    </row>
    <row r="6635" spans="1:5" x14ac:dyDescent="0.15">
      <c r="A6635"/>
      <c r="B6635"/>
      <c r="C6635"/>
      <c r="D6635"/>
      <c r="E6635"/>
    </row>
    <row r="6636" spans="1:5" x14ac:dyDescent="0.15">
      <c r="A6636"/>
      <c r="B6636"/>
      <c r="C6636"/>
      <c r="D6636"/>
      <c r="E6636"/>
    </row>
    <row r="6637" spans="1:5" x14ac:dyDescent="0.15">
      <c r="A6637"/>
      <c r="B6637"/>
      <c r="C6637"/>
      <c r="D6637"/>
      <c r="E6637"/>
    </row>
    <row r="6638" spans="1:5" x14ac:dyDescent="0.15">
      <c r="A6638"/>
      <c r="B6638"/>
      <c r="C6638"/>
      <c r="D6638"/>
      <c r="E6638"/>
    </row>
    <row r="6639" spans="1:5" x14ac:dyDescent="0.15">
      <c r="A6639"/>
      <c r="B6639"/>
      <c r="C6639"/>
      <c r="D6639"/>
      <c r="E6639"/>
    </row>
    <row r="6640" spans="1:5" x14ac:dyDescent="0.15">
      <c r="A6640"/>
      <c r="B6640"/>
      <c r="C6640"/>
      <c r="D6640"/>
      <c r="E6640"/>
    </row>
    <row r="6641" spans="1:5" x14ac:dyDescent="0.15">
      <c r="A6641"/>
      <c r="B6641"/>
      <c r="C6641"/>
      <c r="D6641"/>
      <c r="E6641"/>
    </row>
    <row r="6642" spans="1:5" x14ac:dyDescent="0.15">
      <c r="A6642"/>
      <c r="B6642"/>
      <c r="C6642"/>
      <c r="D6642"/>
      <c r="E6642"/>
    </row>
    <row r="6643" spans="1:5" x14ac:dyDescent="0.15">
      <c r="A6643"/>
      <c r="B6643"/>
      <c r="C6643"/>
      <c r="D6643"/>
      <c r="E6643"/>
    </row>
    <row r="6644" spans="1:5" x14ac:dyDescent="0.15">
      <c r="A6644"/>
      <c r="B6644"/>
      <c r="C6644"/>
      <c r="D6644"/>
      <c r="E6644"/>
    </row>
    <row r="6645" spans="1:5" x14ac:dyDescent="0.15">
      <c r="A6645"/>
      <c r="B6645"/>
      <c r="C6645"/>
      <c r="D6645"/>
      <c r="E6645"/>
    </row>
    <row r="6646" spans="1:5" x14ac:dyDescent="0.15">
      <c r="A6646"/>
      <c r="B6646"/>
      <c r="C6646"/>
      <c r="D6646"/>
      <c r="E6646"/>
    </row>
    <row r="6647" spans="1:5" x14ac:dyDescent="0.15">
      <c r="A6647"/>
      <c r="B6647"/>
      <c r="C6647"/>
      <c r="D6647"/>
      <c r="E6647"/>
    </row>
    <row r="6648" spans="1:5" x14ac:dyDescent="0.15">
      <c r="A6648"/>
      <c r="B6648"/>
      <c r="C6648"/>
      <c r="D6648"/>
      <c r="E6648"/>
    </row>
    <row r="6649" spans="1:5" x14ac:dyDescent="0.15">
      <c r="A6649"/>
      <c r="B6649"/>
      <c r="C6649"/>
      <c r="D6649"/>
      <c r="E6649"/>
    </row>
    <row r="6650" spans="1:5" x14ac:dyDescent="0.15">
      <c r="A6650"/>
      <c r="B6650"/>
      <c r="C6650"/>
      <c r="D6650"/>
      <c r="E6650"/>
    </row>
    <row r="6651" spans="1:5" x14ac:dyDescent="0.15">
      <c r="A6651"/>
      <c r="B6651"/>
      <c r="C6651"/>
      <c r="D6651"/>
      <c r="E6651"/>
    </row>
    <row r="6652" spans="1:5" x14ac:dyDescent="0.15">
      <c r="A6652"/>
      <c r="B6652"/>
      <c r="C6652"/>
      <c r="D6652"/>
      <c r="E6652"/>
    </row>
    <row r="6653" spans="1:5" x14ac:dyDescent="0.15">
      <c r="A6653"/>
      <c r="B6653"/>
      <c r="C6653"/>
      <c r="D6653"/>
      <c r="E6653"/>
    </row>
    <row r="6654" spans="1:5" x14ac:dyDescent="0.15">
      <c r="A6654"/>
      <c r="B6654"/>
      <c r="C6654"/>
      <c r="D6654"/>
      <c r="E6654"/>
    </row>
    <row r="6655" spans="1:5" x14ac:dyDescent="0.15">
      <c r="A6655"/>
      <c r="B6655"/>
      <c r="C6655"/>
      <c r="D6655"/>
      <c r="E6655"/>
    </row>
    <row r="6656" spans="1:5" x14ac:dyDescent="0.15">
      <c r="A6656"/>
      <c r="B6656"/>
      <c r="C6656"/>
      <c r="D6656"/>
      <c r="E6656"/>
    </row>
    <row r="6657" spans="1:5" x14ac:dyDescent="0.15">
      <c r="A6657"/>
      <c r="B6657"/>
      <c r="C6657"/>
      <c r="D6657"/>
      <c r="E6657"/>
    </row>
    <row r="6658" spans="1:5" x14ac:dyDescent="0.15">
      <c r="A6658"/>
      <c r="B6658"/>
      <c r="C6658"/>
      <c r="D6658"/>
      <c r="E6658"/>
    </row>
    <row r="6659" spans="1:5" x14ac:dyDescent="0.15">
      <c r="A6659"/>
      <c r="B6659"/>
      <c r="C6659"/>
      <c r="D6659"/>
      <c r="E6659"/>
    </row>
    <row r="6660" spans="1:5" x14ac:dyDescent="0.15">
      <c r="A6660"/>
      <c r="B6660"/>
      <c r="C6660"/>
      <c r="D6660"/>
      <c r="E6660"/>
    </row>
    <row r="6661" spans="1:5" x14ac:dyDescent="0.15">
      <c r="A6661"/>
      <c r="B6661"/>
      <c r="C6661"/>
      <c r="D6661"/>
      <c r="E6661"/>
    </row>
    <row r="6662" spans="1:5" x14ac:dyDescent="0.15">
      <c r="A6662"/>
      <c r="B6662"/>
      <c r="C6662"/>
      <c r="D6662"/>
      <c r="E6662"/>
    </row>
    <row r="6663" spans="1:5" x14ac:dyDescent="0.15">
      <c r="A6663"/>
      <c r="B6663"/>
      <c r="C6663"/>
      <c r="D6663"/>
      <c r="E6663"/>
    </row>
    <row r="6664" spans="1:5" x14ac:dyDescent="0.15">
      <c r="A6664"/>
      <c r="B6664"/>
      <c r="C6664"/>
      <c r="D6664"/>
      <c r="E6664"/>
    </row>
    <row r="6665" spans="1:5" x14ac:dyDescent="0.15">
      <c r="A6665"/>
      <c r="B6665"/>
      <c r="C6665"/>
      <c r="D6665"/>
      <c r="E6665"/>
    </row>
    <row r="6666" spans="1:5" x14ac:dyDescent="0.15">
      <c r="A6666"/>
      <c r="B6666"/>
      <c r="C6666"/>
      <c r="D6666"/>
      <c r="E6666"/>
    </row>
    <row r="6667" spans="1:5" x14ac:dyDescent="0.15">
      <c r="A6667"/>
      <c r="B6667"/>
      <c r="C6667"/>
      <c r="D6667"/>
      <c r="E6667"/>
    </row>
    <row r="6668" spans="1:5" x14ac:dyDescent="0.15">
      <c r="A6668"/>
      <c r="B6668"/>
      <c r="C6668"/>
      <c r="D6668"/>
      <c r="E6668"/>
    </row>
    <row r="6669" spans="1:5" x14ac:dyDescent="0.15">
      <c r="A6669"/>
      <c r="B6669"/>
      <c r="C6669"/>
      <c r="D6669"/>
      <c r="E6669"/>
    </row>
    <row r="6670" spans="1:5" x14ac:dyDescent="0.15">
      <c r="A6670"/>
      <c r="B6670"/>
      <c r="C6670"/>
      <c r="D6670"/>
      <c r="E6670"/>
    </row>
    <row r="6671" spans="1:5" x14ac:dyDescent="0.15">
      <c r="A6671"/>
      <c r="B6671"/>
      <c r="C6671"/>
      <c r="D6671"/>
      <c r="E6671"/>
    </row>
    <row r="6672" spans="1:5" x14ac:dyDescent="0.15">
      <c r="A6672"/>
      <c r="B6672"/>
      <c r="C6672"/>
      <c r="D6672"/>
      <c r="E6672"/>
    </row>
    <row r="6673" spans="1:5" x14ac:dyDescent="0.15">
      <c r="A6673"/>
      <c r="B6673"/>
      <c r="C6673"/>
      <c r="D6673"/>
      <c r="E6673"/>
    </row>
    <row r="6674" spans="1:5" x14ac:dyDescent="0.15">
      <c r="A6674"/>
      <c r="B6674"/>
      <c r="C6674"/>
      <c r="D6674"/>
      <c r="E6674"/>
    </row>
    <row r="6675" spans="1:5" x14ac:dyDescent="0.15">
      <c r="A6675"/>
      <c r="B6675"/>
      <c r="C6675"/>
      <c r="D6675"/>
      <c r="E6675"/>
    </row>
    <row r="6676" spans="1:5" x14ac:dyDescent="0.15">
      <c r="A6676"/>
      <c r="B6676"/>
      <c r="C6676"/>
      <c r="D6676"/>
      <c r="E6676"/>
    </row>
    <row r="6677" spans="1:5" x14ac:dyDescent="0.15">
      <c r="A6677"/>
      <c r="B6677"/>
      <c r="C6677"/>
      <c r="D6677"/>
      <c r="E6677"/>
    </row>
    <row r="6678" spans="1:5" x14ac:dyDescent="0.15">
      <c r="A6678"/>
      <c r="B6678"/>
      <c r="C6678"/>
      <c r="D6678"/>
      <c r="E6678"/>
    </row>
    <row r="6679" spans="1:5" x14ac:dyDescent="0.15">
      <c r="A6679"/>
      <c r="B6679"/>
      <c r="C6679"/>
      <c r="D6679"/>
      <c r="E6679"/>
    </row>
    <row r="6680" spans="1:5" x14ac:dyDescent="0.15">
      <c r="A6680"/>
      <c r="B6680"/>
      <c r="C6680"/>
      <c r="D6680"/>
      <c r="E6680"/>
    </row>
    <row r="6681" spans="1:5" x14ac:dyDescent="0.15">
      <c r="A6681"/>
      <c r="B6681"/>
      <c r="C6681"/>
      <c r="D6681"/>
      <c r="E6681"/>
    </row>
    <row r="6682" spans="1:5" x14ac:dyDescent="0.15">
      <c r="A6682"/>
      <c r="B6682"/>
      <c r="C6682"/>
      <c r="D6682"/>
      <c r="E6682"/>
    </row>
    <row r="6683" spans="1:5" x14ac:dyDescent="0.15">
      <c r="A6683"/>
      <c r="B6683"/>
      <c r="C6683"/>
      <c r="D6683"/>
      <c r="E6683"/>
    </row>
    <row r="6684" spans="1:5" x14ac:dyDescent="0.15">
      <c r="A6684"/>
      <c r="B6684"/>
      <c r="C6684"/>
      <c r="D6684"/>
      <c r="E6684"/>
    </row>
    <row r="6685" spans="1:5" x14ac:dyDescent="0.15">
      <c r="A6685"/>
      <c r="B6685"/>
      <c r="C6685"/>
      <c r="D6685"/>
      <c r="E6685"/>
    </row>
    <row r="6686" spans="1:5" x14ac:dyDescent="0.15">
      <c r="A6686"/>
      <c r="B6686"/>
      <c r="C6686"/>
      <c r="D6686"/>
      <c r="E6686"/>
    </row>
    <row r="6687" spans="1:5" x14ac:dyDescent="0.15">
      <c r="A6687"/>
      <c r="B6687"/>
      <c r="C6687"/>
      <c r="D6687"/>
      <c r="E6687"/>
    </row>
    <row r="6688" spans="1:5" x14ac:dyDescent="0.15">
      <c r="A6688"/>
      <c r="B6688"/>
      <c r="C6688"/>
      <c r="D6688"/>
      <c r="E6688"/>
    </row>
    <row r="6689" spans="1:5" x14ac:dyDescent="0.15">
      <c r="A6689"/>
      <c r="B6689"/>
      <c r="C6689"/>
      <c r="D6689"/>
      <c r="E6689"/>
    </row>
    <row r="6690" spans="1:5" x14ac:dyDescent="0.15">
      <c r="A6690"/>
      <c r="B6690"/>
      <c r="C6690"/>
      <c r="D6690"/>
      <c r="E6690"/>
    </row>
    <row r="6691" spans="1:5" x14ac:dyDescent="0.15">
      <c r="A6691"/>
      <c r="B6691"/>
      <c r="C6691"/>
      <c r="D6691"/>
      <c r="E6691"/>
    </row>
    <row r="6692" spans="1:5" x14ac:dyDescent="0.15">
      <c r="A6692"/>
      <c r="B6692"/>
      <c r="C6692"/>
      <c r="D6692"/>
      <c r="E6692"/>
    </row>
    <row r="6693" spans="1:5" x14ac:dyDescent="0.15">
      <c r="A6693"/>
      <c r="B6693"/>
      <c r="C6693"/>
      <c r="D6693"/>
      <c r="E6693"/>
    </row>
    <row r="6694" spans="1:5" x14ac:dyDescent="0.15">
      <c r="A6694"/>
      <c r="B6694"/>
      <c r="C6694"/>
      <c r="D6694"/>
      <c r="E6694"/>
    </row>
    <row r="6695" spans="1:5" x14ac:dyDescent="0.15">
      <c r="A6695"/>
      <c r="B6695"/>
      <c r="C6695"/>
      <c r="D6695"/>
      <c r="E6695"/>
    </row>
    <row r="6696" spans="1:5" x14ac:dyDescent="0.15">
      <c r="A6696"/>
      <c r="B6696"/>
      <c r="C6696"/>
      <c r="D6696"/>
      <c r="E6696"/>
    </row>
    <row r="6697" spans="1:5" x14ac:dyDescent="0.15">
      <c r="A6697"/>
      <c r="B6697"/>
      <c r="C6697"/>
      <c r="D6697"/>
      <c r="E6697"/>
    </row>
    <row r="6698" spans="1:5" x14ac:dyDescent="0.15">
      <c r="A6698"/>
      <c r="B6698"/>
      <c r="C6698"/>
      <c r="D6698"/>
      <c r="E6698"/>
    </row>
    <row r="6699" spans="1:5" x14ac:dyDescent="0.15">
      <c r="A6699"/>
      <c r="B6699"/>
      <c r="C6699"/>
      <c r="D6699"/>
      <c r="E6699"/>
    </row>
    <row r="6700" spans="1:5" x14ac:dyDescent="0.15">
      <c r="A6700"/>
      <c r="B6700"/>
      <c r="C6700"/>
      <c r="D6700"/>
      <c r="E6700"/>
    </row>
    <row r="6701" spans="1:5" x14ac:dyDescent="0.15">
      <c r="A6701"/>
      <c r="B6701"/>
      <c r="C6701"/>
      <c r="D6701"/>
      <c r="E6701"/>
    </row>
    <row r="6702" spans="1:5" x14ac:dyDescent="0.15">
      <c r="A6702"/>
      <c r="B6702"/>
      <c r="C6702"/>
      <c r="D6702"/>
      <c r="E6702"/>
    </row>
    <row r="6703" spans="1:5" x14ac:dyDescent="0.15">
      <c r="A6703"/>
      <c r="B6703"/>
      <c r="C6703"/>
      <c r="D6703"/>
      <c r="E6703"/>
    </row>
    <row r="6704" spans="1:5" x14ac:dyDescent="0.15">
      <c r="A6704"/>
      <c r="B6704"/>
      <c r="C6704"/>
      <c r="D6704"/>
      <c r="E6704"/>
    </row>
    <row r="6705" spans="1:5" x14ac:dyDescent="0.15">
      <c r="A6705"/>
      <c r="B6705"/>
      <c r="C6705"/>
      <c r="D6705"/>
      <c r="E6705"/>
    </row>
    <row r="6706" spans="1:5" x14ac:dyDescent="0.15">
      <c r="A6706"/>
      <c r="B6706"/>
      <c r="C6706"/>
      <c r="D6706"/>
      <c r="E6706"/>
    </row>
    <row r="6707" spans="1:5" x14ac:dyDescent="0.15">
      <c r="A6707"/>
      <c r="B6707"/>
      <c r="C6707"/>
      <c r="D6707"/>
      <c r="E6707"/>
    </row>
    <row r="6708" spans="1:5" x14ac:dyDescent="0.15">
      <c r="A6708"/>
      <c r="B6708"/>
      <c r="C6708"/>
      <c r="D6708"/>
      <c r="E6708"/>
    </row>
    <row r="6709" spans="1:5" x14ac:dyDescent="0.15">
      <c r="A6709"/>
      <c r="B6709"/>
      <c r="C6709"/>
      <c r="D6709"/>
      <c r="E6709"/>
    </row>
    <row r="6710" spans="1:5" x14ac:dyDescent="0.15">
      <c r="A6710"/>
      <c r="B6710"/>
      <c r="C6710"/>
      <c r="D6710"/>
      <c r="E6710"/>
    </row>
    <row r="6711" spans="1:5" x14ac:dyDescent="0.15">
      <c r="A6711"/>
      <c r="B6711"/>
      <c r="C6711"/>
      <c r="D6711"/>
      <c r="E6711"/>
    </row>
    <row r="6712" spans="1:5" x14ac:dyDescent="0.15">
      <c r="A6712"/>
      <c r="B6712"/>
      <c r="C6712"/>
      <c r="D6712"/>
      <c r="E6712"/>
    </row>
    <row r="6713" spans="1:5" x14ac:dyDescent="0.15">
      <c r="A6713"/>
      <c r="B6713"/>
      <c r="C6713"/>
      <c r="D6713"/>
      <c r="E6713"/>
    </row>
    <row r="6714" spans="1:5" x14ac:dyDescent="0.15">
      <c r="A6714"/>
      <c r="B6714"/>
      <c r="C6714"/>
      <c r="D6714"/>
      <c r="E6714"/>
    </row>
    <row r="6715" spans="1:5" x14ac:dyDescent="0.15">
      <c r="A6715"/>
      <c r="B6715"/>
      <c r="C6715"/>
      <c r="D6715"/>
      <c r="E6715"/>
    </row>
    <row r="6716" spans="1:5" x14ac:dyDescent="0.15">
      <c r="A6716"/>
      <c r="B6716"/>
      <c r="C6716"/>
      <c r="D6716"/>
      <c r="E6716"/>
    </row>
    <row r="6717" spans="1:5" x14ac:dyDescent="0.15">
      <c r="A6717"/>
      <c r="B6717"/>
      <c r="C6717"/>
      <c r="D6717"/>
      <c r="E6717"/>
    </row>
    <row r="6718" spans="1:5" x14ac:dyDescent="0.15">
      <c r="A6718"/>
      <c r="B6718"/>
      <c r="C6718"/>
      <c r="D6718"/>
      <c r="E6718"/>
    </row>
    <row r="6719" spans="1:5" x14ac:dyDescent="0.15">
      <c r="A6719"/>
      <c r="B6719"/>
      <c r="C6719"/>
      <c r="D6719"/>
      <c r="E6719"/>
    </row>
    <row r="6720" spans="1:5" x14ac:dyDescent="0.15">
      <c r="A6720"/>
      <c r="B6720"/>
      <c r="C6720"/>
      <c r="D6720"/>
      <c r="E6720"/>
    </row>
    <row r="6721" spans="1:5" x14ac:dyDescent="0.15">
      <c r="A6721"/>
      <c r="B6721"/>
      <c r="C6721"/>
      <c r="D6721"/>
      <c r="E6721"/>
    </row>
    <row r="6722" spans="1:5" x14ac:dyDescent="0.15">
      <c r="A6722"/>
      <c r="B6722"/>
      <c r="C6722"/>
      <c r="D6722"/>
      <c r="E6722"/>
    </row>
    <row r="6723" spans="1:5" x14ac:dyDescent="0.15">
      <c r="A6723"/>
      <c r="B6723"/>
      <c r="C6723"/>
      <c r="D6723"/>
      <c r="E6723"/>
    </row>
    <row r="6724" spans="1:5" x14ac:dyDescent="0.15">
      <c r="A6724"/>
      <c r="B6724"/>
      <c r="C6724"/>
      <c r="D6724"/>
      <c r="E6724"/>
    </row>
    <row r="6725" spans="1:5" x14ac:dyDescent="0.15">
      <c r="A6725"/>
      <c r="B6725"/>
      <c r="C6725"/>
      <c r="D6725"/>
      <c r="E6725"/>
    </row>
    <row r="6726" spans="1:5" x14ac:dyDescent="0.15">
      <c r="A6726"/>
      <c r="B6726"/>
      <c r="C6726"/>
      <c r="D6726"/>
      <c r="E6726"/>
    </row>
    <row r="6727" spans="1:5" x14ac:dyDescent="0.15">
      <c r="A6727"/>
      <c r="B6727"/>
      <c r="C6727"/>
      <c r="D6727"/>
      <c r="E6727"/>
    </row>
    <row r="6728" spans="1:5" x14ac:dyDescent="0.15">
      <c r="A6728"/>
      <c r="B6728"/>
      <c r="C6728"/>
      <c r="D6728"/>
      <c r="E6728"/>
    </row>
    <row r="6729" spans="1:5" x14ac:dyDescent="0.15">
      <c r="A6729"/>
      <c r="B6729"/>
      <c r="C6729"/>
      <c r="D6729"/>
      <c r="E6729"/>
    </row>
    <row r="6730" spans="1:5" x14ac:dyDescent="0.15">
      <c r="A6730"/>
      <c r="B6730"/>
      <c r="C6730"/>
      <c r="D6730"/>
      <c r="E6730"/>
    </row>
    <row r="6731" spans="1:5" x14ac:dyDescent="0.15">
      <c r="A6731"/>
      <c r="B6731"/>
      <c r="C6731"/>
      <c r="D6731"/>
      <c r="E6731"/>
    </row>
    <row r="6732" spans="1:5" x14ac:dyDescent="0.15">
      <c r="A6732"/>
      <c r="B6732"/>
      <c r="C6732"/>
      <c r="D6732"/>
      <c r="E6732"/>
    </row>
    <row r="6733" spans="1:5" x14ac:dyDescent="0.15">
      <c r="A6733"/>
      <c r="B6733"/>
      <c r="C6733"/>
      <c r="D6733"/>
      <c r="E6733"/>
    </row>
    <row r="6734" spans="1:5" x14ac:dyDescent="0.15">
      <c r="A6734"/>
      <c r="B6734"/>
      <c r="C6734"/>
      <c r="D6734"/>
      <c r="E6734"/>
    </row>
    <row r="6735" spans="1:5" x14ac:dyDescent="0.15">
      <c r="A6735"/>
      <c r="B6735"/>
      <c r="C6735"/>
      <c r="D6735"/>
      <c r="E6735"/>
    </row>
    <row r="6736" spans="1:5" x14ac:dyDescent="0.15">
      <c r="A6736"/>
      <c r="B6736"/>
      <c r="C6736"/>
      <c r="D6736"/>
      <c r="E6736"/>
    </row>
    <row r="6737" spans="1:5" x14ac:dyDescent="0.15">
      <c r="A6737"/>
      <c r="B6737"/>
      <c r="C6737"/>
      <c r="D6737"/>
      <c r="E6737"/>
    </row>
    <row r="6738" spans="1:5" x14ac:dyDescent="0.15">
      <c r="A6738"/>
      <c r="B6738"/>
      <c r="C6738"/>
      <c r="D6738"/>
      <c r="E6738"/>
    </row>
    <row r="6739" spans="1:5" x14ac:dyDescent="0.15">
      <c r="A6739"/>
      <c r="B6739"/>
      <c r="C6739"/>
      <c r="D6739"/>
      <c r="E6739"/>
    </row>
    <row r="6740" spans="1:5" x14ac:dyDescent="0.15">
      <c r="A6740"/>
      <c r="B6740"/>
      <c r="C6740"/>
      <c r="D6740"/>
      <c r="E6740"/>
    </row>
    <row r="6741" spans="1:5" x14ac:dyDescent="0.15">
      <c r="A6741"/>
      <c r="B6741"/>
      <c r="C6741"/>
      <c r="D6741"/>
      <c r="E6741"/>
    </row>
    <row r="6742" spans="1:5" x14ac:dyDescent="0.15">
      <c r="A6742"/>
      <c r="B6742"/>
      <c r="C6742"/>
      <c r="D6742"/>
      <c r="E6742"/>
    </row>
    <row r="6743" spans="1:5" x14ac:dyDescent="0.15">
      <c r="A6743"/>
      <c r="B6743"/>
      <c r="C6743"/>
      <c r="D6743"/>
      <c r="E6743"/>
    </row>
    <row r="6744" spans="1:5" x14ac:dyDescent="0.15">
      <c r="A6744"/>
      <c r="B6744"/>
      <c r="C6744"/>
      <c r="D6744"/>
      <c r="E6744"/>
    </row>
    <row r="6745" spans="1:5" x14ac:dyDescent="0.15">
      <c r="A6745"/>
      <c r="B6745"/>
      <c r="C6745"/>
      <c r="D6745"/>
      <c r="E6745"/>
    </row>
    <row r="6746" spans="1:5" x14ac:dyDescent="0.15">
      <c r="A6746"/>
      <c r="B6746"/>
      <c r="C6746"/>
      <c r="D6746"/>
      <c r="E6746"/>
    </row>
    <row r="6747" spans="1:5" x14ac:dyDescent="0.15">
      <c r="A6747"/>
      <c r="B6747"/>
      <c r="C6747"/>
      <c r="D6747"/>
      <c r="E6747"/>
    </row>
    <row r="6748" spans="1:5" x14ac:dyDescent="0.15">
      <c r="A6748"/>
      <c r="B6748"/>
      <c r="C6748"/>
      <c r="D6748"/>
      <c r="E6748"/>
    </row>
    <row r="6749" spans="1:5" x14ac:dyDescent="0.15">
      <c r="A6749"/>
      <c r="B6749"/>
      <c r="C6749"/>
      <c r="D6749"/>
      <c r="E6749"/>
    </row>
    <row r="6750" spans="1:5" x14ac:dyDescent="0.15">
      <c r="A6750"/>
      <c r="B6750"/>
      <c r="C6750"/>
      <c r="D6750"/>
      <c r="E6750"/>
    </row>
    <row r="6751" spans="1:5" x14ac:dyDescent="0.15">
      <c r="A6751"/>
      <c r="B6751"/>
      <c r="C6751"/>
      <c r="D6751"/>
      <c r="E6751"/>
    </row>
    <row r="6752" spans="1:5" x14ac:dyDescent="0.15">
      <c r="A6752"/>
      <c r="B6752"/>
      <c r="C6752"/>
      <c r="D6752"/>
      <c r="E6752"/>
    </row>
    <row r="6753" spans="1:5" x14ac:dyDescent="0.15">
      <c r="A6753"/>
      <c r="B6753"/>
      <c r="C6753"/>
      <c r="D6753"/>
      <c r="E6753"/>
    </row>
    <row r="6754" spans="1:5" x14ac:dyDescent="0.15">
      <c r="A6754"/>
      <c r="B6754"/>
      <c r="C6754"/>
      <c r="D6754"/>
      <c r="E6754"/>
    </row>
    <row r="6755" spans="1:5" x14ac:dyDescent="0.15">
      <c r="A6755"/>
      <c r="B6755"/>
      <c r="C6755"/>
      <c r="D6755"/>
      <c r="E6755"/>
    </row>
    <row r="6756" spans="1:5" x14ac:dyDescent="0.15">
      <c r="A6756"/>
      <c r="B6756"/>
      <c r="C6756"/>
      <c r="D6756"/>
      <c r="E6756"/>
    </row>
    <row r="6757" spans="1:5" x14ac:dyDescent="0.15">
      <c r="A6757"/>
      <c r="B6757"/>
      <c r="C6757"/>
      <c r="D6757"/>
      <c r="E6757"/>
    </row>
    <row r="6758" spans="1:5" x14ac:dyDescent="0.15">
      <c r="A6758"/>
      <c r="B6758"/>
      <c r="C6758"/>
      <c r="D6758"/>
      <c r="E6758"/>
    </row>
    <row r="6759" spans="1:5" x14ac:dyDescent="0.15">
      <c r="A6759"/>
      <c r="B6759"/>
      <c r="C6759"/>
      <c r="D6759"/>
      <c r="E6759"/>
    </row>
    <row r="6760" spans="1:5" x14ac:dyDescent="0.15">
      <c r="A6760"/>
      <c r="B6760"/>
      <c r="C6760"/>
      <c r="D6760"/>
      <c r="E6760"/>
    </row>
    <row r="6761" spans="1:5" x14ac:dyDescent="0.15">
      <c r="A6761"/>
      <c r="B6761"/>
      <c r="C6761"/>
      <c r="D6761"/>
      <c r="E6761"/>
    </row>
    <row r="6762" spans="1:5" x14ac:dyDescent="0.15">
      <c r="A6762"/>
      <c r="B6762"/>
      <c r="C6762"/>
      <c r="D6762"/>
      <c r="E6762"/>
    </row>
    <row r="6763" spans="1:5" x14ac:dyDescent="0.15">
      <c r="A6763"/>
      <c r="B6763"/>
      <c r="C6763"/>
      <c r="D6763"/>
      <c r="E6763"/>
    </row>
    <row r="6764" spans="1:5" x14ac:dyDescent="0.15">
      <c r="A6764"/>
      <c r="B6764"/>
      <c r="C6764"/>
      <c r="D6764"/>
      <c r="E6764"/>
    </row>
    <row r="6765" spans="1:5" x14ac:dyDescent="0.15">
      <c r="A6765"/>
      <c r="B6765"/>
      <c r="C6765"/>
      <c r="D6765"/>
      <c r="E6765"/>
    </row>
    <row r="6766" spans="1:5" x14ac:dyDescent="0.15">
      <c r="A6766"/>
      <c r="B6766"/>
      <c r="C6766"/>
      <c r="D6766"/>
      <c r="E6766"/>
    </row>
    <row r="6767" spans="1:5" x14ac:dyDescent="0.15">
      <c r="A6767"/>
      <c r="B6767"/>
      <c r="C6767"/>
      <c r="D6767"/>
      <c r="E6767"/>
    </row>
    <row r="6768" spans="1:5" x14ac:dyDescent="0.15">
      <c r="A6768"/>
      <c r="B6768"/>
      <c r="C6768"/>
      <c r="D6768"/>
      <c r="E6768"/>
    </row>
    <row r="6769" spans="1:5" x14ac:dyDescent="0.15">
      <c r="A6769"/>
      <c r="B6769"/>
      <c r="C6769"/>
      <c r="D6769"/>
      <c r="E6769"/>
    </row>
    <row r="6770" spans="1:5" x14ac:dyDescent="0.15">
      <c r="A6770"/>
      <c r="B6770"/>
      <c r="C6770"/>
      <c r="D6770"/>
      <c r="E6770"/>
    </row>
    <row r="6771" spans="1:5" x14ac:dyDescent="0.15">
      <c r="A6771"/>
      <c r="B6771"/>
      <c r="C6771"/>
      <c r="D6771"/>
      <c r="E6771"/>
    </row>
    <row r="6772" spans="1:5" x14ac:dyDescent="0.15">
      <c r="A6772"/>
      <c r="B6772"/>
      <c r="C6772"/>
      <c r="D6772"/>
      <c r="E6772"/>
    </row>
    <row r="6773" spans="1:5" x14ac:dyDescent="0.15">
      <c r="A6773"/>
      <c r="B6773"/>
      <c r="C6773"/>
      <c r="D6773"/>
      <c r="E6773"/>
    </row>
    <row r="6774" spans="1:5" x14ac:dyDescent="0.15">
      <c r="A6774"/>
      <c r="B6774"/>
      <c r="C6774"/>
      <c r="D6774"/>
      <c r="E6774"/>
    </row>
    <row r="6775" spans="1:5" x14ac:dyDescent="0.15">
      <c r="A6775"/>
      <c r="B6775"/>
      <c r="C6775"/>
      <c r="D6775"/>
      <c r="E6775"/>
    </row>
    <row r="6776" spans="1:5" x14ac:dyDescent="0.15">
      <c r="A6776"/>
      <c r="B6776"/>
      <c r="C6776"/>
      <c r="D6776"/>
      <c r="E6776"/>
    </row>
    <row r="6777" spans="1:5" x14ac:dyDescent="0.15">
      <c r="A6777"/>
      <c r="B6777"/>
      <c r="C6777"/>
      <c r="D6777"/>
      <c r="E6777"/>
    </row>
    <row r="6778" spans="1:5" x14ac:dyDescent="0.15">
      <c r="A6778"/>
      <c r="B6778"/>
      <c r="C6778"/>
      <c r="D6778"/>
      <c r="E6778"/>
    </row>
    <row r="6779" spans="1:5" x14ac:dyDescent="0.15">
      <c r="A6779"/>
      <c r="B6779"/>
      <c r="C6779"/>
      <c r="D6779"/>
      <c r="E6779"/>
    </row>
    <row r="6780" spans="1:5" x14ac:dyDescent="0.15">
      <c r="A6780"/>
      <c r="B6780"/>
      <c r="C6780"/>
      <c r="D6780"/>
      <c r="E6780"/>
    </row>
    <row r="6781" spans="1:5" x14ac:dyDescent="0.15">
      <c r="A6781"/>
      <c r="B6781"/>
      <c r="C6781"/>
      <c r="D6781"/>
      <c r="E6781"/>
    </row>
    <row r="6782" spans="1:5" x14ac:dyDescent="0.15">
      <c r="A6782"/>
      <c r="B6782"/>
      <c r="C6782"/>
      <c r="D6782"/>
      <c r="E6782"/>
    </row>
    <row r="6783" spans="1:5" x14ac:dyDescent="0.15">
      <c r="A6783"/>
      <c r="B6783"/>
      <c r="C6783"/>
      <c r="D6783"/>
      <c r="E6783"/>
    </row>
    <row r="6784" spans="1:5" x14ac:dyDescent="0.15">
      <c r="A6784"/>
      <c r="B6784"/>
      <c r="C6784"/>
      <c r="D6784"/>
      <c r="E6784"/>
    </row>
    <row r="6785" spans="1:5" x14ac:dyDescent="0.15">
      <c r="A6785"/>
      <c r="B6785"/>
      <c r="C6785"/>
      <c r="D6785"/>
      <c r="E6785"/>
    </row>
    <row r="6786" spans="1:5" x14ac:dyDescent="0.15">
      <c r="A6786"/>
      <c r="B6786"/>
      <c r="C6786"/>
      <c r="D6786"/>
      <c r="E6786"/>
    </row>
    <row r="6787" spans="1:5" x14ac:dyDescent="0.15">
      <c r="A6787"/>
      <c r="B6787"/>
      <c r="C6787"/>
      <c r="D6787"/>
      <c r="E6787"/>
    </row>
    <row r="6788" spans="1:5" x14ac:dyDescent="0.15">
      <c r="A6788"/>
      <c r="B6788"/>
      <c r="C6788"/>
      <c r="D6788"/>
      <c r="E6788"/>
    </row>
    <row r="6789" spans="1:5" x14ac:dyDescent="0.15">
      <c r="A6789"/>
      <c r="B6789"/>
      <c r="C6789"/>
      <c r="D6789"/>
      <c r="E6789"/>
    </row>
    <row r="6790" spans="1:5" x14ac:dyDescent="0.15">
      <c r="A6790"/>
      <c r="B6790"/>
      <c r="C6790"/>
      <c r="D6790"/>
      <c r="E6790"/>
    </row>
    <row r="6791" spans="1:5" x14ac:dyDescent="0.15">
      <c r="A6791"/>
      <c r="B6791"/>
      <c r="C6791"/>
      <c r="D6791"/>
      <c r="E6791"/>
    </row>
    <row r="6792" spans="1:5" x14ac:dyDescent="0.15">
      <c r="A6792"/>
      <c r="B6792"/>
      <c r="C6792"/>
      <c r="D6792"/>
      <c r="E6792"/>
    </row>
    <row r="6793" spans="1:5" x14ac:dyDescent="0.15">
      <c r="A6793"/>
      <c r="B6793"/>
      <c r="C6793"/>
      <c r="D6793"/>
      <c r="E6793"/>
    </row>
    <row r="6794" spans="1:5" x14ac:dyDescent="0.15">
      <c r="A6794"/>
      <c r="B6794"/>
      <c r="C6794"/>
      <c r="D6794"/>
      <c r="E6794"/>
    </row>
    <row r="6795" spans="1:5" x14ac:dyDescent="0.15">
      <c r="A6795"/>
      <c r="B6795"/>
      <c r="C6795"/>
      <c r="D6795"/>
      <c r="E6795"/>
    </row>
    <row r="6796" spans="1:5" x14ac:dyDescent="0.15">
      <c r="A6796"/>
      <c r="B6796"/>
      <c r="C6796"/>
      <c r="D6796"/>
      <c r="E6796"/>
    </row>
    <row r="6797" spans="1:5" x14ac:dyDescent="0.15">
      <c r="A6797"/>
      <c r="B6797"/>
      <c r="C6797"/>
      <c r="D6797"/>
      <c r="E6797"/>
    </row>
    <row r="6798" spans="1:5" x14ac:dyDescent="0.15">
      <c r="A6798"/>
      <c r="B6798"/>
      <c r="C6798"/>
      <c r="D6798"/>
      <c r="E6798"/>
    </row>
    <row r="6799" spans="1:5" x14ac:dyDescent="0.15">
      <c r="A6799"/>
      <c r="B6799"/>
      <c r="C6799"/>
      <c r="D6799"/>
      <c r="E6799"/>
    </row>
    <row r="6800" spans="1:5" x14ac:dyDescent="0.15">
      <c r="A6800"/>
      <c r="B6800"/>
      <c r="C6800"/>
      <c r="D6800"/>
      <c r="E6800"/>
    </row>
    <row r="6801" spans="1:5" x14ac:dyDescent="0.15">
      <c r="A6801"/>
      <c r="B6801"/>
      <c r="C6801"/>
      <c r="D6801"/>
      <c r="E6801"/>
    </row>
    <row r="6802" spans="1:5" x14ac:dyDescent="0.15">
      <c r="A6802"/>
      <c r="B6802"/>
      <c r="C6802"/>
      <c r="D6802"/>
      <c r="E6802"/>
    </row>
    <row r="6803" spans="1:5" x14ac:dyDescent="0.15">
      <c r="A6803"/>
      <c r="B6803"/>
      <c r="C6803"/>
      <c r="D6803"/>
      <c r="E6803"/>
    </row>
    <row r="6804" spans="1:5" x14ac:dyDescent="0.15">
      <c r="A6804"/>
      <c r="B6804"/>
      <c r="C6804"/>
      <c r="D6804"/>
      <c r="E6804"/>
    </row>
    <row r="6805" spans="1:5" x14ac:dyDescent="0.15">
      <c r="A6805"/>
      <c r="B6805"/>
      <c r="C6805"/>
      <c r="D6805"/>
      <c r="E6805"/>
    </row>
    <row r="6806" spans="1:5" x14ac:dyDescent="0.15">
      <c r="A6806"/>
      <c r="B6806"/>
      <c r="C6806"/>
      <c r="D6806"/>
      <c r="E6806"/>
    </row>
    <row r="6807" spans="1:5" x14ac:dyDescent="0.15">
      <c r="A6807"/>
      <c r="B6807"/>
      <c r="C6807"/>
      <c r="D6807"/>
      <c r="E6807"/>
    </row>
    <row r="6808" spans="1:5" x14ac:dyDescent="0.15">
      <c r="A6808"/>
      <c r="B6808"/>
      <c r="C6808"/>
      <c r="D6808"/>
      <c r="E6808"/>
    </row>
    <row r="6809" spans="1:5" x14ac:dyDescent="0.15">
      <c r="A6809"/>
      <c r="B6809"/>
      <c r="C6809"/>
      <c r="D6809"/>
      <c r="E6809"/>
    </row>
    <row r="6810" spans="1:5" x14ac:dyDescent="0.15">
      <c r="A6810"/>
      <c r="B6810"/>
      <c r="C6810"/>
      <c r="D6810"/>
      <c r="E6810"/>
    </row>
    <row r="6811" spans="1:5" x14ac:dyDescent="0.15">
      <c r="A6811"/>
      <c r="B6811"/>
      <c r="C6811"/>
      <c r="D6811"/>
      <c r="E6811"/>
    </row>
    <row r="6812" spans="1:5" x14ac:dyDescent="0.15">
      <c r="A6812"/>
      <c r="B6812"/>
      <c r="C6812"/>
      <c r="D6812"/>
      <c r="E6812"/>
    </row>
    <row r="6813" spans="1:5" x14ac:dyDescent="0.15">
      <c r="A6813"/>
      <c r="B6813"/>
      <c r="C6813"/>
      <c r="D6813"/>
      <c r="E6813"/>
    </row>
    <row r="6814" spans="1:5" x14ac:dyDescent="0.15">
      <c r="A6814"/>
      <c r="B6814"/>
      <c r="C6814"/>
      <c r="D6814"/>
      <c r="E6814"/>
    </row>
    <row r="6815" spans="1:5" x14ac:dyDescent="0.15">
      <c r="A6815"/>
      <c r="B6815"/>
      <c r="C6815"/>
      <c r="D6815"/>
      <c r="E6815"/>
    </row>
    <row r="6816" spans="1:5" x14ac:dyDescent="0.15">
      <c r="A6816"/>
      <c r="B6816"/>
      <c r="C6816"/>
      <c r="D6816"/>
      <c r="E6816"/>
    </row>
    <row r="6817" spans="1:5" x14ac:dyDescent="0.15">
      <c r="A6817"/>
      <c r="B6817"/>
      <c r="C6817"/>
      <c r="D6817"/>
      <c r="E6817"/>
    </row>
    <row r="6818" spans="1:5" x14ac:dyDescent="0.15">
      <c r="A6818"/>
      <c r="B6818"/>
      <c r="C6818"/>
      <c r="D6818"/>
      <c r="E6818"/>
    </row>
    <row r="6819" spans="1:5" x14ac:dyDescent="0.15">
      <c r="A6819"/>
      <c r="B6819"/>
      <c r="C6819"/>
      <c r="D6819"/>
      <c r="E6819"/>
    </row>
    <row r="6820" spans="1:5" x14ac:dyDescent="0.15">
      <c r="A6820"/>
      <c r="B6820"/>
      <c r="C6820"/>
      <c r="D6820"/>
      <c r="E6820"/>
    </row>
    <row r="6821" spans="1:5" x14ac:dyDescent="0.15">
      <c r="A6821"/>
      <c r="B6821"/>
      <c r="C6821"/>
      <c r="D6821"/>
      <c r="E6821"/>
    </row>
    <row r="6822" spans="1:5" x14ac:dyDescent="0.15">
      <c r="A6822"/>
      <c r="B6822"/>
      <c r="C6822"/>
      <c r="D6822"/>
      <c r="E6822"/>
    </row>
    <row r="6823" spans="1:5" x14ac:dyDescent="0.15">
      <c r="A6823"/>
      <c r="B6823"/>
      <c r="C6823"/>
      <c r="D6823"/>
      <c r="E6823"/>
    </row>
    <row r="6824" spans="1:5" x14ac:dyDescent="0.15">
      <c r="A6824"/>
      <c r="B6824"/>
      <c r="C6824"/>
      <c r="D6824"/>
      <c r="E6824"/>
    </row>
    <row r="6825" spans="1:5" x14ac:dyDescent="0.15">
      <c r="A6825"/>
      <c r="B6825"/>
      <c r="C6825"/>
      <c r="D6825"/>
      <c r="E6825"/>
    </row>
    <row r="6826" spans="1:5" x14ac:dyDescent="0.15">
      <c r="A6826"/>
      <c r="B6826"/>
      <c r="C6826"/>
      <c r="D6826"/>
      <c r="E6826"/>
    </row>
    <row r="6827" spans="1:5" x14ac:dyDescent="0.15">
      <c r="A6827"/>
      <c r="B6827"/>
      <c r="C6827"/>
      <c r="D6827"/>
      <c r="E6827"/>
    </row>
    <row r="6828" spans="1:5" x14ac:dyDescent="0.15">
      <c r="A6828"/>
      <c r="B6828"/>
      <c r="C6828"/>
      <c r="D6828"/>
      <c r="E6828"/>
    </row>
    <row r="6829" spans="1:5" x14ac:dyDescent="0.15">
      <c r="A6829"/>
      <c r="B6829"/>
      <c r="C6829"/>
      <c r="D6829"/>
      <c r="E6829"/>
    </row>
    <row r="6830" spans="1:5" x14ac:dyDescent="0.15">
      <c r="A6830"/>
      <c r="B6830"/>
      <c r="C6830"/>
      <c r="D6830"/>
      <c r="E6830"/>
    </row>
    <row r="6831" spans="1:5" x14ac:dyDescent="0.15">
      <c r="A6831"/>
      <c r="B6831"/>
      <c r="C6831"/>
      <c r="D6831"/>
      <c r="E6831"/>
    </row>
    <row r="6832" spans="1:5" x14ac:dyDescent="0.15">
      <c r="A6832"/>
      <c r="B6832"/>
      <c r="C6832"/>
      <c r="D6832"/>
      <c r="E6832"/>
    </row>
    <row r="6833" spans="1:5" x14ac:dyDescent="0.15">
      <c r="A6833"/>
      <c r="B6833"/>
      <c r="C6833"/>
      <c r="D6833"/>
      <c r="E6833"/>
    </row>
    <row r="6834" spans="1:5" x14ac:dyDescent="0.15">
      <c r="A6834"/>
      <c r="B6834"/>
      <c r="C6834"/>
      <c r="D6834"/>
      <c r="E6834"/>
    </row>
    <row r="6835" spans="1:5" x14ac:dyDescent="0.15">
      <c r="A6835"/>
      <c r="B6835"/>
      <c r="C6835"/>
      <c r="D6835"/>
      <c r="E6835"/>
    </row>
    <row r="6836" spans="1:5" x14ac:dyDescent="0.15">
      <c r="A6836"/>
      <c r="B6836"/>
      <c r="C6836"/>
      <c r="D6836"/>
      <c r="E6836"/>
    </row>
    <row r="6837" spans="1:5" x14ac:dyDescent="0.15">
      <c r="A6837"/>
      <c r="B6837"/>
      <c r="C6837"/>
      <c r="D6837"/>
      <c r="E6837"/>
    </row>
    <row r="6838" spans="1:5" x14ac:dyDescent="0.15">
      <c r="A6838"/>
      <c r="B6838"/>
      <c r="C6838"/>
      <c r="D6838"/>
      <c r="E6838"/>
    </row>
    <row r="6839" spans="1:5" x14ac:dyDescent="0.15">
      <c r="A6839"/>
      <c r="B6839"/>
      <c r="C6839"/>
      <c r="D6839"/>
      <c r="E6839"/>
    </row>
    <row r="6840" spans="1:5" x14ac:dyDescent="0.15">
      <c r="A6840"/>
      <c r="B6840"/>
      <c r="C6840"/>
      <c r="D6840"/>
      <c r="E6840"/>
    </row>
    <row r="6841" spans="1:5" x14ac:dyDescent="0.15">
      <c r="A6841"/>
      <c r="B6841"/>
      <c r="C6841"/>
      <c r="D6841"/>
      <c r="E6841"/>
    </row>
    <row r="6842" spans="1:5" x14ac:dyDescent="0.15">
      <c r="A6842"/>
      <c r="B6842"/>
      <c r="C6842"/>
      <c r="D6842"/>
      <c r="E6842"/>
    </row>
    <row r="6843" spans="1:5" x14ac:dyDescent="0.15">
      <c r="A6843"/>
      <c r="B6843"/>
      <c r="C6843"/>
      <c r="D6843"/>
      <c r="E6843"/>
    </row>
    <row r="6844" spans="1:5" x14ac:dyDescent="0.15">
      <c r="A6844"/>
      <c r="B6844"/>
      <c r="C6844"/>
      <c r="D6844"/>
      <c r="E6844"/>
    </row>
    <row r="6845" spans="1:5" x14ac:dyDescent="0.15">
      <c r="A6845"/>
      <c r="B6845"/>
      <c r="C6845"/>
      <c r="D6845"/>
      <c r="E6845"/>
    </row>
    <row r="6846" spans="1:5" x14ac:dyDescent="0.15">
      <c r="A6846"/>
      <c r="B6846"/>
      <c r="C6846"/>
      <c r="D6846"/>
      <c r="E6846"/>
    </row>
    <row r="6847" spans="1:5" x14ac:dyDescent="0.15">
      <c r="A6847"/>
      <c r="B6847"/>
      <c r="C6847"/>
      <c r="D6847"/>
      <c r="E6847"/>
    </row>
    <row r="6848" spans="1:5" x14ac:dyDescent="0.15">
      <c r="A6848"/>
      <c r="B6848"/>
      <c r="C6848"/>
      <c r="D6848"/>
      <c r="E6848"/>
    </row>
    <row r="6849" spans="1:5" x14ac:dyDescent="0.15">
      <c r="A6849"/>
      <c r="B6849"/>
      <c r="C6849"/>
      <c r="D6849"/>
      <c r="E6849"/>
    </row>
    <row r="6850" spans="1:5" x14ac:dyDescent="0.15">
      <c r="A6850"/>
      <c r="B6850"/>
      <c r="C6850"/>
      <c r="D6850"/>
      <c r="E6850"/>
    </row>
    <row r="6851" spans="1:5" x14ac:dyDescent="0.15">
      <c r="A6851"/>
      <c r="B6851"/>
      <c r="C6851"/>
      <c r="D6851"/>
      <c r="E6851"/>
    </row>
    <row r="6852" spans="1:5" x14ac:dyDescent="0.15">
      <c r="A6852"/>
      <c r="B6852"/>
      <c r="C6852"/>
      <c r="D6852"/>
      <c r="E6852"/>
    </row>
    <row r="6853" spans="1:5" x14ac:dyDescent="0.15">
      <c r="A6853"/>
      <c r="B6853"/>
      <c r="C6853"/>
      <c r="D6853"/>
      <c r="E6853"/>
    </row>
    <row r="6854" spans="1:5" x14ac:dyDescent="0.15">
      <c r="A6854"/>
      <c r="B6854"/>
      <c r="C6854"/>
      <c r="D6854"/>
      <c r="E6854"/>
    </row>
    <row r="6855" spans="1:5" x14ac:dyDescent="0.15">
      <c r="A6855"/>
      <c r="B6855"/>
      <c r="C6855"/>
      <c r="D6855"/>
      <c r="E6855"/>
    </row>
    <row r="6856" spans="1:5" x14ac:dyDescent="0.15">
      <c r="A6856"/>
      <c r="B6856"/>
      <c r="C6856"/>
      <c r="D6856"/>
      <c r="E6856"/>
    </row>
    <row r="6857" spans="1:5" x14ac:dyDescent="0.15">
      <c r="A6857"/>
      <c r="B6857"/>
      <c r="C6857"/>
      <c r="D6857"/>
      <c r="E6857"/>
    </row>
    <row r="6858" spans="1:5" x14ac:dyDescent="0.15">
      <c r="A6858"/>
      <c r="B6858"/>
      <c r="C6858"/>
      <c r="D6858"/>
      <c r="E6858"/>
    </row>
    <row r="6859" spans="1:5" x14ac:dyDescent="0.15">
      <c r="A6859"/>
      <c r="B6859"/>
      <c r="C6859"/>
      <c r="D6859"/>
      <c r="E6859"/>
    </row>
    <row r="6860" spans="1:5" x14ac:dyDescent="0.15">
      <c r="A6860"/>
      <c r="B6860"/>
      <c r="C6860"/>
      <c r="D6860"/>
      <c r="E6860"/>
    </row>
    <row r="6861" spans="1:5" x14ac:dyDescent="0.15">
      <c r="A6861"/>
      <c r="B6861"/>
      <c r="C6861"/>
      <c r="D6861"/>
      <c r="E6861"/>
    </row>
    <row r="6862" spans="1:5" x14ac:dyDescent="0.15">
      <c r="A6862"/>
      <c r="B6862"/>
      <c r="C6862"/>
      <c r="D6862"/>
      <c r="E6862"/>
    </row>
    <row r="6863" spans="1:5" x14ac:dyDescent="0.15">
      <c r="A6863"/>
      <c r="B6863"/>
      <c r="C6863"/>
      <c r="D6863"/>
      <c r="E6863"/>
    </row>
    <row r="6864" spans="1:5" x14ac:dyDescent="0.15">
      <c r="A6864"/>
      <c r="B6864"/>
      <c r="C6864"/>
      <c r="D6864"/>
      <c r="E6864"/>
    </row>
    <row r="6865" spans="1:5" x14ac:dyDescent="0.15">
      <c r="A6865"/>
      <c r="B6865"/>
      <c r="C6865"/>
      <c r="D6865"/>
      <c r="E6865"/>
    </row>
    <row r="6866" spans="1:5" x14ac:dyDescent="0.15">
      <c r="A6866"/>
      <c r="B6866"/>
      <c r="C6866"/>
      <c r="D6866"/>
      <c r="E6866"/>
    </row>
    <row r="6867" spans="1:5" x14ac:dyDescent="0.15">
      <c r="A6867"/>
      <c r="B6867"/>
      <c r="C6867"/>
      <c r="D6867"/>
      <c r="E6867"/>
    </row>
    <row r="6868" spans="1:5" x14ac:dyDescent="0.15">
      <c r="A6868"/>
      <c r="B6868"/>
      <c r="C6868"/>
      <c r="D6868"/>
      <c r="E6868"/>
    </row>
    <row r="6869" spans="1:5" x14ac:dyDescent="0.15">
      <c r="A6869"/>
      <c r="B6869"/>
      <c r="C6869"/>
      <c r="D6869"/>
      <c r="E6869"/>
    </row>
    <row r="6870" spans="1:5" x14ac:dyDescent="0.15">
      <c r="A6870"/>
      <c r="B6870"/>
      <c r="C6870"/>
      <c r="D6870"/>
      <c r="E6870"/>
    </row>
    <row r="6871" spans="1:5" x14ac:dyDescent="0.15">
      <c r="A6871"/>
      <c r="B6871"/>
      <c r="C6871"/>
      <c r="D6871"/>
      <c r="E6871"/>
    </row>
    <row r="6872" spans="1:5" x14ac:dyDescent="0.15">
      <c r="A6872"/>
      <c r="B6872"/>
      <c r="C6872"/>
      <c r="D6872"/>
      <c r="E6872"/>
    </row>
    <row r="6873" spans="1:5" x14ac:dyDescent="0.15">
      <c r="A6873"/>
      <c r="B6873"/>
      <c r="C6873"/>
      <c r="D6873"/>
      <c r="E6873"/>
    </row>
    <row r="6874" spans="1:5" x14ac:dyDescent="0.15">
      <c r="A6874"/>
      <c r="B6874"/>
      <c r="C6874"/>
      <c r="D6874"/>
      <c r="E6874"/>
    </row>
    <row r="6875" spans="1:5" x14ac:dyDescent="0.15">
      <c r="A6875"/>
      <c r="B6875"/>
      <c r="C6875"/>
      <c r="D6875"/>
      <c r="E6875"/>
    </row>
    <row r="6876" spans="1:5" x14ac:dyDescent="0.15">
      <c r="A6876"/>
      <c r="B6876"/>
      <c r="C6876"/>
      <c r="D6876"/>
      <c r="E6876"/>
    </row>
    <row r="6877" spans="1:5" x14ac:dyDescent="0.15">
      <c r="A6877"/>
      <c r="B6877"/>
      <c r="C6877"/>
      <c r="D6877"/>
      <c r="E6877"/>
    </row>
    <row r="6878" spans="1:5" x14ac:dyDescent="0.15">
      <c r="A6878"/>
      <c r="B6878"/>
      <c r="C6878"/>
      <c r="D6878"/>
      <c r="E6878"/>
    </row>
    <row r="6879" spans="1:5" x14ac:dyDescent="0.15">
      <c r="A6879"/>
      <c r="B6879"/>
      <c r="C6879"/>
      <c r="D6879"/>
      <c r="E6879"/>
    </row>
    <row r="6880" spans="1:5" x14ac:dyDescent="0.15">
      <c r="A6880"/>
      <c r="B6880"/>
      <c r="C6880"/>
      <c r="D6880"/>
      <c r="E6880"/>
    </row>
    <row r="6881" spans="1:5" x14ac:dyDescent="0.15">
      <c r="A6881"/>
      <c r="B6881"/>
      <c r="C6881"/>
      <c r="D6881"/>
      <c r="E6881"/>
    </row>
    <row r="6882" spans="1:5" x14ac:dyDescent="0.15">
      <c r="A6882"/>
      <c r="B6882"/>
      <c r="C6882"/>
      <c r="D6882"/>
      <c r="E6882"/>
    </row>
    <row r="6883" spans="1:5" x14ac:dyDescent="0.15">
      <c r="A6883"/>
      <c r="B6883"/>
      <c r="C6883"/>
      <c r="D6883"/>
      <c r="E6883"/>
    </row>
    <row r="6884" spans="1:5" x14ac:dyDescent="0.15">
      <c r="A6884"/>
      <c r="B6884"/>
      <c r="C6884"/>
      <c r="D6884"/>
      <c r="E6884"/>
    </row>
    <row r="6885" spans="1:5" x14ac:dyDescent="0.15">
      <c r="A6885"/>
      <c r="B6885"/>
      <c r="C6885"/>
      <c r="D6885"/>
      <c r="E6885"/>
    </row>
    <row r="6886" spans="1:5" x14ac:dyDescent="0.15">
      <c r="A6886"/>
      <c r="B6886"/>
      <c r="C6886"/>
      <c r="D6886"/>
      <c r="E6886"/>
    </row>
    <row r="6887" spans="1:5" x14ac:dyDescent="0.15">
      <c r="A6887"/>
      <c r="B6887"/>
      <c r="C6887"/>
      <c r="D6887"/>
      <c r="E6887"/>
    </row>
    <row r="6888" spans="1:5" x14ac:dyDescent="0.15">
      <c r="A6888"/>
      <c r="B6888"/>
      <c r="C6888"/>
      <c r="D6888"/>
      <c r="E6888"/>
    </row>
    <row r="6889" spans="1:5" x14ac:dyDescent="0.15">
      <c r="A6889"/>
      <c r="B6889"/>
      <c r="C6889"/>
      <c r="D6889"/>
      <c r="E6889"/>
    </row>
    <row r="6890" spans="1:5" x14ac:dyDescent="0.15">
      <c r="A6890"/>
      <c r="B6890"/>
      <c r="C6890"/>
      <c r="D6890"/>
      <c r="E6890"/>
    </row>
    <row r="6891" spans="1:5" x14ac:dyDescent="0.15">
      <c r="A6891"/>
      <c r="B6891"/>
      <c r="C6891"/>
      <c r="D6891"/>
      <c r="E6891"/>
    </row>
    <row r="6892" spans="1:5" x14ac:dyDescent="0.15">
      <c r="A6892"/>
      <c r="B6892"/>
      <c r="C6892"/>
      <c r="D6892"/>
      <c r="E6892"/>
    </row>
    <row r="6893" spans="1:5" x14ac:dyDescent="0.15">
      <c r="A6893"/>
      <c r="B6893"/>
      <c r="C6893"/>
      <c r="D6893"/>
      <c r="E6893"/>
    </row>
    <row r="6894" spans="1:5" x14ac:dyDescent="0.15">
      <c r="A6894"/>
      <c r="B6894"/>
      <c r="C6894"/>
      <c r="D6894"/>
      <c r="E6894"/>
    </row>
    <row r="6895" spans="1:5" x14ac:dyDescent="0.15">
      <c r="A6895"/>
      <c r="B6895"/>
      <c r="C6895"/>
      <c r="D6895"/>
      <c r="E6895"/>
    </row>
    <row r="6896" spans="1:5" x14ac:dyDescent="0.15">
      <c r="A6896"/>
      <c r="B6896"/>
      <c r="C6896"/>
      <c r="D6896"/>
      <c r="E6896"/>
    </row>
    <row r="6897" spans="1:5" x14ac:dyDescent="0.15">
      <c r="A6897"/>
      <c r="B6897"/>
      <c r="C6897"/>
      <c r="D6897"/>
      <c r="E6897"/>
    </row>
    <row r="6898" spans="1:5" x14ac:dyDescent="0.15">
      <c r="A6898"/>
      <c r="B6898"/>
      <c r="C6898"/>
      <c r="D6898"/>
      <c r="E6898"/>
    </row>
    <row r="6899" spans="1:5" x14ac:dyDescent="0.15">
      <c r="A6899"/>
      <c r="B6899"/>
      <c r="C6899"/>
      <c r="D6899"/>
      <c r="E6899"/>
    </row>
    <row r="6900" spans="1:5" x14ac:dyDescent="0.15">
      <c r="A6900"/>
      <c r="B6900"/>
      <c r="C6900"/>
      <c r="D6900"/>
      <c r="E6900"/>
    </row>
    <row r="6901" spans="1:5" x14ac:dyDescent="0.15">
      <c r="A6901"/>
      <c r="B6901"/>
      <c r="C6901"/>
      <c r="D6901"/>
      <c r="E6901"/>
    </row>
    <row r="6902" spans="1:5" x14ac:dyDescent="0.15">
      <c r="A6902"/>
      <c r="B6902"/>
      <c r="C6902"/>
      <c r="D6902"/>
      <c r="E6902"/>
    </row>
    <row r="6903" spans="1:5" x14ac:dyDescent="0.15">
      <c r="A6903"/>
      <c r="B6903"/>
      <c r="C6903"/>
      <c r="D6903"/>
      <c r="E6903"/>
    </row>
    <row r="6904" spans="1:5" x14ac:dyDescent="0.15">
      <c r="A6904"/>
      <c r="B6904"/>
      <c r="C6904"/>
      <c r="D6904"/>
      <c r="E6904"/>
    </row>
    <row r="6905" spans="1:5" x14ac:dyDescent="0.15">
      <c r="A6905"/>
      <c r="B6905"/>
      <c r="C6905"/>
      <c r="D6905"/>
      <c r="E6905"/>
    </row>
    <row r="6906" spans="1:5" x14ac:dyDescent="0.15">
      <c r="A6906"/>
      <c r="B6906"/>
      <c r="C6906"/>
      <c r="D6906"/>
      <c r="E6906"/>
    </row>
    <row r="6907" spans="1:5" x14ac:dyDescent="0.15">
      <c r="A6907"/>
      <c r="B6907"/>
      <c r="C6907"/>
      <c r="D6907"/>
      <c r="E6907"/>
    </row>
    <row r="6908" spans="1:5" x14ac:dyDescent="0.15">
      <c r="A6908"/>
      <c r="B6908"/>
      <c r="C6908"/>
      <c r="D6908"/>
      <c r="E6908"/>
    </row>
    <row r="6909" spans="1:5" x14ac:dyDescent="0.15">
      <c r="A6909"/>
      <c r="B6909"/>
      <c r="C6909"/>
      <c r="D6909"/>
      <c r="E6909"/>
    </row>
    <row r="6910" spans="1:5" x14ac:dyDescent="0.15">
      <c r="A6910"/>
      <c r="B6910"/>
      <c r="C6910"/>
      <c r="D6910"/>
      <c r="E6910"/>
    </row>
    <row r="6911" spans="1:5" x14ac:dyDescent="0.15">
      <c r="A6911"/>
      <c r="B6911"/>
      <c r="C6911"/>
      <c r="D6911"/>
      <c r="E6911"/>
    </row>
    <row r="6912" spans="1:5" x14ac:dyDescent="0.15">
      <c r="A6912"/>
      <c r="B6912"/>
      <c r="C6912"/>
      <c r="D6912"/>
      <c r="E6912"/>
    </row>
    <row r="6913" spans="1:5" x14ac:dyDescent="0.15">
      <c r="A6913"/>
      <c r="B6913"/>
      <c r="C6913"/>
      <c r="D6913"/>
      <c r="E6913"/>
    </row>
    <row r="6914" spans="1:5" x14ac:dyDescent="0.15">
      <c r="A6914"/>
      <c r="B6914"/>
      <c r="C6914"/>
      <c r="D6914"/>
      <c r="E6914"/>
    </row>
    <row r="6915" spans="1:5" x14ac:dyDescent="0.15">
      <c r="A6915"/>
      <c r="B6915"/>
      <c r="C6915"/>
      <c r="D6915"/>
      <c r="E6915"/>
    </row>
    <row r="6916" spans="1:5" x14ac:dyDescent="0.15">
      <c r="A6916"/>
      <c r="B6916"/>
      <c r="C6916"/>
      <c r="D6916"/>
      <c r="E6916"/>
    </row>
    <row r="6917" spans="1:5" x14ac:dyDescent="0.15">
      <c r="A6917"/>
      <c r="B6917"/>
      <c r="C6917"/>
      <c r="D6917"/>
      <c r="E6917"/>
    </row>
    <row r="6918" spans="1:5" x14ac:dyDescent="0.15">
      <c r="A6918"/>
      <c r="B6918"/>
      <c r="C6918"/>
      <c r="D6918"/>
      <c r="E6918"/>
    </row>
    <row r="6919" spans="1:5" x14ac:dyDescent="0.15">
      <c r="A6919"/>
      <c r="B6919"/>
      <c r="C6919"/>
      <c r="D6919"/>
      <c r="E6919"/>
    </row>
    <row r="6920" spans="1:5" x14ac:dyDescent="0.15">
      <c r="A6920"/>
      <c r="B6920"/>
      <c r="C6920"/>
      <c r="D6920"/>
      <c r="E6920"/>
    </row>
    <row r="6921" spans="1:5" x14ac:dyDescent="0.15">
      <c r="A6921"/>
      <c r="B6921"/>
      <c r="C6921"/>
      <c r="D6921"/>
      <c r="E6921"/>
    </row>
    <row r="6922" spans="1:5" x14ac:dyDescent="0.15">
      <c r="A6922"/>
      <c r="B6922"/>
      <c r="C6922"/>
      <c r="D6922"/>
      <c r="E6922"/>
    </row>
    <row r="6923" spans="1:5" x14ac:dyDescent="0.15">
      <c r="A6923"/>
      <c r="B6923"/>
      <c r="C6923"/>
      <c r="D6923"/>
      <c r="E6923"/>
    </row>
    <row r="6924" spans="1:5" x14ac:dyDescent="0.15">
      <c r="A6924"/>
      <c r="B6924"/>
      <c r="C6924"/>
      <c r="D6924"/>
      <c r="E6924"/>
    </row>
    <row r="6925" spans="1:5" x14ac:dyDescent="0.15">
      <c r="A6925"/>
      <c r="B6925"/>
      <c r="C6925"/>
      <c r="D6925"/>
      <c r="E6925"/>
    </row>
    <row r="6926" spans="1:5" x14ac:dyDescent="0.15">
      <c r="A6926"/>
      <c r="B6926"/>
      <c r="C6926"/>
      <c r="D6926"/>
      <c r="E6926"/>
    </row>
    <row r="6927" spans="1:5" x14ac:dyDescent="0.15">
      <c r="A6927"/>
      <c r="B6927"/>
      <c r="C6927"/>
      <c r="D6927"/>
      <c r="E6927"/>
    </row>
    <row r="6928" spans="1:5" x14ac:dyDescent="0.15">
      <c r="A6928"/>
      <c r="B6928"/>
      <c r="C6928"/>
      <c r="D6928"/>
      <c r="E6928"/>
    </row>
    <row r="6929" spans="1:5" x14ac:dyDescent="0.15">
      <c r="A6929"/>
      <c r="B6929"/>
      <c r="C6929"/>
      <c r="D6929"/>
      <c r="E6929"/>
    </row>
    <row r="6930" spans="1:5" x14ac:dyDescent="0.15">
      <c r="A6930"/>
      <c r="B6930"/>
      <c r="C6930"/>
      <c r="D6930"/>
      <c r="E6930"/>
    </row>
    <row r="6931" spans="1:5" x14ac:dyDescent="0.15">
      <c r="A6931"/>
      <c r="B6931"/>
      <c r="C6931"/>
      <c r="D6931"/>
      <c r="E6931"/>
    </row>
    <row r="6932" spans="1:5" x14ac:dyDescent="0.15">
      <c r="A6932"/>
      <c r="B6932"/>
      <c r="C6932"/>
      <c r="D6932"/>
      <c r="E6932"/>
    </row>
    <row r="6933" spans="1:5" x14ac:dyDescent="0.15">
      <c r="A6933"/>
      <c r="B6933"/>
      <c r="C6933"/>
      <c r="D6933"/>
      <c r="E6933"/>
    </row>
    <row r="6934" spans="1:5" x14ac:dyDescent="0.15">
      <c r="A6934"/>
      <c r="B6934"/>
      <c r="C6934"/>
      <c r="D6934"/>
      <c r="E6934"/>
    </row>
    <row r="6935" spans="1:5" x14ac:dyDescent="0.15">
      <c r="A6935"/>
      <c r="B6935"/>
      <c r="C6935"/>
      <c r="D6935"/>
      <c r="E6935"/>
    </row>
    <row r="6936" spans="1:5" x14ac:dyDescent="0.15">
      <c r="A6936"/>
      <c r="B6936"/>
      <c r="C6936"/>
      <c r="D6936"/>
      <c r="E6936"/>
    </row>
    <row r="6937" spans="1:5" x14ac:dyDescent="0.15">
      <c r="A6937"/>
      <c r="B6937"/>
      <c r="C6937"/>
      <c r="D6937"/>
      <c r="E6937"/>
    </row>
    <row r="6938" spans="1:5" x14ac:dyDescent="0.15">
      <c r="A6938"/>
      <c r="B6938"/>
      <c r="C6938"/>
      <c r="D6938"/>
      <c r="E6938"/>
    </row>
    <row r="6939" spans="1:5" x14ac:dyDescent="0.15">
      <c r="A6939"/>
      <c r="B6939"/>
      <c r="C6939"/>
      <c r="D6939"/>
      <c r="E6939"/>
    </row>
    <row r="6940" spans="1:5" x14ac:dyDescent="0.15">
      <c r="A6940"/>
      <c r="B6940"/>
      <c r="C6940"/>
      <c r="D6940"/>
      <c r="E6940"/>
    </row>
    <row r="6941" spans="1:5" x14ac:dyDescent="0.15">
      <c r="A6941"/>
      <c r="B6941"/>
      <c r="C6941"/>
      <c r="D6941"/>
      <c r="E6941"/>
    </row>
    <row r="6942" spans="1:5" x14ac:dyDescent="0.15">
      <c r="A6942"/>
      <c r="B6942"/>
      <c r="C6942"/>
      <c r="D6942"/>
      <c r="E6942"/>
    </row>
    <row r="6943" spans="1:5" x14ac:dyDescent="0.15">
      <c r="A6943"/>
      <c r="B6943"/>
      <c r="C6943"/>
      <c r="D6943"/>
      <c r="E6943"/>
    </row>
    <row r="6944" spans="1:5" x14ac:dyDescent="0.15">
      <c r="A6944"/>
      <c r="B6944"/>
      <c r="C6944"/>
      <c r="D6944"/>
      <c r="E6944"/>
    </row>
    <row r="6945" spans="1:5" x14ac:dyDescent="0.15">
      <c r="A6945"/>
      <c r="B6945"/>
      <c r="C6945"/>
      <c r="D6945"/>
      <c r="E6945"/>
    </row>
    <row r="6946" spans="1:5" x14ac:dyDescent="0.15">
      <c r="A6946"/>
      <c r="B6946"/>
      <c r="C6946"/>
      <c r="D6946"/>
      <c r="E6946"/>
    </row>
    <row r="6947" spans="1:5" x14ac:dyDescent="0.15">
      <c r="A6947"/>
      <c r="B6947"/>
      <c r="C6947"/>
      <c r="D6947"/>
      <c r="E6947"/>
    </row>
    <row r="6948" spans="1:5" x14ac:dyDescent="0.15">
      <c r="A6948"/>
      <c r="B6948"/>
      <c r="C6948"/>
      <c r="D6948"/>
      <c r="E6948"/>
    </row>
    <row r="6949" spans="1:5" x14ac:dyDescent="0.15">
      <c r="A6949"/>
      <c r="B6949"/>
      <c r="C6949"/>
      <c r="D6949"/>
      <c r="E6949"/>
    </row>
    <row r="6950" spans="1:5" x14ac:dyDescent="0.15">
      <c r="A6950"/>
      <c r="B6950"/>
      <c r="C6950"/>
      <c r="D6950"/>
      <c r="E6950"/>
    </row>
    <row r="6951" spans="1:5" x14ac:dyDescent="0.15">
      <c r="A6951"/>
      <c r="B6951"/>
      <c r="C6951"/>
      <c r="D6951"/>
      <c r="E6951"/>
    </row>
    <row r="6952" spans="1:5" x14ac:dyDescent="0.15">
      <c r="A6952"/>
      <c r="B6952"/>
      <c r="C6952"/>
      <c r="D6952"/>
      <c r="E6952"/>
    </row>
    <row r="6953" spans="1:5" x14ac:dyDescent="0.15">
      <c r="A6953"/>
      <c r="B6953"/>
      <c r="C6953"/>
      <c r="D6953"/>
      <c r="E6953"/>
    </row>
    <row r="6954" spans="1:5" x14ac:dyDescent="0.15">
      <c r="A6954"/>
      <c r="B6954"/>
      <c r="C6954"/>
      <c r="D6954"/>
      <c r="E6954"/>
    </row>
    <row r="6955" spans="1:5" x14ac:dyDescent="0.15">
      <c r="A6955"/>
      <c r="B6955"/>
      <c r="C6955"/>
      <c r="D6955"/>
      <c r="E6955"/>
    </row>
    <row r="6956" spans="1:5" x14ac:dyDescent="0.15">
      <c r="A6956"/>
      <c r="B6956"/>
      <c r="C6956"/>
      <c r="D6956"/>
      <c r="E6956"/>
    </row>
    <row r="6957" spans="1:5" x14ac:dyDescent="0.15">
      <c r="A6957"/>
      <c r="B6957"/>
      <c r="C6957"/>
      <c r="D6957"/>
      <c r="E6957"/>
    </row>
    <row r="6958" spans="1:5" x14ac:dyDescent="0.15">
      <c r="A6958"/>
      <c r="B6958"/>
      <c r="C6958"/>
      <c r="D6958"/>
      <c r="E6958"/>
    </row>
    <row r="6959" spans="1:5" x14ac:dyDescent="0.15">
      <c r="A6959"/>
      <c r="B6959"/>
      <c r="C6959"/>
      <c r="D6959"/>
      <c r="E6959"/>
    </row>
    <row r="6960" spans="1:5" x14ac:dyDescent="0.15">
      <c r="A6960"/>
      <c r="B6960"/>
      <c r="C6960"/>
      <c r="D6960"/>
      <c r="E6960"/>
    </row>
    <row r="6961" spans="1:5" x14ac:dyDescent="0.15">
      <c r="A6961"/>
      <c r="B6961"/>
      <c r="C6961"/>
      <c r="D6961"/>
      <c r="E6961"/>
    </row>
    <row r="6962" spans="1:5" x14ac:dyDescent="0.15">
      <c r="A6962"/>
      <c r="B6962"/>
      <c r="C6962"/>
      <c r="D6962"/>
      <c r="E6962"/>
    </row>
    <row r="6963" spans="1:5" x14ac:dyDescent="0.15">
      <c r="A6963"/>
      <c r="B6963"/>
      <c r="C6963"/>
      <c r="D6963"/>
      <c r="E6963"/>
    </row>
    <row r="6964" spans="1:5" x14ac:dyDescent="0.15">
      <c r="A6964"/>
      <c r="B6964"/>
      <c r="C6964"/>
      <c r="D6964"/>
      <c r="E6964"/>
    </row>
    <row r="6965" spans="1:5" x14ac:dyDescent="0.15">
      <c r="A6965"/>
      <c r="B6965"/>
      <c r="C6965"/>
      <c r="D6965"/>
      <c r="E6965"/>
    </row>
    <row r="6966" spans="1:5" x14ac:dyDescent="0.15">
      <c r="A6966"/>
      <c r="B6966"/>
      <c r="C6966"/>
      <c r="D6966"/>
      <c r="E6966"/>
    </row>
    <row r="6967" spans="1:5" x14ac:dyDescent="0.15">
      <c r="A6967"/>
      <c r="B6967"/>
      <c r="C6967"/>
      <c r="D6967"/>
      <c r="E6967"/>
    </row>
    <row r="6968" spans="1:5" x14ac:dyDescent="0.15">
      <c r="A6968"/>
      <c r="B6968"/>
      <c r="C6968"/>
      <c r="D6968"/>
      <c r="E6968"/>
    </row>
    <row r="6969" spans="1:5" x14ac:dyDescent="0.15">
      <c r="A6969"/>
      <c r="B6969"/>
      <c r="C6969"/>
      <c r="D6969"/>
      <c r="E6969"/>
    </row>
    <row r="6970" spans="1:5" x14ac:dyDescent="0.15">
      <c r="A6970"/>
      <c r="B6970"/>
      <c r="C6970"/>
      <c r="D6970"/>
      <c r="E6970"/>
    </row>
    <row r="6971" spans="1:5" x14ac:dyDescent="0.15">
      <c r="A6971"/>
      <c r="B6971"/>
      <c r="C6971"/>
      <c r="D6971"/>
      <c r="E6971"/>
    </row>
    <row r="6972" spans="1:5" x14ac:dyDescent="0.15">
      <c r="A6972"/>
      <c r="B6972"/>
      <c r="C6972"/>
      <c r="D6972"/>
      <c r="E6972"/>
    </row>
    <row r="6973" spans="1:5" x14ac:dyDescent="0.15">
      <c r="A6973"/>
      <c r="B6973"/>
      <c r="C6973"/>
      <c r="D6973"/>
      <c r="E6973"/>
    </row>
    <row r="6974" spans="1:5" x14ac:dyDescent="0.15">
      <c r="A6974"/>
      <c r="B6974"/>
      <c r="C6974"/>
      <c r="D6974"/>
      <c r="E6974"/>
    </row>
    <row r="6975" spans="1:5" x14ac:dyDescent="0.15">
      <c r="A6975"/>
      <c r="B6975"/>
      <c r="C6975"/>
      <c r="D6975"/>
      <c r="E6975"/>
    </row>
    <row r="6976" spans="1:5" x14ac:dyDescent="0.15">
      <c r="A6976"/>
      <c r="B6976"/>
      <c r="C6976"/>
      <c r="D6976"/>
      <c r="E6976"/>
    </row>
    <row r="6977" spans="1:5" x14ac:dyDescent="0.15">
      <c r="A6977"/>
      <c r="B6977"/>
      <c r="C6977"/>
      <c r="D6977"/>
      <c r="E6977"/>
    </row>
    <row r="6978" spans="1:5" x14ac:dyDescent="0.15">
      <c r="A6978"/>
      <c r="B6978"/>
      <c r="C6978"/>
      <c r="D6978"/>
      <c r="E6978"/>
    </row>
    <row r="6979" spans="1:5" x14ac:dyDescent="0.15">
      <c r="A6979"/>
      <c r="B6979"/>
      <c r="C6979"/>
      <c r="D6979"/>
      <c r="E6979"/>
    </row>
    <row r="6980" spans="1:5" x14ac:dyDescent="0.15">
      <c r="A6980"/>
      <c r="B6980"/>
      <c r="C6980"/>
      <c r="D6980"/>
      <c r="E6980"/>
    </row>
    <row r="6981" spans="1:5" x14ac:dyDescent="0.15">
      <c r="A6981"/>
      <c r="B6981"/>
      <c r="C6981"/>
      <c r="D6981"/>
      <c r="E6981"/>
    </row>
    <row r="6982" spans="1:5" x14ac:dyDescent="0.15">
      <c r="A6982"/>
      <c r="B6982"/>
      <c r="C6982"/>
      <c r="D6982"/>
      <c r="E6982"/>
    </row>
    <row r="6983" spans="1:5" x14ac:dyDescent="0.15">
      <c r="A6983"/>
      <c r="B6983"/>
      <c r="C6983"/>
      <c r="D6983"/>
      <c r="E6983"/>
    </row>
    <row r="6984" spans="1:5" x14ac:dyDescent="0.15">
      <c r="A6984"/>
      <c r="B6984"/>
      <c r="C6984"/>
      <c r="D6984"/>
      <c r="E6984"/>
    </row>
    <row r="6985" spans="1:5" x14ac:dyDescent="0.15">
      <c r="A6985"/>
      <c r="B6985"/>
      <c r="C6985"/>
      <c r="D6985"/>
      <c r="E6985"/>
    </row>
    <row r="6986" spans="1:5" x14ac:dyDescent="0.15">
      <c r="A6986"/>
      <c r="B6986"/>
      <c r="C6986"/>
      <c r="D6986"/>
      <c r="E6986"/>
    </row>
    <row r="6987" spans="1:5" x14ac:dyDescent="0.15">
      <c r="A6987"/>
      <c r="B6987"/>
      <c r="C6987"/>
      <c r="D6987"/>
      <c r="E6987"/>
    </row>
    <row r="6988" spans="1:5" x14ac:dyDescent="0.15">
      <c r="A6988"/>
      <c r="B6988"/>
      <c r="C6988"/>
      <c r="D6988"/>
      <c r="E6988"/>
    </row>
    <row r="6989" spans="1:5" x14ac:dyDescent="0.15">
      <c r="A6989"/>
      <c r="B6989"/>
      <c r="C6989"/>
      <c r="D6989"/>
      <c r="E6989"/>
    </row>
    <row r="6990" spans="1:5" x14ac:dyDescent="0.15">
      <c r="A6990"/>
      <c r="B6990"/>
      <c r="C6990"/>
      <c r="D6990"/>
      <c r="E6990"/>
    </row>
    <row r="6991" spans="1:5" x14ac:dyDescent="0.15">
      <c r="A6991"/>
      <c r="B6991"/>
      <c r="C6991"/>
      <c r="D6991"/>
      <c r="E6991"/>
    </row>
    <row r="6992" spans="1:5" x14ac:dyDescent="0.15">
      <c r="A6992"/>
      <c r="B6992"/>
      <c r="C6992"/>
      <c r="D6992"/>
      <c r="E6992"/>
    </row>
    <row r="6993" spans="1:5" x14ac:dyDescent="0.15">
      <c r="A6993"/>
      <c r="B6993"/>
      <c r="C6993"/>
      <c r="D6993"/>
      <c r="E6993"/>
    </row>
    <row r="6994" spans="1:5" x14ac:dyDescent="0.15">
      <c r="A6994"/>
      <c r="B6994"/>
      <c r="C6994"/>
      <c r="D6994"/>
      <c r="E6994"/>
    </row>
    <row r="6995" spans="1:5" x14ac:dyDescent="0.15">
      <c r="A6995"/>
      <c r="B6995"/>
      <c r="C6995"/>
      <c r="D6995"/>
      <c r="E6995"/>
    </row>
    <row r="6996" spans="1:5" x14ac:dyDescent="0.15">
      <c r="A6996"/>
      <c r="B6996"/>
      <c r="C6996"/>
      <c r="D6996"/>
      <c r="E6996"/>
    </row>
    <row r="6997" spans="1:5" x14ac:dyDescent="0.15">
      <c r="A6997"/>
      <c r="B6997"/>
      <c r="C6997"/>
      <c r="D6997"/>
      <c r="E6997"/>
    </row>
    <row r="6998" spans="1:5" x14ac:dyDescent="0.15">
      <c r="A6998"/>
      <c r="B6998"/>
      <c r="C6998"/>
      <c r="D6998"/>
      <c r="E6998"/>
    </row>
    <row r="6999" spans="1:5" x14ac:dyDescent="0.15">
      <c r="A6999"/>
      <c r="B6999"/>
      <c r="C6999"/>
      <c r="D6999"/>
      <c r="E6999"/>
    </row>
    <row r="7000" spans="1:5" x14ac:dyDescent="0.15">
      <c r="A7000"/>
      <c r="B7000"/>
      <c r="C7000"/>
      <c r="D7000"/>
      <c r="E7000"/>
    </row>
    <row r="7001" spans="1:5" x14ac:dyDescent="0.15">
      <c r="A7001"/>
      <c r="B7001"/>
      <c r="C7001"/>
      <c r="D7001"/>
      <c r="E7001"/>
    </row>
    <row r="7002" spans="1:5" x14ac:dyDescent="0.15">
      <c r="A7002"/>
      <c r="B7002"/>
      <c r="C7002"/>
      <c r="D7002"/>
      <c r="E7002"/>
    </row>
    <row r="7003" spans="1:5" x14ac:dyDescent="0.15">
      <c r="A7003"/>
      <c r="B7003"/>
      <c r="C7003"/>
      <c r="D7003"/>
      <c r="E7003"/>
    </row>
    <row r="7004" spans="1:5" x14ac:dyDescent="0.15">
      <c r="A7004"/>
      <c r="B7004"/>
      <c r="C7004"/>
      <c r="D7004"/>
      <c r="E7004"/>
    </row>
    <row r="7005" spans="1:5" x14ac:dyDescent="0.15">
      <c r="A7005"/>
      <c r="B7005"/>
      <c r="C7005"/>
      <c r="D7005"/>
      <c r="E7005"/>
    </row>
    <row r="7006" spans="1:5" x14ac:dyDescent="0.15">
      <c r="A7006"/>
      <c r="B7006"/>
      <c r="C7006"/>
      <c r="D7006"/>
      <c r="E7006"/>
    </row>
    <row r="7007" spans="1:5" x14ac:dyDescent="0.15">
      <c r="A7007"/>
      <c r="B7007"/>
      <c r="C7007"/>
      <c r="D7007"/>
      <c r="E7007"/>
    </row>
    <row r="7008" spans="1:5" x14ac:dyDescent="0.15">
      <c r="A7008"/>
      <c r="B7008"/>
      <c r="C7008"/>
      <c r="D7008"/>
      <c r="E7008"/>
    </row>
    <row r="7009" spans="1:5" x14ac:dyDescent="0.15">
      <c r="A7009"/>
      <c r="B7009"/>
      <c r="C7009"/>
      <c r="D7009"/>
      <c r="E7009"/>
    </row>
    <row r="7010" spans="1:5" x14ac:dyDescent="0.15">
      <c r="A7010"/>
      <c r="B7010"/>
      <c r="C7010"/>
      <c r="D7010"/>
      <c r="E7010"/>
    </row>
    <row r="7011" spans="1:5" x14ac:dyDescent="0.15">
      <c r="A7011"/>
      <c r="B7011"/>
      <c r="C7011"/>
      <c r="D7011"/>
      <c r="E7011"/>
    </row>
    <row r="7012" spans="1:5" x14ac:dyDescent="0.15">
      <c r="A7012"/>
      <c r="B7012"/>
      <c r="C7012"/>
      <c r="D7012"/>
      <c r="E7012"/>
    </row>
    <row r="7013" spans="1:5" x14ac:dyDescent="0.15">
      <c r="A7013"/>
      <c r="B7013"/>
      <c r="C7013"/>
      <c r="D7013"/>
      <c r="E7013"/>
    </row>
    <row r="7014" spans="1:5" x14ac:dyDescent="0.15">
      <c r="A7014"/>
      <c r="B7014"/>
      <c r="C7014"/>
      <c r="D7014"/>
      <c r="E7014"/>
    </row>
    <row r="7015" spans="1:5" x14ac:dyDescent="0.15">
      <c r="A7015"/>
      <c r="B7015"/>
      <c r="C7015"/>
      <c r="D7015"/>
      <c r="E7015"/>
    </row>
    <row r="7016" spans="1:5" x14ac:dyDescent="0.15">
      <c r="A7016"/>
      <c r="B7016"/>
      <c r="C7016"/>
      <c r="D7016"/>
      <c r="E7016"/>
    </row>
    <row r="7017" spans="1:5" x14ac:dyDescent="0.15">
      <c r="A7017"/>
      <c r="B7017"/>
      <c r="C7017"/>
      <c r="D7017"/>
      <c r="E7017"/>
    </row>
    <row r="7018" spans="1:5" x14ac:dyDescent="0.15">
      <c r="A7018"/>
      <c r="B7018"/>
      <c r="C7018"/>
      <c r="D7018"/>
      <c r="E7018"/>
    </row>
    <row r="7019" spans="1:5" x14ac:dyDescent="0.15">
      <c r="A7019"/>
      <c r="B7019"/>
      <c r="C7019"/>
      <c r="D7019"/>
      <c r="E7019"/>
    </row>
    <row r="7020" spans="1:5" x14ac:dyDescent="0.15">
      <c r="A7020"/>
      <c r="B7020"/>
      <c r="C7020"/>
      <c r="D7020"/>
      <c r="E7020"/>
    </row>
    <row r="7021" spans="1:5" x14ac:dyDescent="0.15">
      <c r="A7021"/>
      <c r="B7021"/>
      <c r="C7021"/>
      <c r="D7021"/>
      <c r="E7021"/>
    </row>
    <row r="7022" spans="1:5" x14ac:dyDescent="0.15">
      <c r="A7022"/>
      <c r="B7022"/>
      <c r="C7022"/>
      <c r="D7022"/>
      <c r="E7022"/>
    </row>
    <row r="7023" spans="1:5" x14ac:dyDescent="0.15">
      <c r="A7023"/>
      <c r="B7023"/>
      <c r="C7023"/>
      <c r="D7023"/>
      <c r="E7023"/>
    </row>
    <row r="7024" spans="1:5" x14ac:dyDescent="0.15">
      <c r="A7024"/>
      <c r="B7024"/>
      <c r="C7024"/>
      <c r="D7024"/>
      <c r="E7024"/>
    </row>
    <row r="7025" spans="1:5" x14ac:dyDescent="0.15">
      <c r="A7025"/>
      <c r="B7025"/>
      <c r="C7025"/>
      <c r="D7025"/>
      <c r="E7025"/>
    </row>
    <row r="7026" spans="1:5" x14ac:dyDescent="0.15">
      <c r="A7026"/>
      <c r="B7026"/>
      <c r="C7026"/>
      <c r="D7026"/>
      <c r="E7026"/>
    </row>
    <row r="7027" spans="1:5" x14ac:dyDescent="0.15">
      <c r="A7027"/>
      <c r="B7027"/>
      <c r="C7027"/>
      <c r="D7027"/>
      <c r="E7027"/>
    </row>
    <row r="7028" spans="1:5" x14ac:dyDescent="0.15">
      <c r="A7028"/>
      <c r="B7028"/>
      <c r="C7028"/>
      <c r="D7028"/>
      <c r="E7028"/>
    </row>
    <row r="7029" spans="1:5" x14ac:dyDescent="0.15">
      <c r="A7029"/>
      <c r="B7029"/>
      <c r="C7029"/>
      <c r="D7029"/>
      <c r="E7029"/>
    </row>
    <row r="7030" spans="1:5" x14ac:dyDescent="0.15">
      <c r="A7030"/>
      <c r="B7030"/>
      <c r="C7030"/>
      <c r="D7030"/>
      <c r="E7030"/>
    </row>
    <row r="7031" spans="1:5" x14ac:dyDescent="0.15">
      <c r="A7031"/>
      <c r="B7031"/>
      <c r="C7031"/>
      <c r="D7031"/>
      <c r="E7031"/>
    </row>
    <row r="7032" spans="1:5" x14ac:dyDescent="0.15">
      <c r="A7032"/>
      <c r="B7032"/>
      <c r="C7032"/>
      <c r="D7032"/>
      <c r="E7032"/>
    </row>
    <row r="7033" spans="1:5" x14ac:dyDescent="0.15">
      <c r="A7033"/>
      <c r="B7033"/>
      <c r="C7033"/>
      <c r="D7033"/>
      <c r="E7033"/>
    </row>
    <row r="7034" spans="1:5" x14ac:dyDescent="0.15">
      <c r="A7034"/>
      <c r="B7034"/>
      <c r="C7034"/>
      <c r="D7034"/>
      <c r="E7034"/>
    </row>
    <row r="7035" spans="1:5" x14ac:dyDescent="0.15">
      <c r="A7035"/>
      <c r="B7035"/>
      <c r="C7035"/>
      <c r="D7035"/>
      <c r="E7035"/>
    </row>
    <row r="7036" spans="1:5" x14ac:dyDescent="0.15">
      <c r="A7036"/>
      <c r="B7036"/>
      <c r="C7036"/>
      <c r="D7036"/>
      <c r="E7036"/>
    </row>
    <row r="7037" spans="1:5" x14ac:dyDescent="0.15">
      <c r="A7037"/>
      <c r="B7037"/>
      <c r="C7037"/>
      <c r="D7037"/>
      <c r="E7037"/>
    </row>
    <row r="7038" spans="1:5" x14ac:dyDescent="0.15">
      <c r="A7038"/>
      <c r="B7038"/>
      <c r="C7038"/>
      <c r="D7038"/>
      <c r="E7038"/>
    </row>
    <row r="7039" spans="1:5" x14ac:dyDescent="0.15">
      <c r="A7039"/>
      <c r="B7039"/>
      <c r="C7039"/>
      <c r="D7039"/>
      <c r="E7039"/>
    </row>
    <row r="7040" spans="1:5" x14ac:dyDescent="0.15">
      <c r="A7040"/>
      <c r="B7040"/>
      <c r="C7040"/>
      <c r="D7040"/>
      <c r="E7040"/>
    </row>
    <row r="7041" spans="1:5" x14ac:dyDescent="0.15">
      <c r="A7041"/>
      <c r="B7041"/>
      <c r="C7041"/>
      <c r="D7041"/>
      <c r="E7041"/>
    </row>
    <row r="7042" spans="1:5" x14ac:dyDescent="0.15">
      <c r="A7042"/>
      <c r="B7042"/>
      <c r="C7042"/>
      <c r="D7042"/>
      <c r="E7042"/>
    </row>
    <row r="7043" spans="1:5" x14ac:dyDescent="0.15">
      <c r="A7043"/>
      <c r="B7043"/>
      <c r="C7043"/>
      <c r="D7043"/>
      <c r="E7043"/>
    </row>
    <row r="7044" spans="1:5" x14ac:dyDescent="0.15">
      <c r="A7044"/>
      <c r="B7044"/>
      <c r="C7044"/>
      <c r="D7044"/>
      <c r="E7044"/>
    </row>
    <row r="7045" spans="1:5" x14ac:dyDescent="0.15">
      <c r="A7045"/>
      <c r="B7045"/>
      <c r="C7045"/>
      <c r="D7045"/>
      <c r="E7045"/>
    </row>
    <row r="7046" spans="1:5" x14ac:dyDescent="0.15">
      <c r="A7046"/>
      <c r="B7046"/>
      <c r="C7046"/>
      <c r="D7046"/>
      <c r="E7046"/>
    </row>
    <row r="7047" spans="1:5" x14ac:dyDescent="0.15">
      <c r="A7047"/>
      <c r="B7047"/>
      <c r="C7047"/>
      <c r="D7047"/>
      <c r="E7047"/>
    </row>
    <row r="7048" spans="1:5" x14ac:dyDescent="0.15">
      <c r="A7048"/>
      <c r="B7048"/>
      <c r="C7048"/>
      <c r="D7048"/>
      <c r="E7048"/>
    </row>
    <row r="7049" spans="1:5" x14ac:dyDescent="0.15">
      <c r="A7049"/>
      <c r="B7049"/>
      <c r="C7049"/>
      <c r="D7049"/>
      <c r="E7049"/>
    </row>
    <row r="7050" spans="1:5" x14ac:dyDescent="0.15">
      <c r="A7050"/>
      <c r="B7050"/>
      <c r="C7050"/>
      <c r="D7050"/>
      <c r="E7050"/>
    </row>
    <row r="7051" spans="1:5" x14ac:dyDescent="0.15">
      <c r="A7051"/>
      <c r="B7051"/>
      <c r="C7051"/>
      <c r="D7051"/>
      <c r="E7051"/>
    </row>
    <row r="7052" spans="1:5" x14ac:dyDescent="0.15">
      <c r="A7052"/>
      <c r="B7052"/>
      <c r="C7052"/>
      <c r="D7052"/>
      <c r="E7052"/>
    </row>
    <row r="7053" spans="1:5" x14ac:dyDescent="0.15">
      <c r="A7053"/>
      <c r="B7053"/>
      <c r="C7053"/>
      <c r="D7053"/>
      <c r="E7053"/>
    </row>
    <row r="7054" spans="1:5" x14ac:dyDescent="0.15">
      <c r="A7054"/>
      <c r="B7054"/>
      <c r="C7054"/>
      <c r="D7054"/>
      <c r="E7054"/>
    </row>
    <row r="7055" spans="1:5" x14ac:dyDescent="0.15">
      <c r="A7055"/>
      <c r="B7055"/>
      <c r="C7055"/>
      <c r="D7055"/>
      <c r="E7055"/>
    </row>
    <row r="7056" spans="1:5" x14ac:dyDescent="0.15">
      <c r="A7056"/>
      <c r="B7056"/>
      <c r="C7056"/>
      <c r="D7056"/>
      <c r="E7056"/>
    </row>
    <row r="7057" spans="1:5" x14ac:dyDescent="0.15">
      <c r="A7057"/>
      <c r="B7057"/>
      <c r="C7057"/>
      <c r="D7057"/>
      <c r="E7057"/>
    </row>
    <row r="7058" spans="1:5" x14ac:dyDescent="0.15">
      <c r="A7058"/>
      <c r="B7058"/>
      <c r="C7058"/>
      <c r="D7058"/>
      <c r="E7058"/>
    </row>
    <row r="7059" spans="1:5" x14ac:dyDescent="0.15">
      <c r="A7059"/>
      <c r="B7059"/>
      <c r="C7059"/>
      <c r="D7059"/>
      <c r="E7059"/>
    </row>
    <row r="7060" spans="1:5" x14ac:dyDescent="0.15">
      <c r="A7060"/>
      <c r="B7060"/>
      <c r="C7060"/>
      <c r="D7060"/>
      <c r="E7060"/>
    </row>
    <row r="7061" spans="1:5" x14ac:dyDescent="0.15">
      <c r="A7061"/>
      <c r="B7061"/>
      <c r="C7061"/>
      <c r="D7061"/>
      <c r="E7061"/>
    </row>
    <row r="7062" spans="1:5" x14ac:dyDescent="0.15">
      <c r="A7062"/>
      <c r="B7062"/>
      <c r="C7062"/>
      <c r="D7062"/>
      <c r="E7062"/>
    </row>
    <row r="7063" spans="1:5" x14ac:dyDescent="0.15">
      <c r="A7063"/>
      <c r="B7063"/>
      <c r="C7063"/>
      <c r="D7063"/>
      <c r="E7063"/>
    </row>
    <row r="7064" spans="1:5" x14ac:dyDescent="0.15">
      <c r="A7064"/>
      <c r="B7064"/>
      <c r="C7064"/>
      <c r="D7064"/>
      <c r="E7064"/>
    </row>
    <row r="7065" spans="1:5" x14ac:dyDescent="0.15">
      <c r="A7065"/>
      <c r="B7065"/>
      <c r="C7065"/>
      <c r="D7065"/>
      <c r="E7065"/>
    </row>
    <row r="7066" spans="1:5" x14ac:dyDescent="0.15">
      <c r="A7066"/>
      <c r="B7066"/>
      <c r="C7066"/>
      <c r="D7066"/>
      <c r="E7066"/>
    </row>
    <row r="7067" spans="1:5" x14ac:dyDescent="0.15">
      <c r="A7067"/>
      <c r="B7067"/>
      <c r="C7067"/>
      <c r="D7067"/>
      <c r="E7067"/>
    </row>
    <row r="7068" spans="1:5" x14ac:dyDescent="0.15">
      <c r="A7068"/>
      <c r="B7068"/>
      <c r="C7068"/>
      <c r="D7068"/>
      <c r="E7068"/>
    </row>
    <row r="7069" spans="1:5" x14ac:dyDescent="0.15">
      <c r="A7069"/>
      <c r="B7069"/>
      <c r="C7069"/>
      <c r="D7069"/>
      <c r="E7069"/>
    </row>
    <row r="7070" spans="1:5" x14ac:dyDescent="0.15">
      <c r="A7070"/>
      <c r="B7070"/>
      <c r="C7070"/>
      <c r="D7070"/>
      <c r="E7070"/>
    </row>
    <row r="7071" spans="1:5" x14ac:dyDescent="0.15">
      <c r="A7071"/>
      <c r="B7071"/>
      <c r="C7071"/>
      <c r="D7071"/>
      <c r="E7071"/>
    </row>
    <row r="7072" spans="1:5" x14ac:dyDescent="0.15">
      <c r="A7072"/>
      <c r="B7072"/>
      <c r="C7072"/>
      <c r="D7072"/>
      <c r="E7072"/>
    </row>
    <row r="7073" spans="1:5" x14ac:dyDescent="0.15">
      <c r="A7073"/>
      <c r="B7073"/>
      <c r="C7073"/>
      <c r="D7073"/>
      <c r="E7073"/>
    </row>
    <row r="7074" spans="1:5" x14ac:dyDescent="0.15">
      <c r="A7074"/>
      <c r="B7074"/>
      <c r="C7074"/>
      <c r="D7074"/>
      <c r="E7074"/>
    </row>
    <row r="7075" spans="1:5" x14ac:dyDescent="0.15">
      <c r="A7075"/>
      <c r="B7075"/>
      <c r="C7075"/>
      <c r="D7075"/>
      <c r="E7075"/>
    </row>
    <row r="7076" spans="1:5" x14ac:dyDescent="0.15">
      <c r="A7076"/>
      <c r="B7076"/>
      <c r="C7076"/>
      <c r="D7076"/>
      <c r="E7076"/>
    </row>
    <row r="7077" spans="1:5" x14ac:dyDescent="0.15">
      <c r="A7077"/>
      <c r="B7077"/>
      <c r="C7077"/>
      <c r="D7077"/>
      <c r="E7077"/>
    </row>
    <row r="7078" spans="1:5" x14ac:dyDescent="0.15">
      <c r="A7078"/>
      <c r="B7078"/>
      <c r="C7078"/>
      <c r="D7078"/>
      <c r="E7078"/>
    </row>
    <row r="7079" spans="1:5" x14ac:dyDescent="0.15">
      <c r="A7079"/>
      <c r="B7079"/>
      <c r="C7079"/>
      <c r="D7079"/>
      <c r="E7079"/>
    </row>
    <row r="7080" spans="1:5" x14ac:dyDescent="0.15">
      <c r="A7080"/>
      <c r="B7080"/>
      <c r="C7080"/>
      <c r="D7080"/>
      <c r="E7080"/>
    </row>
    <row r="7081" spans="1:5" x14ac:dyDescent="0.15">
      <c r="A7081"/>
      <c r="B7081"/>
      <c r="C7081"/>
      <c r="D7081"/>
      <c r="E7081"/>
    </row>
    <row r="7082" spans="1:5" x14ac:dyDescent="0.15">
      <c r="A7082"/>
      <c r="B7082"/>
      <c r="C7082"/>
      <c r="D7082"/>
      <c r="E7082"/>
    </row>
    <row r="7083" spans="1:5" x14ac:dyDescent="0.15">
      <c r="A7083"/>
      <c r="B7083"/>
      <c r="C7083"/>
      <c r="D7083"/>
      <c r="E7083"/>
    </row>
    <row r="7084" spans="1:5" x14ac:dyDescent="0.15">
      <c r="A7084"/>
      <c r="B7084"/>
      <c r="C7084"/>
      <c r="D7084"/>
      <c r="E7084"/>
    </row>
    <row r="7085" spans="1:5" x14ac:dyDescent="0.15">
      <c r="A7085"/>
      <c r="B7085"/>
      <c r="C7085"/>
      <c r="D7085"/>
      <c r="E7085"/>
    </row>
    <row r="7086" spans="1:5" x14ac:dyDescent="0.15">
      <c r="A7086"/>
      <c r="B7086"/>
      <c r="C7086"/>
      <c r="D7086"/>
      <c r="E7086"/>
    </row>
    <row r="7087" spans="1:5" x14ac:dyDescent="0.15">
      <c r="A7087"/>
      <c r="B7087"/>
      <c r="C7087"/>
      <c r="D7087"/>
      <c r="E7087"/>
    </row>
    <row r="7088" spans="1:5" x14ac:dyDescent="0.15">
      <c r="A7088"/>
      <c r="B7088"/>
      <c r="C7088"/>
      <c r="D7088"/>
      <c r="E7088"/>
    </row>
    <row r="7089" spans="1:5" x14ac:dyDescent="0.15">
      <c r="A7089"/>
      <c r="B7089"/>
      <c r="C7089"/>
      <c r="D7089"/>
      <c r="E7089"/>
    </row>
    <row r="7090" spans="1:5" x14ac:dyDescent="0.15">
      <c r="A7090"/>
      <c r="B7090"/>
      <c r="C7090"/>
      <c r="D7090"/>
      <c r="E7090"/>
    </row>
    <row r="7091" spans="1:5" x14ac:dyDescent="0.15">
      <c r="A7091"/>
      <c r="B7091"/>
      <c r="C7091"/>
      <c r="D7091"/>
      <c r="E7091"/>
    </row>
    <row r="7092" spans="1:5" x14ac:dyDescent="0.15">
      <c r="A7092"/>
      <c r="B7092"/>
      <c r="C7092"/>
      <c r="D7092"/>
      <c r="E7092"/>
    </row>
    <row r="7093" spans="1:5" x14ac:dyDescent="0.15">
      <c r="A7093"/>
      <c r="B7093"/>
      <c r="C7093"/>
      <c r="D7093"/>
      <c r="E7093"/>
    </row>
    <row r="7094" spans="1:5" x14ac:dyDescent="0.15">
      <c r="A7094"/>
      <c r="B7094"/>
      <c r="C7094"/>
      <c r="D7094"/>
      <c r="E7094"/>
    </row>
    <row r="7095" spans="1:5" x14ac:dyDescent="0.15">
      <c r="A7095"/>
      <c r="B7095"/>
      <c r="C7095"/>
      <c r="D7095"/>
      <c r="E7095"/>
    </row>
    <row r="7096" spans="1:5" x14ac:dyDescent="0.15">
      <c r="A7096"/>
      <c r="B7096"/>
      <c r="C7096"/>
      <c r="D7096"/>
      <c r="E7096"/>
    </row>
    <row r="7097" spans="1:5" x14ac:dyDescent="0.15">
      <c r="A7097"/>
      <c r="B7097"/>
      <c r="C7097"/>
      <c r="D7097"/>
      <c r="E7097"/>
    </row>
    <row r="7098" spans="1:5" x14ac:dyDescent="0.15">
      <c r="A7098"/>
      <c r="B7098"/>
      <c r="C7098"/>
      <c r="D7098"/>
      <c r="E7098"/>
    </row>
    <row r="7099" spans="1:5" x14ac:dyDescent="0.15">
      <c r="A7099"/>
      <c r="B7099"/>
      <c r="C7099"/>
      <c r="D7099"/>
      <c r="E7099"/>
    </row>
    <row r="7100" spans="1:5" x14ac:dyDescent="0.15">
      <c r="A7100"/>
      <c r="B7100"/>
      <c r="C7100"/>
      <c r="D7100"/>
      <c r="E7100"/>
    </row>
    <row r="7101" spans="1:5" x14ac:dyDescent="0.15">
      <c r="A7101"/>
      <c r="B7101"/>
      <c r="C7101"/>
      <c r="D7101"/>
      <c r="E7101"/>
    </row>
    <row r="7102" spans="1:5" x14ac:dyDescent="0.15">
      <c r="A7102"/>
      <c r="B7102"/>
      <c r="C7102"/>
      <c r="D7102"/>
      <c r="E7102"/>
    </row>
    <row r="7103" spans="1:5" x14ac:dyDescent="0.15">
      <c r="A7103"/>
      <c r="B7103"/>
      <c r="C7103"/>
      <c r="D7103"/>
      <c r="E7103"/>
    </row>
    <row r="7104" spans="1:5" x14ac:dyDescent="0.15">
      <c r="A7104"/>
      <c r="B7104"/>
      <c r="C7104"/>
      <c r="D7104"/>
      <c r="E7104"/>
    </row>
    <row r="7105" spans="1:5" x14ac:dyDescent="0.15">
      <c r="A7105"/>
      <c r="B7105"/>
      <c r="C7105"/>
      <c r="D7105"/>
      <c r="E7105"/>
    </row>
    <row r="7106" spans="1:5" x14ac:dyDescent="0.15">
      <c r="A7106"/>
      <c r="B7106"/>
      <c r="C7106"/>
      <c r="D7106"/>
      <c r="E7106"/>
    </row>
    <row r="7107" spans="1:5" x14ac:dyDescent="0.15">
      <c r="A7107"/>
      <c r="B7107"/>
      <c r="C7107"/>
      <c r="D7107"/>
      <c r="E7107"/>
    </row>
    <row r="7108" spans="1:5" x14ac:dyDescent="0.15">
      <c r="A7108"/>
      <c r="B7108"/>
      <c r="C7108"/>
      <c r="D7108"/>
      <c r="E7108"/>
    </row>
    <row r="7109" spans="1:5" x14ac:dyDescent="0.15">
      <c r="A7109"/>
      <c r="B7109"/>
      <c r="C7109"/>
      <c r="D7109"/>
      <c r="E7109"/>
    </row>
    <row r="7110" spans="1:5" x14ac:dyDescent="0.15">
      <c r="A7110"/>
      <c r="B7110"/>
      <c r="C7110"/>
      <c r="D7110"/>
      <c r="E7110"/>
    </row>
    <row r="7111" spans="1:5" x14ac:dyDescent="0.15">
      <c r="A7111"/>
      <c r="B7111"/>
      <c r="C7111"/>
      <c r="D7111"/>
      <c r="E7111"/>
    </row>
    <row r="7112" spans="1:5" x14ac:dyDescent="0.15">
      <c r="A7112"/>
      <c r="B7112"/>
      <c r="C7112"/>
      <c r="D7112"/>
      <c r="E7112"/>
    </row>
    <row r="7113" spans="1:5" x14ac:dyDescent="0.15">
      <c r="A7113"/>
      <c r="B7113"/>
      <c r="C7113"/>
      <c r="D7113"/>
      <c r="E7113"/>
    </row>
    <row r="7114" spans="1:5" x14ac:dyDescent="0.15">
      <c r="A7114"/>
      <c r="B7114"/>
      <c r="C7114"/>
      <c r="D7114"/>
      <c r="E7114"/>
    </row>
    <row r="7115" spans="1:5" x14ac:dyDescent="0.15">
      <c r="A7115"/>
      <c r="B7115"/>
      <c r="C7115"/>
      <c r="D7115"/>
      <c r="E7115"/>
    </row>
    <row r="7116" spans="1:5" x14ac:dyDescent="0.15">
      <c r="A7116"/>
      <c r="B7116"/>
      <c r="C7116"/>
      <c r="D7116"/>
      <c r="E7116"/>
    </row>
    <row r="7117" spans="1:5" x14ac:dyDescent="0.15">
      <c r="A7117"/>
      <c r="B7117"/>
      <c r="C7117"/>
      <c r="D7117"/>
      <c r="E7117"/>
    </row>
    <row r="7118" spans="1:5" x14ac:dyDescent="0.15">
      <c r="A7118"/>
      <c r="B7118"/>
      <c r="C7118"/>
      <c r="D7118"/>
      <c r="E7118"/>
    </row>
    <row r="7119" spans="1:5" x14ac:dyDescent="0.15">
      <c r="A7119"/>
      <c r="B7119"/>
      <c r="C7119"/>
      <c r="D7119"/>
      <c r="E7119"/>
    </row>
    <row r="7120" spans="1:5" x14ac:dyDescent="0.15">
      <c r="A7120"/>
      <c r="B7120"/>
      <c r="C7120"/>
      <c r="D7120"/>
      <c r="E7120"/>
    </row>
    <row r="7121" spans="1:5" x14ac:dyDescent="0.15">
      <c r="A7121"/>
      <c r="B7121"/>
      <c r="C7121"/>
      <c r="D7121"/>
      <c r="E7121"/>
    </row>
    <row r="7122" spans="1:5" x14ac:dyDescent="0.15">
      <c r="A7122"/>
      <c r="B7122"/>
      <c r="C7122"/>
      <c r="D7122"/>
      <c r="E7122"/>
    </row>
    <row r="7123" spans="1:5" x14ac:dyDescent="0.15">
      <c r="A7123"/>
      <c r="B7123"/>
      <c r="C7123"/>
      <c r="D7123"/>
      <c r="E7123"/>
    </row>
    <row r="7124" spans="1:5" x14ac:dyDescent="0.15">
      <c r="A7124"/>
      <c r="B7124"/>
      <c r="C7124"/>
      <c r="D7124"/>
      <c r="E7124"/>
    </row>
    <row r="7125" spans="1:5" x14ac:dyDescent="0.15">
      <c r="A7125"/>
      <c r="B7125"/>
      <c r="C7125"/>
      <c r="D7125"/>
      <c r="E7125"/>
    </row>
    <row r="7126" spans="1:5" x14ac:dyDescent="0.15">
      <c r="A7126"/>
      <c r="B7126"/>
      <c r="C7126"/>
      <c r="D7126"/>
      <c r="E7126"/>
    </row>
    <row r="7127" spans="1:5" x14ac:dyDescent="0.15">
      <c r="A7127"/>
      <c r="B7127"/>
      <c r="C7127"/>
      <c r="D7127"/>
      <c r="E7127"/>
    </row>
    <row r="7128" spans="1:5" x14ac:dyDescent="0.15">
      <c r="A7128"/>
      <c r="B7128"/>
      <c r="C7128"/>
      <c r="D7128"/>
      <c r="E7128"/>
    </row>
    <row r="7129" spans="1:5" x14ac:dyDescent="0.15">
      <c r="A7129"/>
      <c r="B7129"/>
      <c r="C7129"/>
      <c r="D7129"/>
      <c r="E7129"/>
    </row>
    <row r="7130" spans="1:5" x14ac:dyDescent="0.15">
      <c r="A7130"/>
      <c r="B7130"/>
      <c r="C7130"/>
      <c r="D7130"/>
      <c r="E7130"/>
    </row>
    <row r="7131" spans="1:5" x14ac:dyDescent="0.15">
      <c r="A7131"/>
      <c r="B7131"/>
      <c r="C7131"/>
      <c r="D7131"/>
      <c r="E7131"/>
    </row>
    <row r="7132" spans="1:5" x14ac:dyDescent="0.15">
      <c r="A7132"/>
      <c r="B7132"/>
      <c r="C7132"/>
      <c r="D7132"/>
      <c r="E7132"/>
    </row>
    <row r="7133" spans="1:5" x14ac:dyDescent="0.15">
      <c r="A7133"/>
      <c r="B7133"/>
      <c r="C7133"/>
      <c r="D7133"/>
      <c r="E7133"/>
    </row>
    <row r="7134" spans="1:5" x14ac:dyDescent="0.15">
      <c r="A7134"/>
      <c r="B7134"/>
      <c r="C7134"/>
      <c r="D7134"/>
      <c r="E7134"/>
    </row>
    <row r="7135" spans="1:5" x14ac:dyDescent="0.15">
      <c r="A7135"/>
      <c r="B7135"/>
      <c r="C7135"/>
      <c r="D7135"/>
      <c r="E7135"/>
    </row>
    <row r="7136" spans="1:5" x14ac:dyDescent="0.15">
      <c r="A7136"/>
      <c r="B7136"/>
      <c r="C7136"/>
      <c r="D7136"/>
      <c r="E7136"/>
    </row>
    <row r="7137" spans="1:5" x14ac:dyDescent="0.15">
      <c r="A7137"/>
      <c r="B7137"/>
      <c r="C7137"/>
      <c r="D7137"/>
      <c r="E7137"/>
    </row>
    <row r="7138" spans="1:5" x14ac:dyDescent="0.15">
      <c r="A7138"/>
      <c r="B7138"/>
      <c r="C7138"/>
      <c r="D7138"/>
      <c r="E7138"/>
    </row>
    <row r="7139" spans="1:5" x14ac:dyDescent="0.15">
      <c r="A7139"/>
      <c r="B7139"/>
      <c r="C7139"/>
      <c r="D7139"/>
      <c r="E7139"/>
    </row>
    <row r="7140" spans="1:5" x14ac:dyDescent="0.15">
      <c r="A7140"/>
      <c r="B7140"/>
      <c r="C7140"/>
      <c r="D7140"/>
      <c r="E7140"/>
    </row>
    <row r="7141" spans="1:5" x14ac:dyDescent="0.15">
      <c r="A7141"/>
      <c r="B7141"/>
      <c r="C7141"/>
      <c r="D7141"/>
      <c r="E7141"/>
    </row>
    <row r="7142" spans="1:5" x14ac:dyDescent="0.15">
      <c r="A7142"/>
      <c r="B7142"/>
      <c r="C7142"/>
      <c r="D7142"/>
      <c r="E7142"/>
    </row>
    <row r="7143" spans="1:5" x14ac:dyDescent="0.15">
      <c r="A7143"/>
      <c r="B7143"/>
      <c r="C7143"/>
      <c r="D7143"/>
      <c r="E7143"/>
    </row>
    <row r="7144" spans="1:5" x14ac:dyDescent="0.15">
      <c r="A7144"/>
      <c r="B7144"/>
      <c r="C7144"/>
      <c r="D7144"/>
      <c r="E7144"/>
    </row>
    <row r="7145" spans="1:5" x14ac:dyDescent="0.15">
      <c r="A7145"/>
      <c r="B7145"/>
      <c r="C7145"/>
      <c r="D7145"/>
      <c r="E7145"/>
    </row>
    <row r="7146" spans="1:5" x14ac:dyDescent="0.15">
      <c r="A7146"/>
      <c r="B7146"/>
      <c r="C7146"/>
      <c r="D7146"/>
      <c r="E7146"/>
    </row>
    <row r="7147" spans="1:5" x14ac:dyDescent="0.15">
      <c r="A7147"/>
      <c r="B7147"/>
      <c r="C7147"/>
      <c r="D7147"/>
      <c r="E7147"/>
    </row>
    <row r="7148" spans="1:5" x14ac:dyDescent="0.15">
      <c r="A7148"/>
      <c r="B7148"/>
      <c r="C7148"/>
      <c r="D7148"/>
      <c r="E7148"/>
    </row>
    <row r="7149" spans="1:5" x14ac:dyDescent="0.15">
      <c r="A7149"/>
      <c r="B7149"/>
      <c r="C7149"/>
      <c r="D7149"/>
      <c r="E7149"/>
    </row>
    <row r="7150" spans="1:5" x14ac:dyDescent="0.15">
      <c r="A7150"/>
      <c r="B7150"/>
      <c r="C7150"/>
      <c r="D7150"/>
      <c r="E7150"/>
    </row>
    <row r="7151" spans="1:5" x14ac:dyDescent="0.15">
      <c r="A7151"/>
      <c r="B7151"/>
      <c r="C7151"/>
      <c r="D7151"/>
      <c r="E7151"/>
    </row>
    <row r="7152" spans="1:5" x14ac:dyDescent="0.15">
      <c r="A7152"/>
      <c r="B7152"/>
      <c r="C7152"/>
      <c r="D7152"/>
      <c r="E7152"/>
    </row>
    <row r="7153" spans="1:5" x14ac:dyDescent="0.15">
      <c r="A7153"/>
      <c r="B7153"/>
      <c r="C7153"/>
      <c r="D7153"/>
      <c r="E7153"/>
    </row>
    <row r="7154" spans="1:5" x14ac:dyDescent="0.15">
      <c r="A7154"/>
      <c r="B7154"/>
      <c r="C7154"/>
      <c r="D7154"/>
      <c r="E7154"/>
    </row>
    <row r="7155" spans="1:5" x14ac:dyDescent="0.15">
      <c r="A7155"/>
      <c r="B7155"/>
      <c r="C7155"/>
      <c r="D7155"/>
      <c r="E7155"/>
    </row>
    <row r="7156" spans="1:5" x14ac:dyDescent="0.15">
      <c r="A7156"/>
      <c r="B7156"/>
      <c r="C7156"/>
      <c r="D7156"/>
      <c r="E7156"/>
    </row>
    <row r="7157" spans="1:5" x14ac:dyDescent="0.15">
      <c r="A7157"/>
      <c r="B7157"/>
      <c r="C7157"/>
      <c r="D7157"/>
      <c r="E7157"/>
    </row>
    <row r="7158" spans="1:5" x14ac:dyDescent="0.15">
      <c r="A7158"/>
      <c r="B7158"/>
      <c r="C7158"/>
      <c r="D7158"/>
      <c r="E7158"/>
    </row>
    <row r="7159" spans="1:5" x14ac:dyDescent="0.15">
      <c r="A7159"/>
      <c r="B7159"/>
      <c r="C7159"/>
      <c r="D7159"/>
      <c r="E7159"/>
    </row>
    <row r="7160" spans="1:5" x14ac:dyDescent="0.15">
      <c r="A7160"/>
      <c r="B7160"/>
      <c r="C7160"/>
      <c r="D7160"/>
      <c r="E7160"/>
    </row>
    <row r="7161" spans="1:5" x14ac:dyDescent="0.15">
      <c r="A7161"/>
      <c r="B7161"/>
      <c r="C7161"/>
      <c r="D7161"/>
      <c r="E7161"/>
    </row>
    <row r="7162" spans="1:5" x14ac:dyDescent="0.15">
      <c r="A7162"/>
      <c r="B7162"/>
      <c r="C7162"/>
      <c r="D7162"/>
      <c r="E7162"/>
    </row>
    <row r="7163" spans="1:5" x14ac:dyDescent="0.15">
      <c r="A7163"/>
      <c r="B7163"/>
      <c r="C7163"/>
      <c r="D7163"/>
      <c r="E7163"/>
    </row>
    <row r="7164" spans="1:5" x14ac:dyDescent="0.15">
      <c r="A7164"/>
      <c r="B7164"/>
      <c r="C7164"/>
      <c r="D7164"/>
      <c r="E7164"/>
    </row>
    <row r="7165" spans="1:5" x14ac:dyDescent="0.15">
      <c r="A7165"/>
      <c r="B7165"/>
      <c r="C7165"/>
      <c r="D7165"/>
      <c r="E7165"/>
    </row>
    <row r="7166" spans="1:5" x14ac:dyDescent="0.15">
      <c r="A7166"/>
      <c r="B7166"/>
      <c r="C7166"/>
      <c r="D7166"/>
      <c r="E7166"/>
    </row>
    <row r="7167" spans="1:5" x14ac:dyDescent="0.15">
      <c r="A7167"/>
      <c r="B7167"/>
      <c r="C7167"/>
      <c r="D7167"/>
      <c r="E7167"/>
    </row>
    <row r="7168" spans="1:5" x14ac:dyDescent="0.15">
      <c r="A7168"/>
      <c r="B7168"/>
      <c r="C7168"/>
      <c r="D7168"/>
      <c r="E7168"/>
    </row>
    <row r="7169" spans="1:5" x14ac:dyDescent="0.15">
      <c r="A7169"/>
      <c r="B7169"/>
      <c r="C7169"/>
      <c r="D7169"/>
      <c r="E7169"/>
    </row>
    <row r="7170" spans="1:5" x14ac:dyDescent="0.15">
      <c r="A7170"/>
      <c r="B7170"/>
      <c r="C7170"/>
      <c r="D7170"/>
      <c r="E7170"/>
    </row>
    <row r="7171" spans="1:5" x14ac:dyDescent="0.15">
      <c r="A7171"/>
      <c r="B7171"/>
      <c r="C7171"/>
      <c r="D7171"/>
      <c r="E7171"/>
    </row>
    <row r="7172" spans="1:5" x14ac:dyDescent="0.15">
      <c r="A7172"/>
      <c r="B7172"/>
      <c r="C7172"/>
      <c r="D7172"/>
      <c r="E7172"/>
    </row>
    <row r="7173" spans="1:5" x14ac:dyDescent="0.15">
      <c r="A7173"/>
      <c r="B7173"/>
      <c r="C7173"/>
      <c r="D7173"/>
      <c r="E7173"/>
    </row>
    <row r="7174" spans="1:5" x14ac:dyDescent="0.15">
      <c r="A7174"/>
      <c r="B7174"/>
      <c r="C7174"/>
      <c r="D7174"/>
      <c r="E7174"/>
    </row>
    <row r="7175" spans="1:5" x14ac:dyDescent="0.15">
      <c r="A7175"/>
      <c r="B7175"/>
      <c r="C7175"/>
      <c r="D7175"/>
      <c r="E7175"/>
    </row>
    <row r="7176" spans="1:5" x14ac:dyDescent="0.15">
      <c r="A7176"/>
      <c r="B7176"/>
      <c r="C7176"/>
      <c r="D7176"/>
      <c r="E7176"/>
    </row>
    <row r="7177" spans="1:5" x14ac:dyDescent="0.15">
      <c r="A7177"/>
      <c r="B7177"/>
      <c r="C7177"/>
      <c r="D7177"/>
      <c r="E7177"/>
    </row>
    <row r="7178" spans="1:5" x14ac:dyDescent="0.15">
      <c r="A7178"/>
      <c r="B7178"/>
      <c r="C7178"/>
      <c r="D7178"/>
      <c r="E7178"/>
    </row>
    <row r="7179" spans="1:5" x14ac:dyDescent="0.15">
      <c r="A7179"/>
      <c r="B7179"/>
      <c r="C7179"/>
      <c r="D7179"/>
      <c r="E7179"/>
    </row>
    <row r="7180" spans="1:5" x14ac:dyDescent="0.15">
      <c r="A7180"/>
      <c r="B7180"/>
      <c r="C7180"/>
      <c r="D7180"/>
      <c r="E7180"/>
    </row>
    <row r="7181" spans="1:5" x14ac:dyDescent="0.15">
      <c r="A7181"/>
      <c r="B7181"/>
      <c r="C7181"/>
      <c r="D7181"/>
      <c r="E7181"/>
    </row>
    <row r="7182" spans="1:5" x14ac:dyDescent="0.15">
      <c r="A7182"/>
      <c r="B7182"/>
      <c r="C7182"/>
      <c r="D7182"/>
      <c r="E7182"/>
    </row>
    <row r="7183" spans="1:5" x14ac:dyDescent="0.15">
      <c r="A7183"/>
      <c r="B7183"/>
      <c r="C7183"/>
      <c r="D7183"/>
      <c r="E7183"/>
    </row>
    <row r="7184" spans="1:5" x14ac:dyDescent="0.15">
      <c r="A7184"/>
      <c r="B7184"/>
      <c r="C7184"/>
      <c r="D7184"/>
      <c r="E7184"/>
    </row>
    <row r="7185" spans="1:5" x14ac:dyDescent="0.15">
      <c r="A7185"/>
      <c r="B7185"/>
      <c r="C7185"/>
      <c r="D7185"/>
      <c r="E7185"/>
    </row>
    <row r="7186" spans="1:5" x14ac:dyDescent="0.15">
      <c r="A7186"/>
      <c r="B7186"/>
      <c r="C7186"/>
      <c r="D7186"/>
      <c r="E7186"/>
    </row>
    <row r="7187" spans="1:5" x14ac:dyDescent="0.15">
      <c r="A7187"/>
      <c r="B7187"/>
      <c r="C7187"/>
      <c r="D7187"/>
      <c r="E7187"/>
    </row>
    <row r="7188" spans="1:5" x14ac:dyDescent="0.15">
      <c r="A7188"/>
      <c r="B7188"/>
      <c r="C7188"/>
      <c r="D7188"/>
      <c r="E7188"/>
    </row>
    <row r="7189" spans="1:5" x14ac:dyDescent="0.15">
      <c r="A7189"/>
      <c r="B7189"/>
      <c r="C7189"/>
      <c r="D7189"/>
      <c r="E7189"/>
    </row>
    <row r="7190" spans="1:5" x14ac:dyDescent="0.15">
      <c r="A7190"/>
      <c r="B7190"/>
      <c r="C7190"/>
      <c r="D7190"/>
      <c r="E7190"/>
    </row>
    <row r="7191" spans="1:5" x14ac:dyDescent="0.15">
      <c r="A7191"/>
      <c r="B7191"/>
      <c r="C7191"/>
      <c r="D7191"/>
      <c r="E7191"/>
    </row>
    <row r="7192" spans="1:5" x14ac:dyDescent="0.15">
      <c r="A7192"/>
      <c r="B7192"/>
      <c r="C7192"/>
      <c r="D7192"/>
      <c r="E7192"/>
    </row>
    <row r="7193" spans="1:5" x14ac:dyDescent="0.15">
      <c r="A7193"/>
      <c r="B7193"/>
      <c r="C7193"/>
      <c r="D7193"/>
      <c r="E7193"/>
    </row>
    <row r="7194" spans="1:5" x14ac:dyDescent="0.15">
      <c r="A7194"/>
      <c r="B7194"/>
      <c r="C7194"/>
      <c r="D7194"/>
      <c r="E7194"/>
    </row>
    <row r="7195" spans="1:5" x14ac:dyDescent="0.15">
      <c r="A7195"/>
      <c r="B7195"/>
      <c r="C7195"/>
      <c r="D7195"/>
      <c r="E7195"/>
    </row>
    <row r="7196" spans="1:5" x14ac:dyDescent="0.15">
      <c r="A7196"/>
      <c r="B7196"/>
      <c r="C7196"/>
      <c r="D7196"/>
      <c r="E7196"/>
    </row>
    <row r="7197" spans="1:5" x14ac:dyDescent="0.15">
      <c r="A7197"/>
      <c r="B7197"/>
      <c r="C7197"/>
      <c r="D7197"/>
      <c r="E7197"/>
    </row>
    <row r="7198" spans="1:5" x14ac:dyDescent="0.15">
      <c r="A7198"/>
      <c r="B7198"/>
      <c r="C7198"/>
      <c r="D7198"/>
      <c r="E7198"/>
    </row>
    <row r="7199" spans="1:5" x14ac:dyDescent="0.15">
      <c r="A7199"/>
      <c r="B7199"/>
      <c r="C7199"/>
      <c r="D7199"/>
      <c r="E7199"/>
    </row>
    <row r="7200" spans="1:5" x14ac:dyDescent="0.15">
      <c r="A7200"/>
      <c r="B7200"/>
      <c r="C7200"/>
      <c r="D7200"/>
      <c r="E7200"/>
    </row>
    <row r="7201" spans="1:5" x14ac:dyDescent="0.15">
      <c r="A7201"/>
      <c r="B7201"/>
      <c r="C7201"/>
      <c r="D7201"/>
      <c r="E7201"/>
    </row>
    <row r="7202" spans="1:5" x14ac:dyDescent="0.15">
      <c r="A7202"/>
      <c r="B7202"/>
      <c r="C7202"/>
      <c r="D7202"/>
      <c r="E7202"/>
    </row>
    <row r="7203" spans="1:5" x14ac:dyDescent="0.15">
      <c r="A7203"/>
      <c r="B7203"/>
      <c r="C7203"/>
      <c r="D7203"/>
      <c r="E7203"/>
    </row>
    <row r="7204" spans="1:5" x14ac:dyDescent="0.15">
      <c r="A7204"/>
      <c r="B7204"/>
      <c r="C7204"/>
      <c r="D7204"/>
      <c r="E7204"/>
    </row>
    <row r="7205" spans="1:5" x14ac:dyDescent="0.15">
      <c r="A7205"/>
      <c r="B7205"/>
      <c r="C7205"/>
      <c r="D7205"/>
      <c r="E7205"/>
    </row>
    <row r="7206" spans="1:5" x14ac:dyDescent="0.15">
      <c r="A7206"/>
      <c r="B7206"/>
      <c r="C7206"/>
      <c r="D7206"/>
      <c r="E7206"/>
    </row>
    <row r="7207" spans="1:5" x14ac:dyDescent="0.15">
      <c r="A7207"/>
      <c r="B7207"/>
      <c r="C7207"/>
      <c r="D7207"/>
      <c r="E7207"/>
    </row>
    <row r="7208" spans="1:5" x14ac:dyDescent="0.15">
      <c r="A7208"/>
      <c r="B7208"/>
      <c r="C7208"/>
      <c r="D7208"/>
      <c r="E7208"/>
    </row>
    <row r="7209" spans="1:5" x14ac:dyDescent="0.15">
      <c r="A7209"/>
      <c r="B7209"/>
      <c r="C7209"/>
      <c r="D7209"/>
      <c r="E7209"/>
    </row>
    <row r="7210" spans="1:5" x14ac:dyDescent="0.15">
      <c r="A7210"/>
      <c r="B7210"/>
      <c r="C7210"/>
      <c r="D7210"/>
      <c r="E7210"/>
    </row>
    <row r="7211" spans="1:5" x14ac:dyDescent="0.15">
      <c r="A7211"/>
      <c r="B7211"/>
      <c r="C7211"/>
      <c r="D7211"/>
      <c r="E7211"/>
    </row>
    <row r="7212" spans="1:5" x14ac:dyDescent="0.15">
      <c r="A7212"/>
      <c r="B7212"/>
      <c r="C7212"/>
      <c r="D7212"/>
      <c r="E7212"/>
    </row>
    <row r="7213" spans="1:5" x14ac:dyDescent="0.15">
      <c r="A7213"/>
      <c r="B7213"/>
      <c r="C7213"/>
      <c r="D7213"/>
      <c r="E7213"/>
    </row>
    <row r="7214" spans="1:5" x14ac:dyDescent="0.15">
      <c r="A7214"/>
      <c r="B7214"/>
      <c r="C7214"/>
      <c r="D7214"/>
      <c r="E7214"/>
    </row>
    <row r="7215" spans="1:5" x14ac:dyDescent="0.15">
      <c r="A7215"/>
      <c r="B7215"/>
      <c r="C7215"/>
      <c r="D7215"/>
      <c r="E7215"/>
    </row>
    <row r="7216" spans="1:5" x14ac:dyDescent="0.15">
      <c r="A7216"/>
      <c r="B7216"/>
      <c r="C7216"/>
      <c r="D7216"/>
      <c r="E7216"/>
    </row>
    <row r="7217" spans="1:5" x14ac:dyDescent="0.15">
      <c r="A7217"/>
      <c r="B7217"/>
      <c r="C7217"/>
      <c r="D7217"/>
      <c r="E7217"/>
    </row>
    <row r="7218" spans="1:5" x14ac:dyDescent="0.15">
      <c r="A7218"/>
      <c r="B7218"/>
      <c r="C7218"/>
      <c r="D7218"/>
      <c r="E7218"/>
    </row>
    <row r="7219" spans="1:5" x14ac:dyDescent="0.15">
      <c r="A7219"/>
      <c r="B7219"/>
      <c r="C7219"/>
      <c r="D7219"/>
      <c r="E7219"/>
    </row>
    <row r="7220" spans="1:5" x14ac:dyDescent="0.15">
      <c r="A7220"/>
      <c r="B7220"/>
      <c r="C7220"/>
      <c r="D7220"/>
      <c r="E7220"/>
    </row>
    <row r="7221" spans="1:5" x14ac:dyDescent="0.15">
      <c r="A7221"/>
      <c r="B7221"/>
      <c r="C7221"/>
      <c r="D7221"/>
      <c r="E7221"/>
    </row>
    <row r="7222" spans="1:5" x14ac:dyDescent="0.15">
      <c r="A7222"/>
      <c r="B7222"/>
      <c r="C7222"/>
      <c r="D7222"/>
      <c r="E7222"/>
    </row>
    <row r="7223" spans="1:5" x14ac:dyDescent="0.15">
      <c r="A7223"/>
      <c r="B7223"/>
      <c r="C7223"/>
      <c r="D7223"/>
      <c r="E7223"/>
    </row>
    <row r="7224" spans="1:5" x14ac:dyDescent="0.15">
      <c r="A7224"/>
      <c r="B7224"/>
      <c r="C7224"/>
      <c r="D7224"/>
      <c r="E7224"/>
    </row>
    <row r="7225" spans="1:5" x14ac:dyDescent="0.15">
      <c r="A7225"/>
      <c r="B7225"/>
      <c r="C7225"/>
      <c r="D7225"/>
      <c r="E7225"/>
    </row>
    <row r="7226" spans="1:5" x14ac:dyDescent="0.15">
      <c r="A7226"/>
      <c r="B7226"/>
      <c r="C7226"/>
      <c r="D7226"/>
      <c r="E7226"/>
    </row>
    <row r="7227" spans="1:5" x14ac:dyDescent="0.15">
      <c r="A7227"/>
      <c r="B7227"/>
      <c r="C7227"/>
      <c r="D7227"/>
      <c r="E7227"/>
    </row>
    <row r="7228" spans="1:5" x14ac:dyDescent="0.15">
      <c r="A7228"/>
      <c r="B7228"/>
      <c r="C7228"/>
      <c r="D7228"/>
      <c r="E7228"/>
    </row>
    <row r="7229" spans="1:5" x14ac:dyDescent="0.15">
      <c r="A7229"/>
      <c r="B7229"/>
      <c r="C7229"/>
      <c r="D7229"/>
      <c r="E7229"/>
    </row>
    <row r="7230" spans="1:5" x14ac:dyDescent="0.15">
      <c r="A7230"/>
      <c r="B7230"/>
      <c r="C7230"/>
      <c r="D7230"/>
      <c r="E7230"/>
    </row>
    <row r="7231" spans="1:5" x14ac:dyDescent="0.15">
      <c r="A7231"/>
      <c r="B7231"/>
      <c r="C7231"/>
      <c r="D7231"/>
      <c r="E7231"/>
    </row>
    <row r="7232" spans="1:5" x14ac:dyDescent="0.15">
      <c r="A7232"/>
      <c r="B7232"/>
      <c r="C7232"/>
      <c r="D7232"/>
      <c r="E7232"/>
    </row>
    <row r="7233" spans="1:5" x14ac:dyDescent="0.15">
      <c r="A7233"/>
      <c r="B7233"/>
      <c r="C7233"/>
      <c r="D7233"/>
      <c r="E7233"/>
    </row>
    <row r="7234" spans="1:5" x14ac:dyDescent="0.15">
      <c r="A7234"/>
      <c r="B7234"/>
      <c r="C7234"/>
      <c r="D7234"/>
      <c r="E7234"/>
    </row>
    <row r="7235" spans="1:5" x14ac:dyDescent="0.15">
      <c r="A7235"/>
      <c r="B7235"/>
      <c r="C7235"/>
      <c r="D7235"/>
      <c r="E7235"/>
    </row>
    <row r="7236" spans="1:5" x14ac:dyDescent="0.15">
      <c r="A7236"/>
      <c r="B7236"/>
      <c r="C7236"/>
      <c r="D7236"/>
      <c r="E7236"/>
    </row>
    <row r="7237" spans="1:5" x14ac:dyDescent="0.15">
      <c r="A7237"/>
      <c r="B7237"/>
      <c r="C7237"/>
      <c r="D7237"/>
      <c r="E7237"/>
    </row>
    <row r="7238" spans="1:5" x14ac:dyDescent="0.15">
      <c r="A7238"/>
      <c r="B7238"/>
      <c r="C7238"/>
      <c r="D7238"/>
      <c r="E7238"/>
    </row>
    <row r="7239" spans="1:5" x14ac:dyDescent="0.15">
      <c r="A7239"/>
      <c r="B7239"/>
      <c r="C7239"/>
      <c r="D7239"/>
      <c r="E7239"/>
    </row>
    <row r="7240" spans="1:5" x14ac:dyDescent="0.15">
      <c r="A7240"/>
      <c r="B7240"/>
      <c r="C7240"/>
      <c r="D7240"/>
      <c r="E7240"/>
    </row>
    <row r="7241" spans="1:5" x14ac:dyDescent="0.15">
      <c r="A7241"/>
      <c r="B7241"/>
      <c r="C7241"/>
      <c r="D7241"/>
      <c r="E7241"/>
    </row>
    <row r="7242" spans="1:5" x14ac:dyDescent="0.15">
      <c r="A7242"/>
      <c r="B7242"/>
      <c r="C7242"/>
      <c r="D7242"/>
      <c r="E7242"/>
    </row>
    <row r="7243" spans="1:5" x14ac:dyDescent="0.15">
      <c r="A7243"/>
      <c r="B7243"/>
      <c r="C7243"/>
      <c r="D7243"/>
      <c r="E7243"/>
    </row>
    <row r="7244" spans="1:5" x14ac:dyDescent="0.15">
      <c r="A7244"/>
      <c r="B7244"/>
      <c r="C7244"/>
      <c r="D7244"/>
      <c r="E7244"/>
    </row>
    <row r="7245" spans="1:5" x14ac:dyDescent="0.15">
      <c r="A7245"/>
      <c r="B7245"/>
      <c r="C7245"/>
      <c r="D7245"/>
      <c r="E7245"/>
    </row>
    <row r="7246" spans="1:5" x14ac:dyDescent="0.15">
      <c r="A7246"/>
      <c r="B7246"/>
      <c r="C7246"/>
      <c r="D7246"/>
      <c r="E7246"/>
    </row>
    <row r="7247" spans="1:5" x14ac:dyDescent="0.15">
      <c r="A7247"/>
      <c r="B7247"/>
      <c r="C7247"/>
      <c r="D7247"/>
      <c r="E7247"/>
    </row>
    <row r="7248" spans="1:5" x14ac:dyDescent="0.15">
      <c r="A7248"/>
      <c r="B7248"/>
      <c r="C7248"/>
      <c r="D7248"/>
      <c r="E7248"/>
    </row>
    <row r="7249" spans="1:5" x14ac:dyDescent="0.15">
      <c r="A7249"/>
      <c r="B7249"/>
      <c r="C7249"/>
      <c r="D7249"/>
      <c r="E7249"/>
    </row>
    <row r="7250" spans="1:5" x14ac:dyDescent="0.15">
      <c r="A7250"/>
      <c r="B7250"/>
      <c r="C7250"/>
      <c r="D7250"/>
      <c r="E7250"/>
    </row>
    <row r="7251" spans="1:5" x14ac:dyDescent="0.15">
      <c r="A7251"/>
      <c r="B7251"/>
      <c r="C7251"/>
      <c r="D7251"/>
      <c r="E7251"/>
    </row>
    <row r="7252" spans="1:5" x14ac:dyDescent="0.15">
      <c r="A7252"/>
      <c r="B7252"/>
      <c r="C7252"/>
      <c r="D7252"/>
      <c r="E7252"/>
    </row>
    <row r="7253" spans="1:5" x14ac:dyDescent="0.15">
      <c r="A7253"/>
      <c r="B7253"/>
      <c r="C7253"/>
      <c r="D7253"/>
      <c r="E7253"/>
    </row>
    <row r="7254" spans="1:5" x14ac:dyDescent="0.15">
      <c r="A7254"/>
      <c r="B7254"/>
      <c r="C7254"/>
      <c r="D7254"/>
      <c r="E7254"/>
    </row>
    <row r="7255" spans="1:5" x14ac:dyDescent="0.15">
      <c r="A7255"/>
      <c r="B7255"/>
      <c r="C7255"/>
      <c r="D7255"/>
      <c r="E7255"/>
    </row>
    <row r="7256" spans="1:5" x14ac:dyDescent="0.15">
      <c r="A7256"/>
      <c r="B7256"/>
      <c r="C7256"/>
      <c r="D7256"/>
      <c r="E7256"/>
    </row>
    <row r="7257" spans="1:5" x14ac:dyDescent="0.15">
      <c r="A7257"/>
      <c r="B7257"/>
      <c r="C7257"/>
      <c r="D7257"/>
      <c r="E7257"/>
    </row>
    <row r="7258" spans="1:5" x14ac:dyDescent="0.15">
      <c r="A7258"/>
      <c r="B7258"/>
      <c r="C7258"/>
      <c r="D7258"/>
      <c r="E7258"/>
    </row>
    <row r="7259" spans="1:5" x14ac:dyDescent="0.15">
      <c r="A7259"/>
      <c r="B7259"/>
      <c r="C7259"/>
      <c r="D7259"/>
      <c r="E7259"/>
    </row>
    <row r="7260" spans="1:5" x14ac:dyDescent="0.15">
      <c r="A7260"/>
      <c r="B7260"/>
      <c r="C7260"/>
      <c r="D7260"/>
      <c r="E7260"/>
    </row>
    <row r="7261" spans="1:5" x14ac:dyDescent="0.15">
      <c r="A7261"/>
      <c r="B7261"/>
      <c r="C7261"/>
      <c r="D7261"/>
      <c r="E7261"/>
    </row>
    <row r="7262" spans="1:5" x14ac:dyDescent="0.15">
      <c r="A7262"/>
      <c r="B7262"/>
      <c r="C7262"/>
      <c r="D7262"/>
      <c r="E7262"/>
    </row>
    <row r="7263" spans="1:5" x14ac:dyDescent="0.15">
      <c r="A7263"/>
      <c r="B7263"/>
      <c r="C7263"/>
      <c r="D7263"/>
      <c r="E7263"/>
    </row>
    <row r="7264" spans="1:5" x14ac:dyDescent="0.15">
      <c r="A7264"/>
      <c r="B7264"/>
      <c r="C7264"/>
      <c r="D7264"/>
      <c r="E7264"/>
    </row>
    <row r="7265" spans="1:5" x14ac:dyDescent="0.15">
      <c r="A7265"/>
      <c r="B7265"/>
      <c r="C7265"/>
      <c r="D7265"/>
      <c r="E7265"/>
    </row>
    <row r="7266" spans="1:5" x14ac:dyDescent="0.15">
      <c r="A7266"/>
      <c r="B7266"/>
      <c r="C7266"/>
      <c r="D7266"/>
      <c r="E7266"/>
    </row>
    <row r="7267" spans="1:5" x14ac:dyDescent="0.15">
      <c r="A7267"/>
      <c r="B7267"/>
      <c r="C7267"/>
      <c r="D7267"/>
      <c r="E7267"/>
    </row>
    <row r="7268" spans="1:5" x14ac:dyDescent="0.15">
      <c r="A7268"/>
      <c r="B7268"/>
      <c r="C7268"/>
      <c r="D7268"/>
      <c r="E7268"/>
    </row>
    <row r="7269" spans="1:5" x14ac:dyDescent="0.15">
      <c r="A7269"/>
      <c r="B7269"/>
      <c r="C7269"/>
      <c r="D7269"/>
      <c r="E7269"/>
    </row>
    <row r="7270" spans="1:5" x14ac:dyDescent="0.15">
      <c r="A7270"/>
      <c r="B7270"/>
      <c r="C7270"/>
      <c r="D7270"/>
      <c r="E7270"/>
    </row>
    <row r="7271" spans="1:5" x14ac:dyDescent="0.15">
      <c r="A7271"/>
      <c r="B7271"/>
      <c r="C7271"/>
      <c r="D7271"/>
      <c r="E7271"/>
    </row>
    <row r="7272" spans="1:5" x14ac:dyDescent="0.15">
      <c r="A7272"/>
      <c r="B7272"/>
      <c r="C7272"/>
      <c r="D7272"/>
      <c r="E7272"/>
    </row>
    <row r="7273" spans="1:5" x14ac:dyDescent="0.15">
      <c r="A7273"/>
      <c r="B7273"/>
      <c r="C7273"/>
      <c r="D7273"/>
      <c r="E7273"/>
    </row>
    <row r="7274" spans="1:5" x14ac:dyDescent="0.15">
      <c r="A7274"/>
      <c r="B7274"/>
      <c r="C7274"/>
      <c r="D7274"/>
      <c r="E7274"/>
    </row>
    <row r="7275" spans="1:5" x14ac:dyDescent="0.15">
      <c r="A7275"/>
      <c r="B7275"/>
      <c r="C7275"/>
      <c r="D7275"/>
      <c r="E7275"/>
    </row>
    <row r="7276" spans="1:5" x14ac:dyDescent="0.15">
      <c r="A7276"/>
      <c r="B7276"/>
      <c r="C7276"/>
      <c r="D7276"/>
      <c r="E7276"/>
    </row>
    <row r="7277" spans="1:5" x14ac:dyDescent="0.15">
      <c r="A7277"/>
      <c r="B7277"/>
      <c r="C7277"/>
      <c r="D7277"/>
      <c r="E7277"/>
    </row>
    <row r="7278" spans="1:5" x14ac:dyDescent="0.15">
      <c r="A7278"/>
      <c r="B7278"/>
      <c r="C7278"/>
      <c r="D7278"/>
      <c r="E7278"/>
    </row>
    <row r="7279" spans="1:5" x14ac:dyDescent="0.15">
      <c r="A7279"/>
      <c r="B7279"/>
      <c r="C7279"/>
      <c r="D7279"/>
      <c r="E7279"/>
    </row>
    <row r="7280" spans="1:5" x14ac:dyDescent="0.15">
      <c r="A7280"/>
      <c r="B7280"/>
      <c r="C7280"/>
      <c r="D7280"/>
      <c r="E7280"/>
    </row>
    <row r="7281" spans="1:5" x14ac:dyDescent="0.15">
      <c r="A7281"/>
      <c r="B7281"/>
      <c r="C7281"/>
      <c r="D7281"/>
      <c r="E7281"/>
    </row>
    <row r="7282" spans="1:5" x14ac:dyDescent="0.15">
      <c r="A7282"/>
      <c r="B7282"/>
      <c r="C7282"/>
      <c r="D7282"/>
      <c r="E7282"/>
    </row>
    <row r="7283" spans="1:5" x14ac:dyDescent="0.15">
      <c r="A7283"/>
      <c r="B7283"/>
      <c r="C7283"/>
      <c r="D7283"/>
      <c r="E7283"/>
    </row>
    <row r="7284" spans="1:5" x14ac:dyDescent="0.15">
      <c r="A7284"/>
      <c r="B7284"/>
      <c r="C7284"/>
      <c r="D7284"/>
      <c r="E7284"/>
    </row>
    <row r="7285" spans="1:5" x14ac:dyDescent="0.15">
      <c r="A7285"/>
      <c r="B7285"/>
      <c r="C7285"/>
      <c r="D7285"/>
      <c r="E7285"/>
    </row>
    <row r="7286" spans="1:5" x14ac:dyDescent="0.15">
      <c r="A7286"/>
      <c r="B7286"/>
      <c r="C7286"/>
      <c r="D7286"/>
      <c r="E7286"/>
    </row>
    <row r="7287" spans="1:5" x14ac:dyDescent="0.15">
      <c r="A7287"/>
      <c r="B7287"/>
      <c r="C7287"/>
      <c r="D7287"/>
      <c r="E7287"/>
    </row>
    <row r="7288" spans="1:5" x14ac:dyDescent="0.15">
      <c r="A7288"/>
      <c r="B7288"/>
      <c r="C7288"/>
      <c r="D7288"/>
      <c r="E7288"/>
    </row>
    <row r="7289" spans="1:5" x14ac:dyDescent="0.15">
      <c r="A7289"/>
      <c r="B7289"/>
      <c r="C7289"/>
      <c r="D7289"/>
      <c r="E7289"/>
    </row>
    <row r="7290" spans="1:5" x14ac:dyDescent="0.15">
      <c r="A7290"/>
      <c r="B7290"/>
      <c r="C7290"/>
      <c r="D7290"/>
      <c r="E7290"/>
    </row>
    <row r="7291" spans="1:5" x14ac:dyDescent="0.15">
      <c r="A7291"/>
      <c r="B7291"/>
      <c r="C7291"/>
      <c r="D7291"/>
      <c r="E7291"/>
    </row>
    <row r="7292" spans="1:5" x14ac:dyDescent="0.15">
      <c r="A7292"/>
      <c r="B7292"/>
      <c r="C7292"/>
      <c r="D7292"/>
      <c r="E7292"/>
    </row>
    <row r="7293" spans="1:5" x14ac:dyDescent="0.15">
      <c r="A7293"/>
      <c r="B7293"/>
      <c r="C7293"/>
      <c r="D7293"/>
      <c r="E7293"/>
    </row>
    <row r="7294" spans="1:5" x14ac:dyDescent="0.15">
      <c r="A7294"/>
      <c r="B7294"/>
      <c r="C7294"/>
      <c r="D7294"/>
      <c r="E7294"/>
    </row>
    <row r="7295" spans="1:5" x14ac:dyDescent="0.15">
      <c r="A7295"/>
      <c r="B7295"/>
      <c r="C7295"/>
      <c r="D7295"/>
      <c r="E7295"/>
    </row>
    <row r="7296" spans="1:5" x14ac:dyDescent="0.15">
      <c r="A7296"/>
      <c r="B7296"/>
      <c r="C7296"/>
      <c r="D7296"/>
      <c r="E7296"/>
    </row>
    <row r="7297" spans="1:5" x14ac:dyDescent="0.15">
      <c r="A7297"/>
      <c r="B7297"/>
      <c r="C7297"/>
      <c r="D7297"/>
      <c r="E7297"/>
    </row>
    <row r="7298" spans="1:5" x14ac:dyDescent="0.15">
      <c r="A7298"/>
      <c r="B7298"/>
      <c r="C7298"/>
      <c r="D7298"/>
      <c r="E7298"/>
    </row>
    <row r="7299" spans="1:5" x14ac:dyDescent="0.15">
      <c r="A7299"/>
      <c r="B7299"/>
      <c r="C7299"/>
      <c r="D7299"/>
      <c r="E7299"/>
    </row>
    <row r="7300" spans="1:5" x14ac:dyDescent="0.15">
      <c r="A7300"/>
      <c r="B7300"/>
      <c r="C7300"/>
      <c r="D7300"/>
      <c r="E7300"/>
    </row>
    <row r="7301" spans="1:5" x14ac:dyDescent="0.15">
      <c r="A7301"/>
      <c r="B7301"/>
      <c r="C7301"/>
      <c r="D7301"/>
      <c r="E7301"/>
    </row>
    <row r="7302" spans="1:5" x14ac:dyDescent="0.15">
      <c r="A7302"/>
      <c r="B7302"/>
      <c r="C7302"/>
      <c r="D7302"/>
      <c r="E7302"/>
    </row>
    <row r="7303" spans="1:5" x14ac:dyDescent="0.15">
      <c r="A7303"/>
      <c r="B7303"/>
      <c r="C7303"/>
      <c r="D7303"/>
      <c r="E7303"/>
    </row>
    <row r="7304" spans="1:5" x14ac:dyDescent="0.15">
      <c r="A7304"/>
      <c r="B7304"/>
      <c r="C7304"/>
      <c r="D7304"/>
      <c r="E7304"/>
    </row>
    <row r="7305" spans="1:5" x14ac:dyDescent="0.15">
      <c r="A7305"/>
      <c r="B7305"/>
      <c r="C7305"/>
      <c r="D7305"/>
      <c r="E7305"/>
    </row>
    <row r="7306" spans="1:5" x14ac:dyDescent="0.15">
      <c r="A7306"/>
      <c r="B7306"/>
      <c r="C7306"/>
      <c r="D7306"/>
      <c r="E7306"/>
    </row>
    <row r="7307" spans="1:5" x14ac:dyDescent="0.15">
      <c r="A7307"/>
      <c r="B7307"/>
      <c r="C7307"/>
      <c r="D7307"/>
      <c r="E7307"/>
    </row>
    <row r="7308" spans="1:5" x14ac:dyDescent="0.15">
      <c r="A7308"/>
      <c r="B7308"/>
      <c r="C7308"/>
      <c r="D7308"/>
      <c r="E7308"/>
    </row>
    <row r="7309" spans="1:5" x14ac:dyDescent="0.15">
      <c r="A7309"/>
      <c r="B7309"/>
      <c r="C7309"/>
      <c r="D7309"/>
      <c r="E7309"/>
    </row>
    <row r="7310" spans="1:5" x14ac:dyDescent="0.15">
      <c r="A7310"/>
      <c r="B7310"/>
      <c r="C7310"/>
      <c r="D7310"/>
      <c r="E7310"/>
    </row>
    <row r="7311" spans="1:5" x14ac:dyDescent="0.15">
      <c r="A7311"/>
      <c r="B7311"/>
      <c r="C7311"/>
      <c r="D7311"/>
      <c r="E7311"/>
    </row>
    <row r="7312" spans="1:5" x14ac:dyDescent="0.15">
      <c r="A7312"/>
      <c r="B7312"/>
      <c r="C7312"/>
      <c r="D7312"/>
      <c r="E7312"/>
    </row>
    <row r="7313" spans="1:5" x14ac:dyDescent="0.15">
      <c r="A7313"/>
      <c r="B7313"/>
      <c r="C7313"/>
      <c r="D7313"/>
      <c r="E7313"/>
    </row>
    <row r="7314" spans="1:5" x14ac:dyDescent="0.15">
      <c r="A7314"/>
      <c r="B7314"/>
      <c r="C7314"/>
      <c r="D7314"/>
      <c r="E7314"/>
    </row>
    <row r="7315" spans="1:5" x14ac:dyDescent="0.15">
      <c r="A7315"/>
      <c r="B7315"/>
      <c r="C7315"/>
      <c r="D7315"/>
      <c r="E7315"/>
    </row>
    <row r="7316" spans="1:5" x14ac:dyDescent="0.15">
      <c r="A7316"/>
      <c r="B7316"/>
      <c r="C7316"/>
      <c r="D7316"/>
      <c r="E7316"/>
    </row>
    <row r="7317" spans="1:5" x14ac:dyDescent="0.15">
      <c r="A7317"/>
      <c r="B7317"/>
      <c r="C7317"/>
      <c r="D7317"/>
      <c r="E7317"/>
    </row>
    <row r="7318" spans="1:5" x14ac:dyDescent="0.15">
      <c r="A7318"/>
      <c r="B7318"/>
      <c r="C7318"/>
      <c r="D7318"/>
      <c r="E7318"/>
    </row>
    <row r="7319" spans="1:5" x14ac:dyDescent="0.15">
      <c r="A7319"/>
      <c r="B7319"/>
      <c r="C7319"/>
      <c r="D7319"/>
      <c r="E7319"/>
    </row>
    <row r="7320" spans="1:5" x14ac:dyDescent="0.15">
      <c r="A7320"/>
      <c r="B7320"/>
      <c r="C7320"/>
      <c r="D7320"/>
      <c r="E7320"/>
    </row>
    <row r="7321" spans="1:5" x14ac:dyDescent="0.15">
      <c r="A7321"/>
      <c r="B7321"/>
      <c r="C7321"/>
      <c r="D7321"/>
      <c r="E7321"/>
    </row>
    <row r="7322" spans="1:5" x14ac:dyDescent="0.15">
      <c r="A7322"/>
      <c r="B7322"/>
      <c r="C7322"/>
      <c r="D7322"/>
      <c r="E7322"/>
    </row>
    <row r="7323" spans="1:5" x14ac:dyDescent="0.15">
      <c r="A7323"/>
      <c r="B7323"/>
      <c r="C7323"/>
      <c r="D7323"/>
      <c r="E7323"/>
    </row>
    <row r="7324" spans="1:5" x14ac:dyDescent="0.15">
      <c r="A7324"/>
      <c r="B7324"/>
      <c r="C7324"/>
      <c r="D7324"/>
      <c r="E7324"/>
    </row>
    <row r="7325" spans="1:5" x14ac:dyDescent="0.15">
      <c r="A7325"/>
      <c r="B7325"/>
      <c r="C7325"/>
      <c r="D7325"/>
      <c r="E7325"/>
    </row>
    <row r="7326" spans="1:5" x14ac:dyDescent="0.15">
      <c r="A7326"/>
      <c r="B7326"/>
      <c r="C7326"/>
      <c r="D7326"/>
      <c r="E7326"/>
    </row>
    <row r="7327" spans="1:5" x14ac:dyDescent="0.15">
      <c r="A7327"/>
      <c r="B7327"/>
      <c r="C7327"/>
      <c r="D7327"/>
      <c r="E7327"/>
    </row>
    <row r="7328" spans="1:5" x14ac:dyDescent="0.15">
      <c r="A7328"/>
      <c r="B7328"/>
      <c r="C7328"/>
      <c r="D7328"/>
      <c r="E7328"/>
    </row>
    <row r="7329" spans="1:5" x14ac:dyDescent="0.15">
      <c r="A7329"/>
      <c r="B7329"/>
      <c r="C7329"/>
      <c r="D7329"/>
      <c r="E7329"/>
    </row>
    <row r="7330" spans="1:5" x14ac:dyDescent="0.15">
      <c r="A7330"/>
      <c r="B7330"/>
      <c r="C7330"/>
      <c r="D7330"/>
      <c r="E7330"/>
    </row>
    <row r="7331" spans="1:5" x14ac:dyDescent="0.15">
      <c r="A7331"/>
      <c r="B7331"/>
      <c r="C7331"/>
      <c r="D7331"/>
      <c r="E7331"/>
    </row>
    <row r="7332" spans="1:5" x14ac:dyDescent="0.15">
      <c r="A7332"/>
      <c r="B7332"/>
      <c r="C7332"/>
      <c r="D7332"/>
      <c r="E7332"/>
    </row>
    <row r="7333" spans="1:5" x14ac:dyDescent="0.15">
      <c r="A7333"/>
      <c r="B7333"/>
      <c r="C7333"/>
      <c r="D7333"/>
      <c r="E7333"/>
    </row>
    <row r="7334" spans="1:5" x14ac:dyDescent="0.15">
      <c r="A7334"/>
      <c r="B7334"/>
      <c r="C7334"/>
      <c r="D7334"/>
      <c r="E7334"/>
    </row>
    <row r="7335" spans="1:5" x14ac:dyDescent="0.15">
      <c r="A7335"/>
      <c r="B7335"/>
      <c r="C7335"/>
      <c r="D7335"/>
      <c r="E7335"/>
    </row>
    <row r="7336" spans="1:5" x14ac:dyDescent="0.15">
      <c r="A7336"/>
      <c r="B7336"/>
      <c r="C7336"/>
      <c r="D7336"/>
      <c r="E7336"/>
    </row>
    <row r="7337" spans="1:5" x14ac:dyDescent="0.15">
      <c r="A7337"/>
      <c r="B7337"/>
      <c r="C7337"/>
      <c r="D7337"/>
      <c r="E7337"/>
    </row>
    <row r="7338" spans="1:5" x14ac:dyDescent="0.15">
      <c r="A7338"/>
      <c r="B7338"/>
      <c r="C7338"/>
      <c r="D7338"/>
      <c r="E7338"/>
    </row>
    <row r="7339" spans="1:5" x14ac:dyDescent="0.15">
      <c r="A7339"/>
      <c r="B7339"/>
      <c r="C7339"/>
      <c r="D7339"/>
      <c r="E7339"/>
    </row>
    <row r="7340" spans="1:5" x14ac:dyDescent="0.15">
      <c r="A7340"/>
      <c r="B7340"/>
      <c r="C7340"/>
      <c r="D7340"/>
      <c r="E7340"/>
    </row>
    <row r="7341" spans="1:5" x14ac:dyDescent="0.15">
      <c r="A7341"/>
      <c r="B7341"/>
      <c r="C7341"/>
      <c r="D7341"/>
      <c r="E7341"/>
    </row>
    <row r="7342" spans="1:5" x14ac:dyDescent="0.15">
      <c r="A7342"/>
      <c r="B7342"/>
      <c r="C7342"/>
      <c r="D7342"/>
      <c r="E7342"/>
    </row>
    <row r="7343" spans="1:5" x14ac:dyDescent="0.15">
      <c r="A7343"/>
      <c r="B7343"/>
      <c r="C7343"/>
      <c r="D7343"/>
      <c r="E7343"/>
    </row>
    <row r="7344" spans="1:5" x14ac:dyDescent="0.15">
      <c r="A7344"/>
      <c r="B7344"/>
      <c r="C7344"/>
      <c r="D7344"/>
      <c r="E7344"/>
    </row>
    <row r="7345" spans="1:5" x14ac:dyDescent="0.15">
      <c r="A7345"/>
      <c r="B7345"/>
      <c r="C7345"/>
      <c r="D7345"/>
      <c r="E7345"/>
    </row>
    <row r="7346" spans="1:5" x14ac:dyDescent="0.15">
      <c r="A7346"/>
      <c r="B7346"/>
      <c r="C7346"/>
      <c r="D7346"/>
      <c r="E7346"/>
    </row>
    <row r="7347" spans="1:5" x14ac:dyDescent="0.15">
      <c r="A7347"/>
      <c r="B7347"/>
      <c r="C7347"/>
      <c r="D7347"/>
      <c r="E7347"/>
    </row>
    <row r="7348" spans="1:5" x14ac:dyDescent="0.15">
      <c r="A7348"/>
      <c r="B7348"/>
      <c r="C7348"/>
      <c r="D7348"/>
      <c r="E7348"/>
    </row>
    <row r="7349" spans="1:5" x14ac:dyDescent="0.15">
      <c r="A7349"/>
      <c r="B7349"/>
      <c r="C7349"/>
      <c r="D7349"/>
      <c r="E7349"/>
    </row>
    <row r="7350" spans="1:5" x14ac:dyDescent="0.15">
      <c r="A7350"/>
      <c r="B7350"/>
      <c r="C7350"/>
      <c r="D7350"/>
      <c r="E7350"/>
    </row>
    <row r="7351" spans="1:5" x14ac:dyDescent="0.15">
      <c r="A7351"/>
      <c r="B7351"/>
      <c r="C7351"/>
      <c r="D7351"/>
      <c r="E7351"/>
    </row>
    <row r="7352" spans="1:5" x14ac:dyDescent="0.15">
      <c r="A7352"/>
      <c r="B7352"/>
      <c r="C7352"/>
      <c r="D7352"/>
      <c r="E7352"/>
    </row>
    <row r="7353" spans="1:5" x14ac:dyDescent="0.15">
      <c r="A7353"/>
      <c r="B7353"/>
      <c r="C7353"/>
      <c r="D7353"/>
      <c r="E7353"/>
    </row>
    <row r="7354" spans="1:5" x14ac:dyDescent="0.15">
      <c r="A7354"/>
      <c r="B7354"/>
      <c r="C7354"/>
      <c r="D7354"/>
      <c r="E7354"/>
    </row>
    <row r="7355" spans="1:5" x14ac:dyDescent="0.15">
      <c r="A7355"/>
      <c r="B7355"/>
      <c r="C7355"/>
      <c r="D7355"/>
      <c r="E7355"/>
    </row>
    <row r="7356" spans="1:5" x14ac:dyDescent="0.15">
      <c r="A7356"/>
      <c r="B7356"/>
      <c r="C7356"/>
      <c r="D7356"/>
      <c r="E7356"/>
    </row>
    <row r="7357" spans="1:5" x14ac:dyDescent="0.15">
      <c r="A7357"/>
      <c r="B7357"/>
      <c r="C7357"/>
      <c r="D7357"/>
      <c r="E7357"/>
    </row>
    <row r="7358" spans="1:5" x14ac:dyDescent="0.15">
      <c r="A7358"/>
      <c r="B7358"/>
      <c r="C7358"/>
      <c r="D7358"/>
      <c r="E7358"/>
    </row>
    <row r="7359" spans="1:5" x14ac:dyDescent="0.15">
      <c r="A7359"/>
      <c r="B7359"/>
      <c r="C7359"/>
      <c r="D7359"/>
      <c r="E7359"/>
    </row>
    <row r="7360" spans="1:5" x14ac:dyDescent="0.15">
      <c r="A7360"/>
      <c r="B7360"/>
      <c r="C7360"/>
      <c r="D7360"/>
      <c r="E7360"/>
    </row>
    <row r="7361" spans="1:5" x14ac:dyDescent="0.15">
      <c r="A7361"/>
      <c r="B7361"/>
      <c r="C7361"/>
      <c r="D7361"/>
      <c r="E7361"/>
    </row>
    <row r="7362" spans="1:5" x14ac:dyDescent="0.15">
      <c r="A7362"/>
      <c r="B7362"/>
      <c r="C7362"/>
      <c r="D7362"/>
      <c r="E7362"/>
    </row>
    <row r="7363" spans="1:5" x14ac:dyDescent="0.15">
      <c r="A7363"/>
      <c r="B7363"/>
      <c r="C7363"/>
      <c r="D7363"/>
      <c r="E7363"/>
    </row>
    <row r="7364" spans="1:5" x14ac:dyDescent="0.15">
      <c r="A7364"/>
      <c r="B7364"/>
      <c r="C7364"/>
      <c r="D7364"/>
      <c r="E7364"/>
    </row>
    <row r="7365" spans="1:5" x14ac:dyDescent="0.15">
      <c r="A7365"/>
      <c r="B7365"/>
      <c r="C7365"/>
      <c r="D7365"/>
      <c r="E7365"/>
    </row>
    <row r="7366" spans="1:5" x14ac:dyDescent="0.15">
      <c r="A7366"/>
      <c r="B7366"/>
      <c r="C7366"/>
      <c r="D7366"/>
      <c r="E7366"/>
    </row>
    <row r="7367" spans="1:5" x14ac:dyDescent="0.15">
      <c r="A7367"/>
      <c r="B7367"/>
      <c r="C7367"/>
      <c r="D7367"/>
      <c r="E7367"/>
    </row>
    <row r="7368" spans="1:5" x14ac:dyDescent="0.15">
      <c r="A7368"/>
      <c r="B7368"/>
      <c r="C7368"/>
      <c r="D7368"/>
      <c r="E7368"/>
    </row>
    <row r="7369" spans="1:5" x14ac:dyDescent="0.15">
      <c r="A7369"/>
      <c r="B7369"/>
      <c r="C7369"/>
      <c r="D7369"/>
      <c r="E7369"/>
    </row>
    <row r="7370" spans="1:5" x14ac:dyDescent="0.15">
      <c r="A7370"/>
      <c r="B7370"/>
      <c r="C7370"/>
      <c r="D7370"/>
      <c r="E7370"/>
    </row>
    <row r="7371" spans="1:5" x14ac:dyDescent="0.15">
      <c r="A7371"/>
      <c r="B7371"/>
      <c r="C7371"/>
      <c r="D7371"/>
      <c r="E7371"/>
    </row>
    <row r="7372" spans="1:5" x14ac:dyDescent="0.15">
      <c r="A7372"/>
      <c r="B7372"/>
      <c r="C7372"/>
      <c r="D7372"/>
      <c r="E7372"/>
    </row>
    <row r="7373" spans="1:5" x14ac:dyDescent="0.15">
      <c r="A7373"/>
      <c r="B7373"/>
      <c r="C7373"/>
      <c r="D7373"/>
      <c r="E7373"/>
    </row>
    <row r="7374" spans="1:5" x14ac:dyDescent="0.15">
      <c r="A7374"/>
      <c r="B7374"/>
      <c r="C7374"/>
      <c r="D7374"/>
      <c r="E7374"/>
    </row>
    <row r="7375" spans="1:5" x14ac:dyDescent="0.15">
      <c r="A7375"/>
      <c r="B7375"/>
      <c r="C7375"/>
      <c r="D7375"/>
      <c r="E7375"/>
    </row>
    <row r="7376" spans="1:5" x14ac:dyDescent="0.15">
      <c r="A7376"/>
      <c r="B7376"/>
      <c r="C7376"/>
      <c r="D7376"/>
      <c r="E7376"/>
    </row>
    <row r="7377" spans="1:5" x14ac:dyDescent="0.15">
      <c r="A7377"/>
      <c r="B7377"/>
      <c r="C7377"/>
      <c r="D7377"/>
      <c r="E7377"/>
    </row>
    <row r="7378" spans="1:5" x14ac:dyDescent="0.15">
      <c r="A7378"/>
      <c r="B7378"/>
      <c r="C7378"/>
      <c r="D7378"/>
      <c r="E7378"/>
    </row>
    <row r="7379" spans="1:5" x14ac:dyDescent="0.15">
      <c r="A7379"/>
      <c r="B7379"/>
      <c r="C7379"/>
      <c r="D7379"/>
      <c r="E7379"/>
    </row>
    <row r="7380" spans="1:5" x14ac:dyDescent="0.15">
      <c r="A7380"/>
      <c r="B7380"/>
      <c r="C7380"/>
      <c r="D7380"/>
      <c r="E7380"/>
    </row>
    <row r="7381" spans="1:5" x14ac:dyDescent="0.15">
      <c r="A7381"/>
      <c r="B7381"/>
      <c r="C7381"/>
      <c r="D7381"/>
      <c r="E7381"/>
    </row>
    <row r="7382" spans="1:5" x14ac:dyDescent="0.15">
      <c r="A7382"/>
      <c r="B7382"/>
      <c r="C7382"/>
      <c r="D7382"/>
      <c r="E7382"/>
    </row>
    <row r="7383" spans="1:5" x14ac:dyDescent="0.15">
      <c r="A7383"/>
      <c r="B7383"/>
      <c r="C7383"/>
      <c r="D7383"/>
      <c r="E7383"/>
    </row>
    <row r="7384" spans="1:5" x14ac:dyDescent="0.15">
      <c r="A7384"/>
      <c r="B7384"/>
      <c r="C7384"/>
      <c r="D7384"/>
      <c r="E7384"/>
    </row>
    <row r="7385" spans="1:5" x14ac:dyDescent="0.15">
      <c r="A7385"/>
      <c r="B7385"/>
      <c r="C7385"/>
      <c r="D7385"/>
      <c r="E7385"/>
    </row>
    <row r="7386" spans="1:5" x14ac:dyDescent="0.15">
      <c r="A7386"/>
      <c r="B7386"/>
      <c r="C7386"/>
      <c r="D7386"/>
      <c r="E7386"/>
    </row>
    <row r="7387" spans="1:5" x14ac:dyDescent="0.15">
      <c r="A7387"/>
      <c r="B7387"/>
      <c r="C7387"/>
      <c r="D7387"/>
      <c r="E7387"/>
    </row>
    <row r="7388" spans="1:5" x14ac:dyDescent="0.15">
      <c r="A7388"/>
      <c r="B7388"/>
      <c r="C7388"/>
      <c r="D7388"/>
      <c r="E7388"/>
    </row>
    <row r="7389" spans="1:5" x14ac:dyDescent="0.15">
      <c r="A7389"/>
      <c r="B7389"/>
      <c r="C7389"/>
      <c r="D7389"/>
      <c r="E7389"/>
    </row>
    <row r="7390" spans="1:5" x14ac:dyDescent="0.15">
      <c r="A7390"/>
      <c r="B7390"/>
      <c r="C7390"/>
      <c r="D7390"/>
      <c r="E7390"/>
    </row>
    <row r="7391" spans="1:5" x14ac:dyDescent="0.15">
      <c r="A7391"/>
      <c r="B7391"/>
      <c r="C7391"/>
      <c r="D7391"/>
      <c r="E7391"/>
    </row>
    <row r="7392" spans="1:5" x14ac:dyDescent="0.15">
      <c r="A7392"/>
      <c r="B7392"/>
      <c r="C7392"/>
      <c r="D7392"/>
      <c r="E7392"/>
    </row>
    <row r="7393" spans="1:5" x14ac:dyDescent="0.15">
      <c r="A7393"/>
      <c r="B7393"/>
      <c r="C7393"/>
      <c r="D7393"/>
      <c r="E7393"/>
    </row>
    <row r="7394" spans="1:5" x14ac:dyDescent="0.15">
      <c r="A7394"/>
      <c r="B7394"/>
      <c r="C7394"/>
      <c r="D7394"/>
      <c r="E7394"/>
    </row>
    <row r="7395" spans="1:5" x14ac:dyDescent="0.15">
      <c r="A7395"/>
      <c r="B7395"/>
      <c r="C7395"/>
      <c r="D7395"/>
      <c r="E7395"/>
    </row>
    <row r="7396" spans="1:5" x14ac:dyDescent="0.15">
      <c r="A7396"/>
      <c r="B7396"/>
      <c r="C7396"/>
      <c r="D7396"/>
      <c r="E7396"/>
    </row>
    <row r="7397" spans="1:5" x14ac:dyDescent="0.15">
      <c r="A7397"/>
      <c r="B7397"/>
      <c r="C7397"/>
      <c r="D7397"/>
      <c r="E7397"/>
    </row>
    <row r="7398" spans="1:5" x14ac:dyDescent="0.15">
      <c r="A7398"/>
      <c r="B7398"/>
      <c r="C7398"/>
      <c r="D7398"/>
      <c r="E7398"/>
    </row>
    <row r="7399" spans="1:5" x14ac:dyDescent="0.15">
      <c r="A7399"/>
      <c r="B7399"/>
      <c r="C7399"/>
      <c r="D7399"/>
      <c r="E7399"/>
    </row>
    <row r="7400" spans="1:5" x14ac:dyDescent="0.15">
      <c r="A7400"/>
      <c r="B7400"/>
      <c r="C7400"/>
      <c r="D7400"/>
      <c r="E7400"/>
    </row>
    <row r="7401" spans="1:5" x14ac:dyDescent="0.15">
      <c r="A7401"/>
      <c r="B7401"/>
      <c r="C7401"/>
      <c r="D7401"/>
      <c r="E7401"/>
    </row>
    <row r="7402" spans="1:5" x14ac:dyDescent="0.15">
      <c r="A7402"/>
      <c r="B7402"/>
      <c r="C7402"/>
      <c r="D7402"/>
      <c r="E7402"/>
    </row>
    <row r="7403" spans="1:5" x14ac:dyDescent="0.15">
      <c r="A7403"/>
      <c r="B7403"/>
      <c r="C7403"/>
      <c r="D7403"/>
      <c r="E7403"/>
    </row>
    <row r="7404" spans="1:5" x14ac:dyDescent="0.15">
      <c r="A7404"/>
      <c r="B7404"/>
      <c r="C7404"/>
      <c r="D7404"/>
      <c r="E7404"/>
    </row>
    <row r="7405" spans="1:5" x14ac:dyDescent="0.15">
      <c r="A7405"/>
      <c r="B7405"/>
      <c r="C7405"/>
      <c r="D7405"/>
      <c r="E7405"/>
    </row>
    <row r="7406" spans="1:5" x14ac:dyDescent="0.15">
      <c r="A7406"/>
      <c r="B7406"/>
      <c r="C7406"/>
      <c r="D7406"/>
      <c r="E7406"/>
    </row>
    <row r="7407" spans="1:5" x14ac:dyDescent="0.15">
      <c r="A7407"/>
      <c r="B7407"/>
      <c r="C7407"/>
      <c r="D7407"/>
      <c r="E7407"/>
    </row>
    <row r="7408" spans="1:5" x14ac:dyDescent="0.15">
      <c r="A7408"/>
      <c r="B7408"/>
      <c r="C7408"/>
      <c r="D7408"/>
      <c r="E7408"/>
    </row>
    <row r="7409" spans="1:5" x14ac:dyDescent="0.15">
      <c r="A7409"/>
      <c r="B7409"/>
      <c r="C7409"/>
      <c r="D7409"/>
      <c r="E7409"/>
    </row>
    <row r="7410" spans="1:5" x14ac:dyDescent="0.15">
      <c r="A7410"/>
      <c r="B7410"/>
      <c r="C7410"/>
      <c r="D7410"/>
      <c r="E7410"/>
    </row>
    <row r="7411" spans="1:5" x14ac:dyDescent="0.15">
      <c r="A7411"/>
      <c r="B7411"/>
      <c r="C7411"/>
      <c r="D7411"/>
      <c r="E7411"/>
    </row>
    <row r="7412" spans="1:5" x14ac:dyDescent="0.15">
      <c r="A7412"/>
      <c r="B7412"/>
      <c r="C7412"/>
      <c r="D7412"/>
      <c r="E7412"/>
    </row>
    <row r="7413" spans="1:5" x14ac:dyDescent="0.15">
      <c r="A7413"/>
      <c r="B7413"/>
      <c r="C7413"/>
      <c r="D7413"/>
      <c r="E7413"/>
    </row>
    <row r="7414" spans="1:5" x14ac:dyDescent="0.15">
      <c r="A7414"/>
      <c r="B7414"/>
      <c r="C7414"/>
      <c r="D7414"/>
      <c r="E7414"/>
    </row>
    <row r="7415" spans="1:5" x14ac:dyDescent="0.15">
      <c r="A7415"/>
      <c r="B7415"/>
      <c r="C7415"/>
      <c r="D7415"/>
      <c r="E7415"/>
    </row>
    <row r="7416" spans="1:5" x14ac:dyDescent="0.15">
      <c r="A7416"/>
      <c r="B7416"/>
      <c r="C7416"/>
      <c r="D7416"/>
      <c r="E7416"/>
    </row>
    <row r="7417" spans="1:5" x14ac:dyDescent="0.15">
      <c r="A7417"/>
      <c r="B7417"/>
      <c r="C7417"/>
      <c r="D7417"/>
      <c r="E7417"/>
    </row>
    <row r="7418" spans="1:5" x14ac:dyDescent="0.15">
      <c r="A7418"/>
      <c r="B7418"/>
      <c r="C7418"/>
      <c r="D7418"/>
      <c r="E7418"/>
    </row>
    <row r="7419" spans="1:5" x14ac:dyDescent="0.15">
      <c r="A7419"/>
      <c r="B7419"/>
      <c r="C7419"/>
      <c r="D7419"/>
      <c r="E7419"/>
    </row>
    <row r="7420" spans="1:5" x14ac:dyDescent="0.15">
      <c r="A7420"/>
      <c r="B7420"/>
      <c r="C7420"/>
      <c r="D7420"/>
      <c r="E7420"/>
    </row>
    <row r="7421" spans="1:5" x14ac:dyDescent="0.15">
      <c r="A7421"/>
      <c r="B7421"/>
      <c r="C7421"/>
      <c r="D7421"/>
      <c r="E7421"/>
    </row>
    <row r="7422" spans="1:5" x14ac:dyDescent="0.15">
      <c r="A7422"/>
      <c r="B7422"/>
      <c r="C7422"/>
      <c r="D7422"/>
      <c r="E7422"/>
    </row>
    <row r="7423" spans="1:5" x14ac:dyDescent="0.15">
      <c r="A7423"/>
      <c r="B7423"/>
      <c r="C7423"/>
      <c r="D7423"/>
      <c r="E7423"/>
    </row>
    <row r="7424" spans="1:5" x14ac:dyDescent="0.15">
      <c r="A7424"/>
      <c r="B7424"/>
      <c r="C7424"/>
      <c r="D7424"/>
      <c r="E7424"/>
    </row>
    <row r="7425" spans="1:5" x14ac:dyDescent="0.15">
      <c r="A7425"/>
      <c r="B7425"/>
      <c r="C7425"/>
      <c r="D7425"/>
      <c r="E7425"/>
    </row>
    <row r="7426" spans="1:5" x14ac:dyDescent="0.15">
      <c r="A7426"/>
      <c r="B7426"/>
      <c r="C7426"/>
      <c r="D7426"/>
      <c r="E7426"/>
    </row>
    <row r="7427" spans="1:5" x14ac:dyDescent="0.15">
      <c r="A7427"/>
      <c r="B7427"/>
      <c r="C7427"/>
      <c r="D7427"/>
      <c r="E7427"/>
    </row>
    <row r="7428" spans="1:5" x14ac:dyDescent="0.15">
      <c r="A7428"/>
      <c r="B7428"/>
      <c r="C7428"/>
      <c r="D7428"/>
      <c r="E7428"/>
    </row>
    <row r="7429" spans="1:5" x14ac:dyDescent="0.15">
      <c r="A7429"/>
      <c r="B7429"/>
      <c r="C7429"/>
      <c r="D7429"/>
      <c r="E7429"/>
    </row>
    <row r="7430" spans="1:5" x14ac:dyDescent="0.15">
      <c r="A7430"/>
      <c r="B7430"/>
      <c r="C7430"/>
      <c r="D7430"/>
      <c r="E7430"/>
    </row>
    <row r="7431" spans="1:5" x14ac:dyDescent="0.15">
      <c r="A7431"/>
      <c r="B7431"/>
      <c r="C7431"/>
      <c r="D7431"/>
      <c r="E7431"/>
    </row>
    <row r="7432" spans="1:5" x14ac:dyDescent="0.15">
      <c r="A7432"/>
      <c r="B7432"/>
      <c r="C7432"/>
      <c r="D7432"/>
      <c r="E7432"/>
    </row>
    <row r="7433" spans="1:5" x14ac:dyDescent="0.15">
      <c r="A7433"/>
      <c r="B7433"/>
      <c r="C7433"/>
      <c r="D7433"/>
      <c r="E7433"/>
    </row>
    <row r="7434" spans="1:5" x14ac:dyDescent="0.15">
      <c r="A7434"/>
      <c r="B7434"/>
      <c r="C7434"/>
      <c r="D7434"/>
      <c r="E7434"/>
    </row>
    <row r="7435" spans="1:5" x14ac:dyDescent="0.15">
      <c r="A7435"/>
      <c r="B7435"/>
      <c r="C7435"/>
      <c r="D7435"/>
      <c r="E7435"/>
    </row>
    <row r="7436" spans="1:5" x14ac:dyDescent="0.15">
      <c r="A7436"/>
      <c r="B7436"/>
      <c r="C7436"/>
      <c r="D7436"/>
      <c r="E7436"/>
    </row>
    <row r="7437" spans="1:5" x14ac:dyDescent="0.15">
      <c r="A7437"/>
      <c r="B7437"/>
      <c r="C7437"/>
      <c r="D7437"/>
      <c r="E7437"/>
    </row>
    <row r="7438" spans="1:5" x14ac:dyDescent="0.15">
      <c r="A7438"/>
      <c r="B7438"/>
      <c r="C7438"/>
      <c r="D7438"/>
      <c r="E7438"/>
    </row>
    <row r="7439" spans="1:5" x14ac:dyDescent="0.15">
      <c r="A7439"/>
      <c r="B7439"/>
      <c r="C7439"/>
      <c r="D7439"/>
      <c r="E7439"/>
    </row>
    <row r="7440" spans="1:5" x14ac:dyDescent="0.15">
      <c r="A7440"/>
      <c r="B7440"/>
      <c r="C7440"/>
      <c r="D7440"/>
      <c r="E7440"/>
    </row>
    <row r="7441" spans="1:5" x14ac:dyDescent="0.15">
      <c r="A7441"/>
      <c r="B7441"/>
      <c r="C7441"/>
      <c r="D7441"/>
      <c r="E7441"/>
    </row>
    <row r="7442" spans="1:5" x14ac:dyDescent="0.15">
      <c r="A7442"/>
      <c r="B7442"/>
      <c r="C7442"/>
      <c r="D7442"/>
      <c r="E7442"/>
    </row>
    <row r="7443" spans="1:5" x14ac:dyDescent="0.15">
      <c r="A7443"/>
      <c r="B7443"/>
      <c r="C7443"/>
      <c r="D7443"/>
      <c r="E7443"/>
    </row>
    <row r="7444" spans="1:5" x14ac:dyDescent="0.15">
      <c r="A7444"/>
      <c r="B7444"/>
      <c r="C7444"/>
      <c r="D7444"/>
      <c r="E7444"/>
    </row>
    <row r="7445" spans="1:5" x14ac:dyDescent="0.15">
      <c r="A7445"/>
      <c r="B7445"/>
      <c r="C7445"/>
      <c r="D7445"/>
      <c r="E7445"/>
    </row>
    <row r="7446" spans="1:5" x14ac:dyDescent="0.15">
      <c r="A7446"/>
      <c r="B7446"/>
      <c r="C7446"/>
      <c r="D7446"/>
      <c r="E7446"/>
    </row>
    <row r="7447" spans="1:5" x14ac:dyDescent="0.15">
      <c r="A7447"/>
      <c r="B7447"/>
      <c r="C7447"/>
      <c r="D7447"/>
      <c r="E7447"/>
    </row>
    <row r="7448" spans="1:5" x14ac:dyDescent="0.15">
      <c r="A7448"/>
      <c r="B7448"/>
      <c r="C7448"/>
      <c r="D7448"/>
      <c r="E7448"/>
    </row>
    <row r="7449" spans="1:5" x14ac:dyDescent="0.15">
      <c r="A7449"/>
      <c r="B7449"/>
      <c r="C7449"/>
      <c r="D7449"/>
      <c r="E7449"/>
    </row>
    <row r="7450" spans="1:5" x14ac:dyDescent="0.15">
      <c r="A7450"/>
      <c r="B7450"/>
      <c r="C7450"/>
      <c r="D7450"/>
      <c r="E7450"/>
    </row>
    <row r="7451" spans="1:5" x14ac:dyDescent="0.15">
      <c r="A7451"/>
      <c r="B7451"/>
      <c r="C7451"/>
      <c r="D7451"/>
      <c r="E7451"/>
    </row>
    <row r="7452" spans="1:5" x14ac:dyDescent="0.15">
      <c r="A7452"/>
      <c r="B7452"/>
      <c r="C7452"/>
      <c r="D7452"/>
      <c r="E7452"/>
    </row>
    <row r="7453" spans="1:5" x14ac:dyDescent="0.15">
      <c r="A7453"/>
      <c r="B7453"/>
      <c r="C7453"/>
      <c r="D7453"/>
      <c r="E7453"/>
    </row>
    <row r="7454" spans="1:5" x14ac:dyDescent="0.15">
      <c r="A7454"/>
      <c r="B7454"/>
      <c r="C7454"/>
      <c r="D7454"/>
      <c r="E7454"/>
    </row>
    <row r="7455" spans="1:5" x14ac:dyDescent="0.15">
      <c r="A7455"/>
      <c r="B7455"/>
      <c r="C7455"/>
      <c r="D7455"/>
      <c r="E7455"/>
    </row>
    <row r="7456" spans="1:5" x14ac:dyDescent="0.15">
      <c r="A7456"/>
      <c r="B7456"/>
      <c r="C7456"/>
      <c r="D7456"/>
      <c r="E7456"/>
    </row>
    <row r="7457" spans="1:5" x14ac:dyDescent="0.15">
      <c r="A7457"/>
      <c r="B7457"/>
      <c r="C7457"/>
      <c r="D7457"/>
      <c r="E7457"/>
    </row>
    <row r="7458" spans="1:5" x14ac:dyDescent="0.15">
      <c r="A7458"/>
      <c r="B7458"/>
      <c r="C7458"/>
      <c r="D7458"/>
      <c r="E7458"/>
    </row>
    <row r="7459" spans="1:5" x14ac:dyDescent="0.15">
      <c r="A7459"/>
      <c r="B7459"/>
      <c r="C7459"/>
      <c r="D7459"/>
      <c r="E7459"/>
    </row>
    <row r="7460" spans="1:5" x14ac:dyDescent="0.15">
      <c r="A7460"/>
      <c r="B7460"/>
      <c r="C7460"/>
      <c r="D7460"/>
      <c r="E7460"/>
    </row>
    <row r="7461" spans="1:5" x14ac:dyDescent="0.15">
      <c r="A7461"/>
      <c r="B7461"/>
      <c r="C7461"/>
      <c r="D7461"/>
      <c r="E7461"/>
    </row>
    <row r="7462" spans="1:5" x14ac:dyDescent="0.15">
      <c r="A7462"/>
      <c r="B7462"/>
      <c r="C7462"/>
      <c r="D7462"/>
      <c r="E7462"/>
    </row>
    <row r="7463" spans="1:5" x14ac:dyDescent="0.15">
      <c r="A7463"/>
      <c r="B7463"/>
      <c r="C7463"/>
      <c r="D7463"/>
      <c r="E7463"/>
    </row>
    <row r="7464" spans="1:5" x14ac:dyDescent="0.15">
      <c r="A7464"/>
      <c r="B7464"/>
      <c r="C7464"/>
      <c r="D7464"/>
      <c r="E7464"/>
    </row>
    <row r="7465" spans="1:5" x14ac:dyDescent="0.15">
      <c r="A7465"/>
      <c r="B7465"/>
      <c r="C7465"/>
      <c r="D7465"/>
      <c r="E7465"/>
    </row>
    <row r="7466" spans="1:5" x14ac:dyDescent="0.15">
      <c r="A7466"/>
      <c r="B7466"/>
      <c r="C7466"/>
      <c r="D7466"/>
      <c r="E7466"/>
    </row>
    <row r="7467" spans="1:5" x14ac:dyDescent="0.15">
      <c r="A7467"/>
      <c r="B7467"/>
      <c r="C7467"/>
      <c r="D7467"/>
      <c r="E7467"/>
    </row>
    <row r="7468" spans="1:5" x14ac:dyDescent="0.15">
      <c r="A7468"/>
      <c r="B7468"/>
      <c r="C7468"/>
      <c r="D7468"/>
      <c r="E7468"/>
    </row>
    <row r="7469" spans="1:5" x14ac:dyDescent="0.15">
      <c r="A7469"/>
      <c r="B7469"/>
      <c r="C7469"/>
      <c r="D7469"/>
      <c r="E7469"/>
    </row>
    <row r="7470" spans="1:5" x14ac:dyDescent="0.15">
      <c r="A7470"/>
      <c r="B7470"/>
      <c r="C7470"/>
      <c r="D7470"/>
      <c r="E7470"/>
    </row>
    <row r="7471" spans="1:5" x14ac:dyDescent="0.15">
      <c r="A7471"/>
      <c r="B7471"/>
      <c r="C7471"/>
      <c r="D7471"/>
      <c r="E7471"/>
    </row>
    <row r="7472" spans="1:5" x14ac:dyDescent="0.15">
      <c r="A7472"/>
      <c r="B7472"/>
      <c r="C7472"/>
      <c r="D7472"/>
      <c r="E7472"/>
    </row>
    <row r="7473" spans="1:5" x14ac:dyDescent="0.15">
      <c r="A7473"/>
      <c r="B7473"/>
      <c r="C7473"/>
      <c r="D7473"/>
      <c r="E7473"/>
    </row>
    <row r="7474" spans="1:5" x14ac:dyDescent="0.15">
      <c r="A7474"/>
      <c r="B7474"/>
      <c r="C7474"/>
      <c r="D7474"/>
      <c r="E7474"/>
    </row>
    <row r="7475" spans="1:5" x14ac:dyDescent="0.15">
      <c r="A7475"/>
      <c r="B7475"/>
      <c r="C7475"/>
      <c r="D7475"/>
      <c r="E7475"/>
    </row>
    <row r="7476" spans="1:5" x14ac:dyDescent="0.15">
      <c r="A7476"/>
      <c r="B7476"/>
      <c r="C7476"/>
      <c r="D7476"/>
      <c r="E7476"/>
    </row>
    <row r="7477" spans="1:5" x14ac:dyDescent="0.15">
      <c r="A7477"/>
      <c r="B7477"/>
      <c r="C7477"/>
      <c r="D7477"/>
      <c r="E7477"/>
    </row>
    <row r="7478" spans="1:5" x14ac:dyDescent="0.15">
      <c r="A7478"/>
      <c r="B7478"/>
      <c r="C7478"/>
      <c r="D7478"/>
      <c r="E7478"/>
    </row>
    <row r="7479" spans="1:5" x14ac:dyDescent="0.15">
      <c r="A7479"/>
      <c r="B7479"/>
      <c r="C7479"/>
      <c r="D7479"/>
      <c r="E7479"/>
    </row>
    <row r="7480" spans="1:5" x14ac:dyDescent="0.15">
      <c r="A7480"/>
      <c r="B7480"/>
      <c r="C7480"/>
      <c r="D7480"/>
      <c r="E7480"/>
    </row>
    <row r="7481" spans="1:5" x14ac:dyDescent="0.15">
      <c r="A7481"/>
      <c r="B7481"/>
      <c r="C7481"/>
      <c r="D7481"/>
      <c r="E7481"/>
    </row>
    <row r="7482" spans="1:5" x14ac:dyDescent="0.15">
      <c r="A7482"/>
      <c r="B7482"/>
      <c r="C7482"/>
      <c r="D7482"/>
      <c r="E7482"/>
    </row>
    <row r="7483" spans="1:5" x14ac:dyDescent="0.15">
      <c r="A7483"/>
      <c r="B7483"/>
      <c r="C7483"/>
      <c r="D7483"/>
      <c r="E7483"/>
    </row>
    <row r="7484" spans="1:5" x14ac:dyDescent="0.15">
      <c r="A7484"/>
      <c r="B7484"/>
      <c r="C7484"/>
      <c r="D7484"/>
      <c r="E7484"/>
    </row>
    <row r="7485" spans="1:5" x14ac:dyDescent="0.15">
      <c r="A7485"/>
      <c r="B7485"/>
      <c r="C7485"/>
      <c r="D7485"/>
      <c r="E7485"/>
    </row>
    <row r="7486" spans="1:5" x14ac:dyDescent="0.15">
      <c r="A7486"/>
      <c r="B7486"/>
      <c r="C7486"/>
      <c r="D7486"/>
      <c r="E7486"/>
    </row>
    <row r="7487" spans="1:5" x14ac:dyDescent="0.15">
      <c r="A7487"/>
      <c r="B7487"/>
      <c r="C7487"/>
      <c r="D7487"/>
      <c r="E7487"/>
    </row>
    <row r="7488" spans="1:5" x14ac:dyDescent="0.15">
      <c r="A7488"/>
      <c r="B7488"/>
      <c r="C7488"/>
      <c r="D7488"/>
      <c r="E7488"/>
    </row>
    <row r="7489" spans="1:5" x14ac:dyDescent="0.15">
      <c r="A7489"/>
      <c r="B7489"/>
      <c r="C7489"/>
      <c r="D7489"/>
      <c r="E7489"/>
    </row>
    <row r="7490" spans="1:5" x14ac:dyDescent="0.15">
      <c r="A7490"/>
      <c r="B7490"/>
      <c r="C7490"/>
      <c r="D7490"/>
      <c r="E7490"/>
    </row>
    <row r="7491" spans="1:5" x14ac:dyDescent="0.15">
      <c r="A7491"/>
      <c r="B7491"/>
      <c r="C7491"/>
      <c r="D7491"/>
      <c r="E7491"/>
    </row>
    <row r="7492" spans="1:5" x14ac:dyDescent="0.15">
      <c r="A7492"/>
      <c r="B7492"/>
      <c r="C7492"/>
      <c r="D7492"/>
      <c r="E7492"/>
    </row>
    <row r="7493" spans="1:5" x14ac:dyDescent="0.15">
      <c r="A7493"/>
      <c r="B7493"/>
      <c r="C7493"/>
      <c r="D7493"/>
      <c r="E7493"/>
    </row>
    <row r="7494" spans="1:5" x14ac:dyDescent="0.15">
      <c r="A7494"/>
      <c r="B7494"/>
      <c r="C7494"/>
      <c r="D7494"/>
      <c r="E7494"/>
    </row>
    <row r="7495" spans="1:5" x14ac:dyDescent="0.15">
      <c r="A7495"/>
      <c r="B7495"/>
      <c r="C7495"/>
      <c r="D7495"/>
      <c r="E7495"/>
    </row>
    <row r="7496" spans="1:5" x14ac:dyDescent="0.15">
      <c r="A7496"/>
      <c r="B7496"/>
      <c r="C7496"/>
      <c r="D7496"/>
      <c r="E7496"/>
    </row>
    <row r="7497" spans="1:5" x14ac:dyDescent="0.15">
      <c r="A7497"/>
      <c r="B7497"/>
      <c r="C7497"/>
      <c r="D7497"/>
      <c r="E7497"/>
    </row>
    <row r="7498" spans="1:5" x14ac:dyDescent="0.15">
      <c r="A7498"/>
      <c r="B7498"/>
      <c r="C7498"/>
      <c r="D7498"/>
      <c r="E7498"/>
    </row>
    <row r="7499" spans="1:5" x14ac:dyDescent="0.15">
      <c r="A7499"/>
      <c r="B7499"/>
      <c r="C7499"/>
      <c r="D7499"/>
      <c r="E7499"/>
    </row>
    <row r="7500" spans="1:5" x14ac:dyDescent="0.15">
      <c r="A7500"/>
      <c r="B7500"/>
      <c r="C7500"/>
      <c r="D7500"/>
      <c r="E7500"/>
    </row>
    <row r="7501" spans="1:5" x14ac:dyDescent="0.15">
      <c r="A7501"/>
      <c r="B7501"/>
      <c r="C7501"/>
      <c r="D7501"/>
      <c r="E7501"/>
    </row>
    <row r="7502" spans="1:5" x14ac:dyDescent="0.15">
      <c r="A7502"/>
      <c r="B7502"/>
      <c r="C7502"/>
      <c r="D7502"/>
      <c r="E7502"/>
    </row>
    <row r="7503" spans="1:5" x14ac:dyDescent="0.15">
      <c r="A7503"/>
      <c r="B7503"/>
      <c r="C7503"/>
      <c r="D7503"/>
      <c r="E7503"/>
    </row>
    <row r="7504" spans="1:5" x14ac:dyDescent="0.15">
      <c r="A7504"/>
      <c r="B7504"/>
      <c r="C7504"/>
      <c r="D7504"/>
      <c r="E7504"/>
    </row>
    <row r="7505" spans="1:5" x14ac:dyDescent="0.15">
      <c r="A7505"/>
      <c r="B7505"/>
      <c r="C7505"/>
      <c r="D7505"/>
      <c r="E7505"/>
    </row>
    <row r="7506" spans="1:5" x14ac:dyDescent="0.15">
      <c r="A7506"/>
      <c r="B7506"/>
      <c r="C7506"/>
      <c r="D7506"/>
      <c r="E7506"/>
    </row>
    <row r="7507" spans="1:5" x14ac:dyDescent="0.15">
      <c r="A7507"/>
      <c r="B7507"/>
      <c r="C7507"/>
      <c r="D7507"/>
      <c r="E7507"/>
    </row>
    <row r="7508" spans="1:5" x14ac:dyDescent="0.15">
      <c r="A7508"/>
      <c r="B7508"/>
      <c r="C7508"/>
      <c r="D7508"/>
      <c r="E7508"/>
    </row>
    <row r="7509" spans="1:5" x14ac:dyDescent="0.15">
      <c r="A7509"/>
      <c r="B7509"/>
      <c r="C7509"/>
      <c r="D7509"/>
      <c r="E7509"/>
    </row>
    <row r="7510" spans="1:5" x14ac:dyDescent="0.15">
      <c r="A7510"/>
      <c r="B7510"/>
      <c r="C7510"/>
      <c r="D7510"/>
      <c r="E7510"/>
    </row>
    <row r="7511" spans="1:5" x14ac:dyDescent="0.15">
      <c r="A7511"/>
      <c r="B7511"/>
      <c r="C7511"/>
      <c r="D7511"/>
      <c r="E7511"/>
    </row>
    <row r="7512" spans="1:5" x14ac:dyDescent="0.15">
      <c r="A7512"/>
      <c r="B7512"/>
      <c r="C7512"/>
      <c r="D7512"/>
      <c r="E7512"/>
    </row>
    <row r="7513" spans="1:5" x14ac:dyDescent="0.15">
      <c r="A7513"/>
      <c r="B7513"/>
      <c r="C7513"/>
      <c r="D7513"/>
      <c r="E7513"/>
    </row>
    <row r="7514" spans="1:5" x14ac:dyDescent="0.15">
      <c r="A7514"/>
      <c r="B7514"/>
      <c r="C7514"/>
      <c r="D7514"/>
      <c r="E7514"/>
    </row>
    <row r="7515" spans="1:5" x14ac:dyDescent="0.15">
      <c r="A7515"/>
      <c r="B7515"/>
      <c r="C7515"/>
      <c r="D7515"/>
      <c r="E7515"/>
    </row>
    <row r="7516" spans="1:5" x14ac:dyDescent="0.15">
      <c r="A7516"/>
      <c r="B7516"/>
      <c r="C7516"/>
      <c r="D7516"/>
      <c r="E7516"/>
    </row>
    <row r="7517" spans="1:5" x14ac:dyDescent="0.15">
      <c r="A7517"/>
      <c r="B7517"/>
      <c r="C7517"/>
      <c r="D7517"/>
      <c r="E7517"/>
    </row>
    <row r="7518" spans="1:5" x14ac:dyDescent="0.15">
      <c r="A7518"/>
      <c r="B7518"/>
      <c r="C7518"/>
      <c r="D7518"/>
      <c r="E7518"/>
    </row>
    <row r="7519" spans="1:5" x14ac:dyDescent="0.15">
      <c r="A7519"/>
      <c r="B7519"/>
      <c r="C7519"/>
      <c r="D7519"/>
      <c r="E7519"/>
    </row>
    <row r="7520" spans="1:5" x14ac:dyDescent="0.15">
      <c r="A7520"/>
      <c r="B7520"/>
      <c r="C7520"/>
      <c r="D7520"/>
      <c r="E7520"/>
    </row>
    <row r="7521" spans="1:5" x14ac:dyDescent="0.15">
      <c r="A7521"/>
      <c r="B7521"/>
      <c r="C7521"/>
      <c r="D7521"/>
      <c r="E7521"/>
    </row>
    <row r="7522" spans="1:5" x14ac:dyDescent="0.15">
      <c r="A7522"/>
      <c r="B7522"/>
      <c r="C7522"/>
      <c r="D7522"/>
      <c r="E7522"/>
    </row>
    <row r="7523" spans="1:5" x14ac:dyDescent="0.15">
      <c r="A7523"/>
      <c r="B7523"/>
      <c r="C7523"/>
      <c r="D7523"/>
      <c r="E7523"/>
    </row>
    <row r="7524" spans="1:5" x14ac:dyDescent="0.15">
      <c r="A7524"/>
      <c r="B7524"/>
      <c r="C7524"/>
      <c r="D7524"/>
      <c r="E7524"/>
    </row>
    <row r="7525" spans="1:5" x14ac:dyDescent="0.15">
      <c r="A7525"/>
      <c r="B7525"/>
      <c r="C7525"/>
      <c r="D7525"/>
      <c r="E7525"/>
    </row>
    <row r="7526" spans="1:5" x14ac:dyDescent="0.15">
      <c r="A7526"/>
      <c r="B7526"/>
      <c r="C7526"/>
      <c r="D7526"/>
      <c r="E7526"/>
    </row>
    <row r="7527" spans="1:5" x14ac:dyDescent="0.15">
      <c r="A7527"/>
      <c r="B7527"/>
      <c r="C7527"/>
      <c r="D7527"/>
      <c r="E7527"/>
    </row>
    <row r="7528" spans="1:5" x14ac:dyDescent="0.15">
      <c r="A7528"/>
      <c r="B7528"/>
      <c r="C7528"/>
      <c r="D7528"/>
      <c r="E7528"/>
    </row>
    <row r="7529" spans="1:5" x14ac:dyDescent="0.15">
      <c r="A7529"/>
      <c r="B7529"/>
      <c r="C7529"/>
      <c r="D7529"/>
      <c r="E7529"/>
    </row>
    <row r="7530" spans="1:5" x14ac:dyDescent="0.15">
      <c r="A7530"/>
      <c r="B7530"/>
      <c r="C7530"/>
      <c r="D7530"/>
      <c r="E7530"/>
    </row>
    <row r="7531" spans="1:5" x14ac:dyDescent="0.15">
      <c r="A7531"/>
      <c r="B7531"/>
      <c r="C7531"/>
      <c r="D7531"/>
      <c r="E7531"/>
    </row>
    <row r="7532" spans="1:5" x14ac:dyDescent="0.15">
      <c r="A7532"/>
      <c r="B7532"/>
      <c r="C7532"/>
      <c r="D7532"/>
      <c r="E7532"/>
    </row>
    <row r="7533" spans="1:5" x14ac:dyDescent="0.15">
      <c r="A7533"/>
      <c r="B7533"/>
      <c r="C7533"/>
      <c r="D7533"/>
      <c r="E7533"/>
    </row>
    <row r="7534" spans="1:5" x14ac:dyDescent="0.15">
      <c r="A7534"/>
      <c r="B7534"/>
      <c r="C7534"/>
      <c r="D7534"/>
      <c r="E7534"/>
    </row>
    <row r="7535" spans="1:5" x14ac:dyDescent="0.15">
      <c r="A7535"/>
      <c r="B7535"/>
      <c r="C7535"/>
      <c r="D7535"/>
      <c r="E7535"/>
    </row>
    <row r="7536" spans="1:5" x14ac:dyDescent="0.15">
      <c r="A7536"/>
      <c r="B7536"/>
      <c r="C7536"/>
      <c r="D7536"/>
      <c r="E7536"/>
    </row>
    <row r="7537" spans="1:5" x14ac:dyDescent="0.15">
      <c r="A7537"/>
      <c r="B7537"/>
      <c r="C7537"/>
      <c r="D7537"/>
      <c r="E7537"/>
    </row>
    <row r="7538" spans="1:5" x14ac:dyDescent="0.15">
      <c r="A7538"/>
      <c r="B7538"/>
      <c r="C7538"/>
      <c r="D7538"/>
      <c r="E7538"/>
    </row>
    <row r="7539" spans="1:5" x14ac:dyDescent="0.15">
      <c r="A7539"/>
      <c r="B7539"/>
      <c r="C7539"/>
      <c r="D7539"/>
      <c r="E7539"/>
    </row>
    <row r="7540" spans="1:5" x14ac:dyDescent="0.15">
      <c r="A7540"/>
      <c r="B7540"/>
      <c r="C7540"/>
      <c r="D7540"/>
      <c r="E7540"/>
    </row>
    <row r="7541" spans="1:5" x14ac:dyDescent="0.15">
      <c r="A7541"/>
      <c r="B7541"/>
      <c r="C7541"/>
      <c r="D7541"/>
      <c r="E7541"/>
    </row>
    <row r="7542" spans="1:5" x14ac:dyDescent="0.15">
      <c r="A7542"/>
      <c r="B7542"/>
      <c r="C7542"/>
      <c r="D7542"/>
      <c r="E7542"/>
    </row>
    <row r="7543" spans="1:5" x14ac:dyDescent="0.15">
      <c r="A7543"/>
      <c r="B7543"/>
      <c r="C7543"/>
      <c r="D7543"/>
      <c r="E7543"/>
    </row>
    <row r="7544" spans="1:5" x14ac:dyDescent="0.15">
      <c r="A7544"/>
      <c r="B7544"/>
      <c r="C7544"/>
      <c r="D7544"/>
      <c r="E7544"/>
    </row>
    <row r="7545" spans="1:5" x14ac:dyDescent="0.15">
      <c r="A7545"/>
      <c r="B7545"/>
      <c r="C7545"/>
      <c r="D7545"/>
      <c r="E7545"/>
    </row>
    <row r="7546" spans="1:5" x14ac:dyDescent="0.15">
      <c r="A7546"/>
      <c r="B7546"/>
      <c r="C7546"/>
      <c r="D7546"/>
      <c r="E7546"/>
    </row>
    <row r="7547" spans="1:5" x14ac:dyDescent="0.15">
      <c r="A7547"/>
      <c r="B7547"/>
      <c r="C7547"/>
      <c r="D7547"/>
      <c r="E7547"/>
    </row>
    <row r="7548" spans="1:5" x14ac:dyDescent="0.15">
      <c r="A7548"/>
      <c r="B7548"/>
      <c r="C7548"/>
      <c r="D7548"/>
      <c r="E7548"/>
    </row>
    <row r="7549" spans="1:5" x14ac:dyDescent="0.15">
      <c r="A7549"/>
      <c r="B7549"/>
      <c r="C7549"/>
      <c r="D7549"/>
      <c r="E7549"/>
    </row>
    <row r="7550" spans="1:5" x14ac:dyDescent="0.15">
      <c r="A7550"/>
      <c r="B7550"/>
      <c r="C7550"/>
      <c r="D7550"/>
      <c r="E7550"/>
    </row>
    <row r="7551" spans="1:5" x14ac:dyDescent="0.15">
      <c r="A7551"/>
      <c r="B7551"/>
      <c r="C7551"/>
      <c r="D7551"/>
      <c r="E7551"/>
    </row>
    <row r="7552" spans="1:5" x14ac:dyDescent="0.15">
      <c r="A7552"/>
      <c r="B7552"/>
      <c r="C7552"/>
      <c r="D7552"/>
      <c r="E7552"/>
    </row>
    <row r="7553" spans="1:5" x14ac:dyDescent="0.15">
      <c r="A7553"/>
      <c r="B7553"/>
      <c r="C7553"/>
      <c r="D7553"/>
      <c r="E7553"/>
    </row>
    <row r="7554" spans="1:5" x14ac:dyDescent="0.15">
      <c r="A7554"/>
      <c r="B7554"/>
      <c r="C7554"/>
      <c r="D7554"/>
      <c r="E7554"/>
    </row>
    <row r="7555" spans="1:5" x14ac:dyDescent="0.15">
      <c r="A7555"/>
      <c r="B7555"/>
      <c r="C7555"/>
      <c r="D7555"/>
      <c r="E7555"/>
    </row>
    <row r="7556" spans="1:5" x14ac:dyDescent="0.15">
      <c r="A7556"/>
      <c r="B7556"/>
      <c r="C7556"/>
      <c r="D7556"/>
      <c r="E7556"/>
    </row>
    <row r="7557" spans="1:5" x14ac:dyDescent="0.15">
      <c r="A7557"/>
      <c r="B7557"/>
      <c r="C7557"/>
      <c r="D7557"/>
      <c r="E7557"/>
    </row>
    <row r="7558" spans="1:5" x14ac:dyDescent="0.15">
      <c r="A7558"/>
      <c r="B7558"/>
      <c r="C7558"/>
      <c r="D7558"/>
      <c r="E7558"/>
    </row>
    <row r="7559" spans="1:5" x14ac:dyDescent="0.15">
      <c r="A7559"/>
      <c r="B7559"/>
      <c r="C7559"/>
      <c r="D7559"/>
      <c r="E7559"/>
    </row>
    <row r="7560" spans="1:5" x14ac:dyDescent="0.15">
      <c r="A7560"/>
      <c r="B7560"/>
      <c r="C7560"/>
      <c r="D7560"/>
      <c r="E7560"/>
    </row>
    <row r="7561" spans="1:5" x14ac:dyDescent="0.15">
      <c r="A7561"/>
      <c r="B7561"/>
      <c r="C7561"/>
      <c r="D7561"/>
      <c r="E7561"/>
    </row>
    <row r="7562" spans="1:5" x14ac:dyDescent="0.15">
      <c r="A7562"/>
      <c r="B7562"/>
      <c r="C7562"/>
      <c r="D7562"/>
      <c r="E7562"/>
    </row>
    <row r="7563" spans="1:5" x14ac:dyDescent="0.15">
      <c r="A7563"/>
      <c r="B7563"/>
      <c r="C7563"/>
      <c r="D7563"/>
      <c r="E7563"/>
    </row>
    <row r="7564" spans="1:5" x14ac:dyDescent="0.15">
      <c r="A7564"/>
      <c r="B7564"/>
      <c r="C7564"/>
      <c r="D7564"/>
      <c r="E7564"/>
    </row>
    <row r="7565" spans="1:5" x14ac:dyDescent="0.15">
      <c r="A7565"/>
      <c r="B7565"/>
      <c r="C7565"/>
      <c r="D7565"/>
      <c r="E7565"/>
    </row>
    <row r="7566" spans="1:5" x14ac:dyDescent="0.15">
      <c r="A7566"/>
      <c r="B7566"/>
      <c r="C7566"/>
      <c r="D7566"/>
      <c r="E7566"/>
    </row>
    <row r="7567" spans="1:5" x14ac:dyDescent="0.15">
      <c r="A7567"/>
      <c r="B7567"/>
      <c r="C7567"/>
      <c r="D7567"/>
      <c r="E7567"/>
    </row>
    <row r="7568" spans="1:5" x14ac:dyDescent="0.15">
      <c r="A7568"/>
      <c r="B7568"/>
      <c r="C7568"/>
      <c r="D7568"/>
      <c r="E7568"/>
    </row>
    <row r="7569" spans="1:5" x14ac:dyDescent="0.15">
      <c r="A7569"/>
      <c r="B7569"/>
      <c r="C7569"/>
      <c r="D7569"/>
      <c r="E7569"/>
    </row>
    <row r="7570" spans="1:5" x14ac:dyDescent="0.15">
      <c r="A7570"/>
      <c r="B7570"/>
      <c r="C7570"/>
      <c r="D7570"/>
      <c r="E7570"/>
    </row>
    <row r="7571" spans="1:5" x14ac:dyDescent="0.15">
      <c r="A7571"/>
      <c r="B7571"/>
      <c r="C7571"/>
      <c r="D7571"/>
      <c r="E7571"/>
    </row>
    <row r="7572" spans="1:5" x14ac:dyDescent="0.15">
      <c r="A7572"/>
      <c r="B7572"/>
      <c r="C7572"/>
      <c r="D7572"/>
      <c r="E7572"/>
    </row>
    <row r="7573" spans="1:5" x14ac:dyDescent="0.15">
      <c r="A7573"/>
      <c r="B7573"/>
      <c r="C7573"/>
      <c r="D7573"/>
      <c r="E7573"/>
    </row>
    <row r="7574" spans="1:5" x14ac:dyDescent="0.15">
      <c r="A7574"/>
      <c r="B7574"/>
      <c r="C7574"/>
      <c r="D7574"/>
      <c r="E7574"/>
    </row>
    <row r="7575" spans="1:5" x14ac:dyDescent="0.15">
      <c r="A7575"/>
      <c r="B7575"/>
      <c r="C7575"/>
      <c r="D7575"/>
      <c r="E7575"/>
    </row>
    <row r="7576" spans="1:5" x14ac:dyDescent="0.15">
      <c r="A7576"/>
      <c r="B7576"/>
      <c r="C7576"/>
      <c r="D7576"/>
      <c r="E7576"/>
    </row>
    <row r="7577" spans="1:5" x14ac:dyDescent="0.15">
      <c r="A7577"/>
      <c r="B7577"/>
      <c r="C7577"/>
      <c r="D7577"/>
      <c r="E7577"/>
    </row>
    <row r="7578" spans="1:5" x14ac:dyDescent="0.15">
      <c r="A7578"/>
      <c r="B7578"/>
      <c r="C7578"/>
      <c r="D7578"/>
      <c r="E7578"/>
    </row>
    <row r="7579" spans="1:5" x14ac:dyDescent="0.15">
      <c r="A7579"/>
      <c r="B7579"/>
      <c r="C7579"/>
      <c r="D7579"/>
      <c r="E7579"/>
    </row>
    <row r="7580" spans="1:5" x14ac:dyDescent="0.15">
      <c r="A7580"/>
      <c r="B7580"/>
      <c r="C7580"/>
      <c r="D7580"/>
      <c r="E7580"/>
    </row>
    <row r="7581" spans="1:5" x14ac:dyDescent="0.15">
      <c r="A7581"/>
      <c r="B7581"/>
      <c r="C7581"/>
      <c r="D7581"/>
      <c r="E7581"/>
    </row>
    <row r="7582" spans="1:5" x14ac:dyDescent="0.15">
      <c r="A7582"/>
      <c r="B7582"/>
      <c r="C7582"/>
      <c r="D7582"/>
      <c r="E7582"/>
    </row>
    <row r="7583" spans="1:5" x14ac:dyDescent="0.15">
      <c r="A7583"/>
      <c r="B7583"/>
      <c r="C7583"/>
      <c r="D7583"/>
      <c r="E7583"/>
    </row>
    <row r="7584" spans="1:5" x14ac:dyDescent="0.15">
      <c r="A7584"/>
      <c r="B7584"/>
      <c r="C7584"/>
      <c r="D7584"/>
      <c r="E7584"/>
    </row>
    <row r="7585" spans="1:5" x14ac:dyDescent="0.15">
      <c r="A7585"/>
      <c r="B7585"/>
      <c r="C7585"/>
      <c r="D7585"/>
      <c r="E7585"/>
    </row>
    <row r="7586" spans="1:5" x14ac:dyDescent="0.15">
      <c r="A7586"/>
      <c r="B7586"/>
      <c r="C7586"/>
      <c r="D7586"/>
      <c r="E7586"/>
    </row>
    <row r="7587" spans="1:5" x14ac:dyDescent="0.15">
      <c r="A7587"/>
      <c r="B7587"/>
      <c r="C7587"/>
      <c r="D7587"/>
      <c r="E7587"/>
    </row>
    <row r="7588" spans="1:5" x14ac:dyDescent="0.15">
      <c r="A7588"/>
      <c r="B7588"/>
      <c r="C7588"/>
      <c r="D7588"/>
      <c r="E7588"/>
    </row>
    <row r="7589" spans="1:5" x14ac:dyDescent="0.15">
      <c r="A7589"/>
      <c r="B7589"/>
      <c r="C7589"/>
      <c r="D7589"/>
      <c r="E7589"/>
    </row>
    <row r="7590" spans="1:5" x14ac:dyDescent="0.15">
      <c r="A7590"/>
      <c r="B7590"/>
      <c r="C7590"/>
      <c r="D7590"/>
      <c r="E7590"/>
    </row>
    <row r="7591" spans="1:5" x14ac:dyDescent="0.15">
      <c r="A7591"/>
      <c r="B7591"/>
      <c r="C7591"/>
      <c r="D7591"/>
      <c r="E7591"/>
    </row>
    <row r="7592" spans="1:5" x14ac:dyDescent="0.15">
      <c r="A7592"/>
      <c r="B7592"/>
      <c r="C7592"/>
      <c r="D7592"/>
      <c r="E7592"/>
    </row>
    <row r="7593" spans="1:5" x14ac:dyDescent="0.15">
      <c r="A7593"/>
      <c r="B7593"/>
      <c r="C7593"/>
      <c r="D7593"/>
      <c r="E7593"/>
    </row>
    <row r="7594" spans="1:5" x14ac:dyDescent="0.15">
      <c r="A7594"/>
      <c r="B7594"/>
      <c r="C7594"/>
      <c r="D7594"/>
      <c r="E7594"/>
    </row>
    <row r="7595" spans="1:5" x14ac:dyDescent="0.15">
      <c r="A7595"/>
      <c r="B7595"/>
      <c r="C7595"/>
      <c r="D7595"/>
      <c r="E7595"/>
    </row>
    <row r="7596" spans="1:5" x14ac:dyDescent="0.15">
      <c r="A7596"/>
      <c r="B7596"/>
      <c r="C7596"/>
      <c r="D7596"/>
      <c r="E7596"/>
    </row>
    <row r="7597" spans="1:5" x14ac:dyDescent="0.15">
      <c r="A7597"/>
      <c r="B7597"/>
      <c r="C7597"/>
      <c r="D7597"/>
      <c r="E7597"/>
    </row>
    <row r="7598" spans="1:5" x14ac:dyDescent="0.15">
      <c r="A7598"/>
      <c r="B7598"/>
      <c r="C7598"/>
      <c r="D7598"/>
      <c r="E7598"/>
    </row>
    <row r="7599" spans="1:5" x14ac:dyDescent="0.15">
      <c r="A7599"/>
      <c r="B7599"/>
      <c r="C7599"/>
      <c r="D7599"/>
      <c r="E7599"/>
    </row>
    <row r="7600" spans="1:5" x14ac:dyDescent="0.15">
      <c r="A7600"/>
      <c r="B7600"/>
      <c r="C7600"/>
      <c r="D7600"/>
      <c r="E7600"/>
    </row>
    <row r="7601" spans="1:5" x14ac:dyDescent="0.15">
      <c r="A7601"/>
      <c r="B7601"/>
      <c r="C7601"/>
      <c r="D7601"/>
      <c r="E7601"/>
    </row>
    <row r="7602" spans="1:5" x14ac:dyDescent="0.15">
      <c r="A7602"/>
      <c r="B7602"/>
      <c r="C7602"/>
      <c r="D7602"/>
      <c r="E7602"/>
    </row>
    <row r="7603" spans="1:5" x14ac:dyDescent="0.15">
      <c r="A7603"/>
      <c r="B7603"/>
      <c r="C7603"/>
      <c r="D7603"/>
      <c r="E7603"/>
    </row>
    <row r="7604" spans="1:5" x14ac:dyDescent="0.15">
      <c r="A7604"/>
      <c r="B7604"/>
      <c r="C7604"/>
      <c r="D7604"/>
      <c r="E7604"/>
    </row>
    <row r="7605" spans="1:5" x14ac:dyDescent="0.15">
      <c r="A7605"/>
      <c r="B7605"/>
      <c r="C7605"/>
      <c r="D7605"/>
      <c r="E7605"/>
    </row>
    <row r="7606" spans="1:5" x14ac:dyDescent="0.15">
      <c r="A7606"/>
      <c r="B7606"/>
      <c r="C7606"/>
      <c r="D7606"/>
      <c r="E7606"/>
    </row>
    <row r="7607" spans="1:5" x14ac:dyDescent="0.15">
      <c r="A7607"/>
      <c r="B7607"/>
      <c r="C7607"/>
      <c r="D7607"/>
      <c r="E7607"/>
    </row>
    <row r="7608" spans="1:5" x14ac:dyDescent="0.15">
      <c r="A7608"/>
      <c r="B7608"/>
      <c r="C7608"/>
      <c r="D7608"/>
      <c r="E7608"/>
    </row>
    <row r="7609" spans="1:5" x14ac:dyDescent="0.15">
      <c r="A7609"/>
      <c r="B7609"/>
      <c r="C7609"/>
      <c r="D7609"/>
      <c r="E7609"/>
    </row>
    <row r="7610" spans="1:5" x14ac:dyDescent="0.15">
      <c r="A7610"/>
      <c r="B7610"/>
      <c r="C7610"/>
      <c r="D7610"/>
      <c r="E7610"/>
    </row>
    <row r="7611" spans="1:5" x14ac:dyDescent="0.15">
      <c r="A7611"/>
      <c r="B7611"/>
      <c r="C7611"/>
      <c r="D7611"/>
      <c r="E7611"/>
    </row>
    <row r="7612" spans="1:5" x14ac:dyDescent="0.15">
      <c r="A7612"/>
      <c r="B7612"/>
      <c r="C7612"/>
      <c r="D7612"/>
      <c r="E7612"/>
    </row>
    <row r="7613" spans="1:5" x14ac:dyDescent="0.15">
      <c r="A7613"/>
      <c r="B7613"/>
      <c r="C7613"/>
      <c r="D7613"/>
      <c r="E7613"/>
    </row>
    <row r="7614" spans="1:5" x14ac:dyDescent="0.15">
      <c r="A7614"/>
      <c r="B7614"/>
      <c r="C7614"/>
      <c r="D7614"/>
      <c r="E7614"/>
    </row>
    <row r="7615" spans="1:5" x14ac:dyDescent="0.15">
      <c r="A7615"/>
      <c r="B7615"/>
      <c r="C7615"/>
      <c r="D7615"/>
      <c r="E7615"/>
    </row>
    <row r="7616" spans="1:5" x14ac:dyDescent="0.15">
      <c r="A7616"/>
      <c r="B7616"/>
      <c r="C7616"/>
      <c r="D7616"/>
      <c r="E7616"/>
    </row>
    <row r="7617" spans="1:5" x14ac:dyDescent="0.15">
      <c r="A7617"/>
      <c r="B7617"/>
      <c r="C7617"/>
      <c r="D7617"/>
      <c r="E7617"/>
    </row>
    <row r="7618" spans="1:5" x14ac:dyDescent="0.15">
      <c r="A7618"/>
      <c r="B7618"/>
      <c r="C7618"/>
      <c r="D7618"/>
      <c r="E7618"/>
    </row>
    <row r="7619" spans="1:5" x14ac:dyDescent="0.15">
      <c r="A7619"/>
      <c r="B7619"/>
      <c r="C7619"/>
      <c r="D7619"/>
      <c r="E7619"/>
    </row>
    <row r="7620" spans="1:5" x14ac:dyDescent="0.15">
      <c r="A7620"/>
      <c r="B7620"/>
      <c r="C7620"/>
      <c r="D7620"/>
      <c r="E7620"/>
    </row>
    <row r="7621" spans="1:5" x14ac:dyDescent="0.15">
      <c r="A7621"/>
      <c r="B7621"/>
      <c r="C7621"/>
      <c r="D7621"/>
      <c r="E7621"/>
    </row>
    <row r="7622" spans="1:5" x14ac:dyDescent="0.15">
      <c r="A7622"/>
      <c r="B7622"/>
      <c r="C7622"/>
      <c r="D7622"/>
      <c r="E7622"/>
    </row>
    <row r="7623" spans="1:5" x14ac:dyDescent="0.15">
      <c r="A7623"/>
      <c r="B7623"/>
      <c r="C7623"/>
      <c r="D7623"/>
      <c r="E7623"/>
    </row>
    <row r="7624" spans="1:5" x14ac:dyDescent="0.15">
      <c r="A7624"/>
      <c r="B7624"/>
      <c r="C7624"/>
      <c r="D7624"/>
      <c r="E7624"/>
    </row>
    <row r="7625" spans="1:5" x14ac:dyDescent="0.15">
      <c r="A7625"/>
      <c r="B7625"/>
      <c r="C7625"/>
      <c r="D7625"/>
      <c r="E7625"/>
    </row>
    <row r="7626" spans="1:5" x14ac:dyDescent="0.15">
      <c r="A7626"/>
      <c r="B7626"/>
      <c r="C7626"/>
      <c r="D7626"/>
      <c r="E7626"/>
    </row>
    <row r="7627" spans="1:5" x14ac:dyDescent="0.15">
      <c r="A7627"/>
      <c r="B7627"/>
      <c r="C7627"/>
      <c r="D7627"/>
      <c r="E7627"/>
    </row>
    <row r="7628" spans="1:5" x14ac:dyDescent="0.15">
      <c r="A7628"/>
      <c r="B7628"/>
      <c r="C7628"/>
      <c r="D7628"/>
      <c r="E7628"/>
    </row>
    <row r="7629" spans="1:5" x14ac:dyDescent="0.15">
      <c r="A7629"/>
      <c r="B7629"/>
      <c r="C7629"/>
      <c r="D7629"/>
      <c r="E7629"/>
    </row>
    <row r="7630" spans="1:5" x14ac:dyDescent="0.15">
      <c r="A7630"/>
      <c r="B7630"/>
      <c r="C7630"/>
      <c r="D7630"/>
      <c r="E7630"/>
    </row>
    <row r="7631" spans="1:5" x14ac:dyDescent="0.15">
      <c r="A7631"/>
      <c r="B7631"/>
      <c r="C7631"/>
      <c r="D7631"/>
      <c r="E7631"/>
    </row>
    <row r="7632" spans="1:5" x14ac:dyDescent="0.15">
      <c r="A7632"/>
      <c r="B7632"/>
      <c r="C7632"/>
      <c r="D7632"/>
      <c r="E7632"/>
    </row>
    <row r="7633" spans="1:5" x14ac:dyDescent="0.15">
      <c r="A7633"/>
      <c r="B7633"/>
      <c r="C7633"/>
      <c r="D7633"/>
      <c r="E7633"/>
    </row>
    <row r="7634" spans="1:5" x14ac:dyDescent="0.15">
      <c r="A7634"/>
      <c r="B7634"/>
      <c r="C7634"/>
      <c r="D7634"/>
      <c r="E7634"/>
    </row>
    <row r="7635" spans="1:5" x14ac:dyDescent="0.15">
      <c r="A7635"/>
      <c r="B7635"/>
      <c r="C7635"/>
      <c r="D7635"/>
      <c r="E7635"/>
    </row>
    <row r="7636" spans="1:5" x14ac:dyDescent="0.15">
      <c r="A7636"/>
      <c r="B7636"/>
      <c r="C7636"/>
      <c r="D7636"/>
      <c r="E7636"/>
    </row>
    <row r="7637" spans="1:5" x14ac:dyDescent="0.15">
      <c r="A7637"/>
      <c r="B7637"/>
      <c r="C7637"/>
      <c r="D7637"/>
      <c r="E7637"/>
    </row>
    <row r="7638" spans="1:5" x14ac:dyDescent="0.15">
      <c r="A7638"/>
      <c r="B7638"/>
      <c r="C7638"/>
      <c r="D7638"/>
      <c r="E7638"/>
    </row>
    <row r="7639" spans="1:5" x14ac:dyDescent="0.15">
      <c r="A7639"/>
      <c r="B7639"/>
      <c r="C7639"/>
      <c r="D7639"/>
      <c r="E7639"/>
    </row>
    <row r="7640" spans="1:5" x14ac:dyDescent="0.15">
      <c r="A7640"/>
      <c r="B7640"/>
      <c r="C7640"/>
      <c r="D7640"/>
      <c r="E7640"/>
    </row>
    <row r="7641" spans="1:5" x14ac:dyDescent="0.15">
      <c r="A7641"/>
      <c r="B7641"/>
      <c r="C7641"/>
      <c r="D7641"/>
      <c r="E7641"/>
    </row>
    <row r="7642" spans="1:5" x14ac:dyDescent="0.15">
      <c r="A7642"/>
      <c r="B7642"/>
      <c r="C7642"/>
      <c r="D7642"/>
      <c r="E7642"/>
    </row>
    <row r="7643" spans="1:5" x14ac:dyDescent="0.15">
      <c r="A7643"/>
      <c r="B7643"/>
      <c r="C7643"/>
      <c r="D7643"/>
      <c r="E7643"/>
    </row>
    <row r="7644" spans="1:5" x14ac:dyDescent="0.15">
      <c r="A7644"/>
      <c r="B7644"/>
      <c r="C7644"/>
      <c r="D7644"/>
      <c r="E7644"/>
    </row>
    <row r="7645" spans="1:5" x14ac:dyDescent="0.15">
      <c r="A7645"/>
      <c r="B7645"/>
      <c r="C7645"/>
      <c r="D7645"/>
      <c r="E7645"/>
    </row>
    <row r="7646" spans="1:5" x14ac:dyDescent="0.15">
      <c r="A7646"/>
      <c r="B7646"/>
      <c r="C7646"/>
      <c r="D7646"/>
      <c r="E7646"/>
    </row>
    <row r="7647" spans="1:5" x14ac:dyDescent="0.15">
      <c r="A7647"/>
      <c r="B7647"/>
      <c r="C7647"/>
      <c r="D7647"/>
      <c r="E7647"/>
    </row>
    <row r="7648" spans="1:5" x14ac:dyDescent="0.15">
      <c r="A7648"/>
      <c r="B7648"/>
      <c r="C7648"/>
      <c r="D7648"/>
      <c r="E7648"/>
    </row>
    <row r="7649" spans="1:5" x14ac:dyDescent="0.15">
      <c r="A7649"/>
      <c r="B7649"/>
      <c r="C7649"/>
      <c r="D7649"/>
      <c r="E7649"/>
    </row>
    <row r="7650" spans="1:5" x14ac:dyDescent="0.15">
      <c r="A7650"/>
      <c r="B7650"/>
      <c r="C7650"/>
      <c r="D7650"/>
      <c r="E7650"/>
    </row>
    <row r="7651" spans="1:5" x14ac:dyDescent="0.15">
      <c r="A7651"/>
      <c r="B7651"/>
      <c r="C7651"/>
      <c r="D7651"/>
      <c r="E7651"/>
    </row>
    <row r="7652" spans="1:5" x14ac:dyDescent="0.15">
      <c r="A7652"/>
      <c r="B7652"/>
      <c r="C7652"/>
      <c r="D7652"/>
      <c r="E7652"/>
    </row>
    <row r="7653" spans="1:5" x14ac:dyDescent="0.15">
      <c r="A7653"/>
      <c r="B7653"/>
      <c r="C7653"/>
      <c r="D7653"/>
      <c r="E7653"/>
    </row>
    <row r="7654" spans="1:5" x14ac:dyDescent="0.15">
      <c r="A7654"/>
      <c r="B7654"/>
      <c r="C7654"/>
      <c r="D7654"/>
      <c r="E7654"/>
    </row>
    <row r="7655" spans="1:5" x14ac:dyDescent="0.15">
      <c r="A7655"/>
      <c r="B7655"/>
      <c r="C7655"/>
      <c r="D7655"/>
      <c r="E7655"/>
    </row>
    <row r="7656" spans="1:5" x14ac:dyDescent="0.15">
      <c r="A7656"/>
      <c r="B7656"/>
      <c r="C7656"/>
      <c r="D7656"/>
      <c r="E7656"/>
    </row>
    <row r="7657" spans="1:5" x14ac:dyDescent="0.15">
      <c r="A7657"/>
      <c r="B7657"/>
      <c r="C7657"/>
      <c r="D7657"/>
      <c r="E7657"/>
    </row>
    <row r="7658" spans="1:5" x14ac:dyDescent="0.15">
      <c r="A7658"/>
      <c r="B7658"/>
      <c r="C7658"/>
      <c r="D7658"/>
      <c r="E7658"/>
    </row>
    <row r="7659" spans="1:5" x14ac:dyDescent="0.15">
      <c r="A7659"/>
      <c r="B7659"/>
      <c r="C7659"/>
      <c r="D7659"/>
      <c r="E7659"/>
    </row>
    <row r="7660" spans="1:5" x14ac:dyDescent="0.15">
      <c r="A7660"/>
      <c r="B7660"/>
      <c r="C7660"/>
      <c r="D7660"/>
      <c r="E7660"/>
    </row>
    <row r="7661" spans="1:5" x14ac:dyDescent="0.15">
      <c r="A7661"/>
      <c r="B7661"/>
      <c r="C7661"/>
      <c r="D7661"/>
      <c r="E7661"/>
    </row>
    <row r="7662" spans="1:5" x14ac:dyDescent="0.15">
      <c r="A7662"/>
      <c r="B7662"/>
      <c r="C7662"/>
      <c r="D7662"/>
      <c r="E7662"/>
    </row>
    <row r="7663" spans="1:5" x14ac:dyDescent="0.15">
      <c r="A7663"/>
      <c r="B7663"/>
      <c r="C7663"/>
      <c r="D7663"/>
      <c r="E7663"/>
    </row>
    <row r="7664" spans="1:5" x14ac:dyDescent="0.15">
      <c r="A7664"/>
      <c r="B7664"/>
      <c r="C7664"/>
      <c r="D7664"/>
      <c r="E7664"/>
    </row>
    <row r="7665" spans="1:5" x14ac:dyDescent="0.15">
      <c r="A7665"/>
      <c r="B7665"/>
      <c r="C7665"/>
      <c r="D7665"/>
      <c r="E7665"/>
    </row>
    <row r="7666" spans="1:5" x14ac:dyDescent="0.15">
      <c r="A7666"/>
      <c r="B7666"/>
      <c r="C7666"/>
      <c r="D7666"/>
      <c r="E7666"/>
    </row>
    <row r="7667" spans="1:5" x14ac:dyDescent="0.15">
      <c r="A7667"/>
      <c r="B7667"/>
      <c r="C7667"/>
      <c r="D7667"/>
      <c r="E7667"/>
    </row>
    <row r="7668" spans="1:5" x14ac:dyDescent="0.15">
      <c r="A7668"/>
      <c r="B7668"/>
      <c r="C7668"/>
      <c r="D7668"/>
      <c r="E7668"/>
    </row>
    <row r="7669" spans="1:5" x14ac:dyDescent="0.15">
      <c r="A7669"/>
      <c r="B7669"/>
      <c r="C7669"/>
      <c r="D7669"/>
      <c r="E7669"/>
    </row>
    <row r="7670" spans="1:5" x14ac:dyDescent="0.15">
      <c r="A7670"/>
      <c r="B7670"/>
      <c r="C7670"/>
      <c r="D7670"/>
      <c r="E7670"/>
    </row>
    <row r="7671" spans="1:5" x14ac:dyDescent="0.15">
      <c r="A7671"/>
      <c r="B7671"/>
      <c r="C7671"/>
      <c r="D7671"/>
      <c r="E7671"/>
    </row>
    <row r="7672" spans="1:5" x14ac:dyDescent="0.15">
      <c r="A7672"/>
      <c r="B7672"/>
      <c r="C7672"/>
      <c r="D7672"/>
      <c r="E7672"/>
    </row>
    <row r="7673" spans="1:5" x14ac:dyDescent="0.15">
      <c r="A7673"/>
      <c r="B7673"/>
      <c r="C7673"/>
      <c r="D7673"/>
      <c r="E7673"/>
    </row>
    <row r="7674" spans="1:5" x14ac:dyDescent="0.15">
      <c r="A7674"/>
      <c r="B7674"/>
      <c r="C7674"/>
      <c r="D7674"/>
      <c r="E7674"/>
    </row>
    <row r="7675" spans="1:5" x14ac:dyDescent="0.15">
      <c r="A7675"/>
      <c r="B7675"/>
      <c r="C7675"/>
      <c r="D7675"/>
      <c r="E7675"/>
    </row>
    <row r="7676" spans="1:5" x14ac:dyDescent="0.15">
      <c r="A7676"/>
      <c r="B7676"/>
      <c r="C7676"/>
      <c r="D7676"/>
      <c r="E7676"/>
    </row>
    <row r="7677" spans="1:5" x14ac:dyDescent="0.15">
      <c r="A7677"/>
      <c r="B7677"/>
      <c r="C7677"/>
      <c r="D7677"/>
      <c r="E7677"/>
    </row>
    <row r="7678" spans="1:5" x14ac:dyDescent="0.15">
      <c r="A7678"/>
      <c r="B7678"/>
      <c r="C7678"/>
      <c r="D7678"/>
      <c r="E7678"/>
    </row>
    <row r="7679" spans="1:5" x14ac:dyDescent="0.15">
      <c r="A7679"/>
      <c r="B7679"/>
      <c r="C7679"/>
      <c r="D7679"/>
      <c r="E7679"/>
    </row>
    <row r="7680" spans="1:5" x14ac:dyDescent="0.15">
      <c r="A7680"/>
      <c r="B7680"/>
      <c r="C7680"/>
      <c r="D7680"/>
      <c r="E7680"/>
    </row>
    <row r="7681" spans="1:5" x14ac:dyDescent="0.15">
      <c r="A7681"/>
      <c r="B7681"/>
      <c r="C7681"/>
      <c r="D7681"/>
      <c r="E7681"/>
    </row>
    <row r="7682" spans="1:5" x14ac:dyDescent="0.15">
      <c r="A7682"/>
      <c r="B7682"/>
      <c r="C7682"/>
      <c r="D7682"/>
      <c r="E7682"/>
    </row>
    <row r="7683" spans="1:5" x14ac:dyDescent="0.15">
      <c r="A7683"/>
      <c r="B7683"/>
      <c r="C7683"/>
      <c r="D7683"/>
      <c r="E7683"/>
    </row>
    <row r="7684" spans="1:5" x14ac:dyDescent="0.15">
      <c r="A7684"/>
      <c r="B7684"/>
      <c r="C7684"/>
      <c r="D7684"/>
      <c r="E7684"/>
    </row>
    <row r="7685" spans="1:5" x14ac:dyDescent="0.15">
      <c r="A7685"/>
      <c r="B7685"/>
      <c r="C7685"/>
      <c r="D7685"/>
      <c r="E7685"/>
    </row>
    <row r="7686" spans="1:5" x14ac:dyDescent="0.15">
      <c r="A7686"/>
      <c r="B7686"/>
      <c r="C7686"/>
      <c r="D7686"/>
      <c r="E7686"/>
    </row>
    <row r="7687" spans="1:5" x14ac:dyDescent="0.15">
      <c r="A7687"/>
      <c r="B7687"/>
      <c r="C7687"/>
      <c r="D7687"/>
      <c r="E7687"/>
    </row>
    <row r="7688" spans="1:5" x14ac:dyDescent="0.15">
      <c r="A7688"/>
      <c r="B7688"/>
      <c r="C7688"/>
      <c r="D7688"/>
      <c r="E7688"/>
    </row>
    <row r="7689" spans="1:5" x14ac:dyDescent="0.15">
      <c r="A7689"/>
      <c r="B7689"/>
      <c r="C7689"/>
      <c r="D7689"/>
      <c r="E7689"/>
    </row>
    <row r="7690" spans="1:5" x14ac:dyDescent="0.15">
      <c r="A7690"/>
      <c r="B7690"/>
      <c r="C7690"/>
      <c r="D7690"/>
      <c r="E7690"/>
    </row>
    <row r="7691" spans="1:5" x14ac:dyDescent="0.15">
      <c r="A7691"/>
      <c r="B7691"/>
      <c r="C7691"/>
      <c r="D7691"/>
      <c r="E7691"/>
    </row>
    <row r="7692" spans="1:5" x14ac:dyDescent="0.15">
      <c r="A7692"/>
      <c r="B7692"/>
      <c r="C7692"/>
      <c r="D7692"/>
      <c r="E7692"/>
    </row>
    <row r="7693" spans="1:5" x14ac:dyDescent="0.15">
      <c r="A7693"/>
      <c r="B7693"/>
      <c r="C7693"/>
      <c r="D7693"/>
      <c r="E7693"/>
    </row>
    <row r="7694" spans="1:5" x14ac:dyDescent="0.15">
      <c r="A7694"/>
      <c r="B7694"/>
      <c r="C7694"/>
      <c r="D7694"/>
      <c r="E7694"/>
    </row>
    <row r="7695" spans="1:5" x14ac:dyDescent="0.15">
      <c r="A7695"/>
      <c r="B7695"/>
      <c r="C7695"/>
      <c r="D7695"/>
      <c r="E7695"/>
    </row>
    <row r="7696" spans="1:5" x14ac:dyDescent="0.15">
      <c r="A7696"/>
      <c r="B7696"/>
      <c r="C7696"/>
      <c r="D7696"/>
      <c r="E7696"/>
    </row>
    <row r="7697" spans="1:5" x14ac:dyDescent="0.15">
      <c r="A7697"/>
      <c r="B7697"/>
      <c r="C7697"/>
      <c r="D7697"/>
      <c r="E7697"/>
    </row>
    <row r="7698" spans="1:5" x14ac:dyDescent="0.15">
      <c r="A7698"/>
      <c r="B7698"/>
      <c r="C7698"/>
      <c r="D7698"/>
      <c r="E7698"/>
    </row>
    <row r="7699" spans="1:5" x14ac:dyDescent="0.15">
      <c r="A7699"/>
      <c r="B7699"/>
      <c r="C7699"/>
      <c r="D7699"/>
      <c r="E7699"/>
    </row>
    <row r="7700" spans="1:5" x14ac:dyDescent="0.15">
      <c r="A7700"/>
      <c r="B7700"/>
      <c r="C7700"/>
      <c r="D7700"/>
      <c r="E7700"/>
    </row>
    <row r="7701" spans="1:5" x14ac:dyDescent="0.15">
      <c r="A7701"/>
      <c r="B7701"/>
      <c r="C7701"/>
      <c r="D7701"/>
      <c r="E7701"/>
    </row>
    <row r="7702" spans="1:5" x14ac:dyDescent="0.15">
      <c r="A7702"/>
      <c r="B7702"/>
      <c r="C7702"/>
      <c r="D7702"/>
      <c r="E7702"/>
    </row>
    <row r="7703" spans="1:5" x14ac:dyDescent="0.15">
      <c r="A7703"/>
      <c r="B7703"/>
      <c r="C7703"/>
      <c r="D7703"/>
      <c r="E7703"/>
    </row>
    <row r="7704" spans="1:5" x14ac:dyDescent="0.15">
      <c r="A7704"/>
      <c r="B7704"/>
      <c r="C7704"/>
      <c r="D7704"/>
      <c r="E7704"/>
    </row>
    <row r="7705" spans="1:5" x14ac:dyDescent="0.15">
      <c r="A7705"/>
      <c r="B7705"/>
      <c r="C7705"/>
      <c r="D7705"/>
      <c r="E7705"/>
    </row>
    <row r="7706" spans="1:5" x14ac:dyDescent="0.15">
      <c r="A7706"/>
      <c r="B7706"/>
      <c r="C7706"/>
      <c r="D7706"/>
      <c r="E7706"/>
    </row>
    <row r="7707" spans="1:5" x14ac:dyDescent="0.15">
      <c r="A7707"/>
      <c r="B7707"/>
      <c r="C7707"/>
      <c r="D7707"/>
      <c r="E7707"/>
    </row>
    <row r="7708" spans="1:5" x14ac:dyDescent="0.15">
      <c r="A7708"/>
      <c r="B7708"/>
      <c r="C7708"/>
      <c r="D7708"/>
      <c r="E7708"/>
    </row>
    <row r="7709" spans="1:5" x14ac:dyDescent="0.15">
      <c r="A7709"/>
      <c r="B7709"/>
      <c r="C7709"/>
      <c r="D7709"/>
      <c r="E7709"/>
    </row>
    <row r="7710" spans="1:5" x14ac:dyDescent="0.15">
      <c r="A7710"/>
      <c r="B7710"/>
      <c r="C7710"/>
      <c r="D7710"/>
      <c r="E7710"/>
    </row>
    <row r="7711" spans="1:5" x14ac:dyDescent="0.15">
      <c r="A7711"/>
      <c r="B7711"/>
      <c r="C7711"/>
      <c r="D7711"/>
      <c r="E7711"/>
    </row>
    <row r="7712" spans="1:5" x14ac:dyDescent="0.15">
      <c r="A7712"/>
      <c r="B7712"/>
      <c r="C7712"/>
      <c r="D7712"/>
      <c r="E7712"/>
    </row>
    <row r="7713" spans="1:5" x14ac:dyDescent="0.15">
      <c r="A7713"/>
      <c r="B7713"/>
      <c r="C7713"/>
      <c r="D7713"/>
      <c r="E7713"/>
    </row>
    <row r="7714" spans="1:5" x14ac:dyDescent="0.15">
      <c r="A7714"/>
      <c r="B7714"/>
      <c r="C7714"/>
      <c r="D7714"/>
      <c r="E7714"/>
    </row>
    <row r="7715" spans="1:5" x14ac:dyDescent="0.15">
      <c r="A7715"/>
      <c r="B7715"/>
      <c r="C7715"/>
      <c r="D7715"/>
      <c r="E7715"/>
    </row>
    <row r="7716" spans="1:5" x14ac:dyDescent="0.15">
      <c r="A7716"/>
      <c r="B7716"/>
      <c r="C7716"/>
      <c r="D7716"/>
      <c r="E7716"/>
    </row>
    <row r="7717" spans="1:5" x14ac:dyDescent="0.15">
      <c r="A7717"/>
      <c r="B7717"/>
      <c r="C7717"/>
      <c r="D7717"/>
      <c r="E7717"/>
    </row>
    <row r="7718" spans="1:5" x14ac:dyDescent="0.15">
      <c r="A7718"/>
      <c r="B7718"/>
      <c r="C7718"/>
      <c r="D7718"/>
      <c r="E7718"/>
    </row>
    <row r="7719" spans="1:5" x14ac:dyDescent="0.15">
      <c r="A7719"/>
      <c r="B7719"/>
      <c r="C7719"/>
      <c r="D7719"/>
      <c r="E7719"/>
    </row>
    <row r="7720" spans="1:5" x14ac:dyDescent="0.15">
      <c r="A7720"/>
      <c r="B7720"/>
      <c r="C7720"/>
      <c r="D7720"/>
      <c r="E7720"/>
    </row>
    <row r="7721" spans="1:5" x14ac:dyDescent="0.15">
      <c r="A7721"/>
      <c r="B7721"/>
      <c r="C7721"/>
      <c r="D7721"/>
      <c r="E7721"/>
    </row>
    <row r="7722" spans="1:5" x14ac:dyDescent="0.15">
      <c r="A7722"/>
      <c r="B7722"/>
      <c r="C7722"/>
      <c r="D7722"/>
      <c r="E7722"/>
    </row>
    <row r="7723" spans="1:5" x14ac:dyDescent="0.15">
      <c r="A7723"/>
      <c r="B7723"/>
      <c r="C7723"/>
      <c r="D7723"/>
      <c r="E7723"/>
    </row>
    <row r="7724" spans="1:5" x14ac:dyDescent="0.15">
      <c r="A7724"/>
      <c r="B7724"/>
      <c r="C7724"/>
      <c r="D7724"/>
      <c r="E7724"/>
    </row>
    <row r="7725" spans="1:5" x14ac:dyDescent="0.15">
      <c r="A7725"/>
      <c r="B7725"/>
      <c r="C7725"/>
      <c r="D7725"/>
      <c r="E7725"/>
    </row>
    <row r="7726" spans="1:5" x14ac:dyDescent="0.15">
      <c r="A7726"/>
      <c r="B7726"/>
      <c r="C7726"/>
      <c r="D7726"/>
      <c r="E7726"/>
    </row>
    <row r="7727" spans="1:5" x14ac:dyDescent="0.15">
      <c r="A7727"/>
      <c r="B7727"/>
      <c r="C7727"/>
      <c r="D7727"/>
      <c r="E7727"/>
    </row>
    <row r="7728" spans="1:5" x14ac:dyDescent="0.15">
      <c r="A7728"/>
      <c r="B7728"/>
      <c r="C7728"/>
      <c r="D7728"/>
      <c r="E7728"/>
    </row>
    <row r="7729" spans="1:5" x14ac:dyDescent="0.15">
      <c r="A7729"/>
      <c r="B7729"/>
      <c r="C7729"/>
      <c r="D7729"/>
      <c r="E7729"/>
    </row>
    <row r="7730" spans="1:5" x14ac:dyDescent="0.15">
      <c r="A7730"/>
      <c r="B7730"/>
      <c r="C7730"/>
      <c r="D7730"/>
      <c r="E7730"/>
    </row>
    <row r="7731" spans="1:5" x14ac:dyDescent="0.15">
      <c r="A7731"/>
      <c r="B7731"/>
      <c r="C7731"/>
      <c r="D7731"/>
      <c r="E7731"/>
    </row>
    <row r="7732" spans="1:5" x14ac:dyDescent="0.15">
      <c r="A7732"/>
      <c r="B7732"/>
      <c r="C7732"/>
      <c r="D7732"/>
      <c r="E7732"/>
    </row>
    <row r="7733" spans="1:5" x14ac:dyDescent="0.15">
      <c r="A7733"/>
      <c r="B7733"/>
      <c r="C7733"/>
      <c r="D7733"/>
      <c r="E7733"/>
    </row>
    <row r="7734" spans="1:5" x14ac:dyDescent="0.15">
      <c r="A7734"/>
      <c r="B7734"/>
      <c r="C7734"/>
      <c r="D7734"/>
      <c r="E7734"/>
    </row>
    <row r="7735" spans="1:5" x14ac:dyDescent="0.15">
      <c r="A7735"/>
      <c r="B7735"/>
      <c r="C7735"/>
      <c r="D7735"/>
      <c r="E7735"/>
    </row>
    <row r="7736" spans="1:5" x14ac:dyDescent="0.15">
      <c r="A7736"/>
      <c r="B7736"/>
      <c r="C7736"/>
      <c r="D7736"/>
      <c r="E7736"/>
    </row>
    <row r="7737" spans="1:5" x14ac:dyDescent="0.15">
      <c r="A7737"/>
      <c r="B7737"/>
      <c r="C7737"/>
      <c r="D7737"/>
      <c r="E7737"/>
    </row>
    <row r="7738" spans="1:5" x14ac:dyDescent="0.15">
      <c r="A7738"/>
      <c r="B7738"/>
      <c r="C7738"/>
      <c r="D7738"/>
      <c r="E7738"/>
    </row>
    <row r="7739" spans="1:5" x14ac:dyDescent="0.15">
      <c r="A7739"/>
      <c r="B7739"/>
      <c r="C7739"/>
      <c r="D7739"/>
      <c r="E7739"/>
    </row>
    <row r="7740" spans="1:5" x14ac:dyDescent="0.15">
      <c r="A7740"/>
      <c r="B7740"/>
      <c r="C7740"/>
      <c r="D7740"/>
      <c r="E7740"/>
    </row>
    <row r="7741" spans="1:5" x14ac:dyDescent="0.15">
      <c r="A7741"/>
      <c r="B7741"/>
      <c r="C7741"/>
      <c r="D7741"/>
      <c r="E7741"/>
    </row>
    <row r="7742" spans="1:5" x14ac:dyDescent="0.15">
      <c r="A7742"/>
      <c r="B7742"/>
      <c r="C7742"/>
      <c r="D7742"/>
      <c r="E7742"/>
    </row>
    <row r="7743" spans="1:5" x14ac:dyDescent="0.15">
      <c r="A7743"/>
      <c r="B7743"/>
      <c r="C7743"/>
      <c r="D7743"/>
      <c r="E7743"/>
    </row>
    <row r="7744" spans="1:5" x14ac:dyDescent="0.15">
      <c r="A7744"/>
      <c r="B7744"/>
      <c r="C7744"/>
      <c r="D7744"/>
      <c r="E7744"/>
    </row>
    <row r="7745" spans="1:5" x14ac:dyDescent="0.15">
      <c r="A7745"/>
      <c r="B7745"/>
      <c r="C7745"/>
      <c r="D7745"/>
      <c r="E7745"/>
    </row>
    <row r="7746" spans="1:5" x14ac:dyDescent="0.15">
      <c r="A7746"/>
      <c r="B7746"/>
      <c r="C7746"/>
      <c r="D7746"/>
      <c r="E7746"/>
    </row>
    <row r="7747" spans="1:5" x14ac:dyDescent="0.15">
      <c r="A7747"/>
      <c r="B7747"/>
      <c r="C7747"/>
      <c r="D7747"/>
      <c r="E7747"/>
    </row>
    <row r="7748" spans="1:5" x14ac:dyDescent="0.15">
      <c r="A7748"/>
      <c r="B7748"/>
      <c r="C7748"/>
      <c r="D7748"/>
      <c r="E7748"/>
    </row>
    <row r="7749" spans="1:5" x14ac:dyDescent="0.15">
      <c r="A7749"/>
      <c r="B7749"/>
      <c r="C7749"/>
      <c r="D7749"/>
      <c r="E7749"/>
    </row>
    <row r="7750" spans="1:5" x14ac:dyDescent="0.15">
      <c r="A7750"/>
      <c r="B7750"/>
      <c r="C7750"/>
      <c r="D7750"/>
      <c r="E7750"/>
    </row>
    <row r="7751" spans="1:5" x14ac:dyDescent="0.15">
      <c r="A7751"/>
      <c r="B7751"/>
      <c r="C7751"/>
      <c r="D7751"/>
      <c r="E7751"/>
    </row>
    <row r="7752" spans="1:5" x14ac:dyDescent="0.15">
      <c r="A7752"/>
      <c r="B7752"/>
      <c r="C7752"/>
      <c r="D7752"/>
      <c r="E7752"/>
    </row>
    <row r="7753" spans="1:5" x14ac:dyDescent="0.15">
      <c r="A7753"/>
      <c r="B7753"/>
      <c r="C7753"/>
      <c r="D7753"/>
      <c r="E7753"/>
    </row>
    <row r="7754" spans="1:5" x14ac:dyDescent="0.15">
      <c r="A7754"/>
      <c r="B7754"/>
      <c r="C7754"/>
      <c r="D7754"/>
      <c r="E7754"/>
    </row>
    <row r="7755" spans="1:5" x14ac:dyDescent="0.15">
      <c r="A7755"/>
      <c r="B7755"/>
      <c r="C7755"/>
      <c r="D7755"/>
      <c r="E7755"/>
    </row>
    <row r="7756" spans="1:5" x14ac:dyDescent="0.15">
      <c r="A7756"/>
      <c r="B7756"/>
      <c r="C7756"/>
      <c r="D7756"/>
      <c r="E7756"/>
    </row>
    <row r="7757" spans="1:5" x14ac:dyDescent="0.15">
      <c r="A7757"/>
      <c r="B7757"/>
      <c r="C7757"/>
      <c r="D7757"/>
      <c r="E7757"/>
    </row>
    <row r="7758" spans="1:5" x14ac:dyDescent="0.15">
      <c r="A7758"/>
      <c r="B7758"/>
      <c r="C7758"/>
      <c r="D7758"/>
      <c r="E7758"/>
    </row>
    <row r="7759" spans="1:5" x14ac:dyDescent="0.15">
      <c r="A7759"/>
      <c r="B7759"/>
      <c r="C7759"/>
      <c r="D7759"/>
      <c r="E7759"/>
    </row>
    <row r="7760" spans="1:5" x14ac:dyDescent="0.15">
      <c r="A7760"/>
      <c r="B7760"/>
      <c r="C7760"/>
      <c r="D7760"/>
      <c r="E7760"/>
    </row>
    <row r="7761" spans="1:5" x14ac:dyDescent="0.15">
      <c r="A7761"/>
      <c r="B7761"/>
      <c r="C7761"/>
      <c r="D7761"/>
      <c r="E7761"/>
    </row>
    <row r="7762" spans="1:5" x14ac:dyDescent="0.15">
      <c r="A7762"/>
      <c r="B7762"/>
      <c r="C7762"/>
      <c r="D7762"/>
      <c r="E7762"/>
    </row>
    <row r="7763" spans="1:5" x14ac:dyDescent="0.15">
      <c r="A7763"/>
      <c r="B7763"/>
      <c r="C7763"/>
      <c r="D7763"/>
      <c r="E7763"/>
    </row>
    <row r="7764" spans="1:5" x14ac:dyDescent="0.15">
      <c r="A7764"/>
      <c r="B7764"/>
      <c r="C7764"/>
      <c r="D7764"/>
      <c r="E7764"/>
    </row>
    <row r="7765" spans="1:5" x14ac:dyDescent="0.15">
      <c r="A7765"/>
      <c r="B7765"/>
      <c r="C7765"/>
      <c r="D7765"/>
      <c r="E7765"/>
    </row>
    <row r="7766" spans="1:5" x14ac:dyDescent="0.15">
      <c r="A7766"/>
      <c r="B7766"/>
      <c r="C7766"/>
      <c r="D7766"/>
      <c r="E7766"/>
    </row>
    <row r="7767" spans="1:5" x14ac:dyDescent="0.15">
      <c r="A7767"/>
      <c r="B7767"/>
      <c r="C7767"/>
      <c r="D7767"/>
      <c r="E7767"/>
    </row>
    <row r="7768" spans="1:5" x14ac:dyDescent="0.15">
      <c r="A7768"/>
      <c r="B7768"/>
      <c r="C7768"/>
      <c r="D7768"/>
      <c r="E7768"/>
    </row>
    <row r="7769" spans="1:5" x14ac:dyDescent="0.15">
      <c r="A7769"/>
      <c r="B7769"/>
      <c r="C7769"/>
      <c r="D7769"/>
      <c r="E7769"/>
    </row>
    <row r="7770" spans="1:5" x14ac:dyDescent="0.15">
      <c r="A7770"/>
      <c r="B7770"/>
      <c r="C7770"/>
      <c r="D7770"/>
      <c r="E7770"/>
    </row>
    <row r="7771" spans="1:5" x14ac:dyDescent="0.15">
      <c r="A7771"/>
      <c r="B7771"/>
      <c r="C7771"/>
      <c r="D7771"/>
      <c r="E7771"/>
    </row>
    <row r="7772" spans="1:5" x14ac:dyDescent="0.15">
      <c r="A7772"/>
      <c r="B7772"/>
      <c r="C7772"/>
      <c r="D7772"/>
      <c r="E7772"/>
    </row>
    <row r="7773" spans="1:5" x14ac:dyDescent="0.15">
      <c r="A7773"/>
      <c r="B7773"/>
      <c r="C7773"/>
      <c r="D7773"/>
      <c r="E7773"/>
    </row>
    <row r="7774" spans="1:5" x14ac:dyDescent="0.15">
      <c r="A7774"/>
      <c r="B7774"/>
      <c r="C7774"/>
      <c r="D7774"/>
      <c r="E7774"/>
    </row>
    <row r="7775" spans="1:5" x14ac:dyDescent="0.15">
      <c r="A7775"/>
      <c r="B7775"/>
      <c r="C7775"/>
      <c r="D7775"/>
      <c r="E7775"/>
    </row>
    <row r="7776" spans="1:5" x14ac:dyDescent="0.15">
      <c r="A7776"/>
      <c r="B7776"/>
      <c r="C7776"/>
      <c r="D7776"/>
      <c r="E7776"/>
    </row>
    <row r="7777" spans="1:5" x14ac:dyDescent="0.15">
      <c r="A7777"/>
      <c r="B7777"/>
      <c r="C7777"/>
      <c r="D7777"/>
      <c r="E7777"/>
    </row>
    <row r="7778" spans="1:5" x14ac:dyDescent="0.15">
      <c r="A7778"/>
      <c r="B7778"/>
      <c r="C7778"/>
      <c r="D7778"/>
      <c r="E7778"/>
    </row>
    <row r="7779" spans="1:5" x14ac:dyDescent="0.15">
      <c r="A7779"/>
      <c r="B7779"/>
      <c r="C7779"/>
      <c r="D7779"/>
      <c r="E7779"/>
    </row>
    <row r="7780" spans="1:5" x14ac:dyDescent="0.15">
      <c r="A7780"/>
      <c r="B7780"/>
      <c r="C7780"/>
      <c r="D7780"/>
      <c r="E7780"/>
    </row>
    <row r="7781" spans="1:5" x14ac:dyDescent="0.15">
      <c r="A7781"/>
      <c r="B7781"/>
      <c r="C7781"/>
      <c r="D7781"/>
      <c r="E7781"/>
    </row>
    <row r="7782" spans="1:5" x14ac:dyDescent="0.15">
      <c r="A7782"/>
      <c r="B7782"/>
      <c r="C7782"/>
      <c r="D7782"/>
      <c r="E7782"/>
    </row>
    <row r="7783" spans="1:5" x14ac:dyDescent="0.15">
      <c r="A7783"/>
      <c r="B7783"/>
      <c r="C7783"/>
      <c r="D7783"/>
      <c r="E7783"/>
    </row>
    <row r="7784" spans="1:5" x14ac:dyDescent="0.15">
      <c r="A7784"/>
      <c r="B7784"/>
      <c r="C7784"/>
      <c r="D7784"/>
      <c r="E7784"/>
    </row>
    <row r="7785" spans="1:5" x14ac:dyDescent="0.15">
      <c r="A7785"/>
      <c r="B7785"/>
      <c r="C7785"/>
      <c r="D7785"/>
      <c r="E7785"/>
    </row>
    <row r="7786" spans="1:5" x14ac:dyDescent="0.15">
      <c r="A7786"/>
      <c r="B7786"/>
      <c r="C7786"/>
      <c r="D7786"/>
      <c r="E7786"/>
    </row>
    <row r="7787" spans="1:5" x14ac:dyDescent="0.15">
      <c r="A7787"/>
      <c r="B7787"/>
      <c r="C7787"/>
      <c r="D7787"/>
      <c r="E7787"/>
    </row>
    <row r="7788" spans="1:5" x14ac:dyDescent="0.15">
      <c r="A7788"/>
      <c r="B7788"/>
      <c r="C7788"/>
      <c r="D7788"/>
      <c r="E7788"/>
    </row>
    <row r="7789" spans="1:5" x14ac:dyDescent="0.15">
      <c r="A7789"/>
      <c r="B7789"/>
      <c r="C7789"/>
      <c r="D7789"/>
      <c r="E7789"/>
    </row>
    <row r="7790" spans="1:5" x14ac:dyDescent="0.15">
      <c r="A7790"/>
      <c r="B7790"/>
      <c r="C7790"/>
      <c r="D7790"/>
      <c r="E7790"/>
    </row>
    <row r="7791" spans="1:5" x14ac:dyDescent="0.15">
      <c r="A7791"/>
      <c r="B7791"/>
      <c r="C7791"/>
      <c r="D7791"/>
      <c r="E7791"/>
    </row>
    <row r="7792" spans="1:5" x14ac:dyDescent="0.15">
      <c r="A7792"/>
      <c r="B7792"/>
      <c r="C7792"/>
      <c r="D7792"/>
      <c r="E7792"/>
    </row>
    <row r="7793" spans="1:5" x14ac:dyDescent="0.15">
      <c r="A7793"/>
      <c r="B7793"/>
      <c r="C7793"/>
      <c r="D7793"/>
      <c r="E7793"/>
    </row>
    <row r="7794" spans="1:5" x14ac:dyDescent="0.15">
      <c r="A7794"/>
      <c r="B7794"/>
      <c r="C7794"/>
      <c r="D7794"/>
      <c r="E7794"/>
    </row>
    <row r="7795" spans="1:5" x14ac:dyDescent="0.15">
      <c r="A7795"/>
      <c r="B7795"/>
      <c r="C7795"/>
      <c r="D7795"/>
      <c r="E7795"/>
    </row>
    <row r="7796" spans="1:5" x14ac:dyDescent="0.15">
      <c r="A7796"/>
      <c r="B7796"/>
      <c r="C7796"/>
      <c r="D7796"/>
      <c r="E7796"/>
    </row>
    <row r="7797" spans="1:5" x14ac:dyDescent="0.15">
      <c r="A7797"/>
      <c r="B7797"/>
      <c r="C7797"/>
      <c r="D7797"/>
      <c r="E7797"/>
    </row>
    <row r="7798" spans="1:5" x14ac:dyDescent="0.15">
      <c r="A7798"/>
      <c r="B7798"/>
      <c r="C7798"/>
      <c r="D7798"/>
      <c r="E7798"/>
    </row>
    <row r="7799" spans="1:5" x14ac:dyDescent="0.15">
      <c r="A7799"/>
      <c r="B7799"/>
      <c r="C7799"/>
      <c r="D7799"/>
      <c r="E7799"/>
    </row>
    <row r="7800" spans="1:5" x14ac:dyDescent="0.15">
      <c r="A7800"/>
      <c r="B7800"/>
      <c r="C7800"/>
      <c r="D7800"/>
      <c r="E7800"/>
    </row>
    <row r="7801" spans="1:5" x14ac:dyDescent="0.15">
      <c r="A7801"/>
      <c r="B7801"/>
      <c r="C7801"/>
      <c r="D7801"/>
      <c r="E7801"/>
    </row>
    <row r="7802" spans="1:5" x14ac:dyDescent="0.15">
      <c r="A7802"/>
      <c r="B7802"/>
      <c r="C7802"/>
      <c r="D7802"/>
      <c r="E7802"/>
    </row>
    <row r="7803" spans="1:5" x14ac:dyDescent="0.15">
      <c r="A7803"/>
      <c r="B7803"/>
      <c r="C7803"/>
      <c r="D7803"/>
      <c r="E7803"/>
    </row>
    <row r="7804" spans="1:5" x14ac:dyDescent="0.15">
      <c r="A7804"/>
      <c r="B7804"/>
      <c r="C7804"/>
      <c r="D7804"/>
      <c r="E7804"/>
    </row>
    <row r="7805" spans="1:5" x14ac:dyDescent="0.15">
      <c r="A7805"/>
      <c r="B7805"/>
      <c r="C7805"/>
      <c r="D7805"/>
      <c r="E7805"/>
    </row>
    <row r="7806" spans="1:5" x14ac:dyDescent="0.15">
      <c r="A7806"/>
      <c r="B7806"/>
      <c r="C7806"/>
      <c r="D7806"/>
      <c r="E7806"/>
    </row>
    <row r="7807" spans="1:5" x14ac:dyDescent="0.15">
      <c r="A7807"/>
      <c r="B7807"/>
      <c r="C7807"/>
      <c r="D7807"/>
      <c r="E7807"/>
    </row>
    <row r="7808" spans="1:5" x14ac:dyDescent="0.15">
      <c r="A7808"/>
      <c r="B7808"/>
      <c r="C7808"/>
      <c r="D7808"/>
      <c r="E7808"/>
    </row>
    <row r="7809" spans="1:5" x14ac:dyDescent="0.15">
      <c r="A7809"/>
      <c r="B7809"/>
      <c r="C7809"/>
      <c r="D7809"/>
      <c r="E7809"/>
    </row>
    <row r="7810" spans="1:5" x14ac:dyDescent="0.15">
      <c r="A7810"/>
      <c r="B7810"/>
      <c r="C7810"/>
      <c r="D7810"/>
      <c r="E7810"/>
    </row>
    <row r="7811" spans="1:5" x14ac:dyDescent="0.15">
      <c r="A7811"/>
      <c r="B7811"/>
      <c r="C7811"/>
      <c r="D7811"/>
      <c r="E7811"/>
    </row>
    <row r="7812" spans="1:5" x14ac:dyDescent="0.15">
      <c r="A7812"/>
      <c r="B7812"/>
      <c r="C7812"/>
      <c r="D7812"/>
      <c r="E7812"/>
    </row>
    <row r="7813" spans="1:5" x14ac:dyDescent="0.15">
      <c r="A7813"/>
      <c r="B7813"/>
      <c r="C7813"/>
      <c r="D7813"/>
      <c r="E7813"/>
    </row>
    <row r="7814" spans="1:5" x14ac:dyDescent="0.15">
      <c r="A7814"/>
      <c r="B7814"/>
      <c r="C7814"/>
      <c r="D7814"/>
      <c r="E7814"/>
    </row>
    <row r="7815" spans="1:5" x14ac:dyDescent="0.15">
      <c r="A7815"/>
      <c r="B7815"/>
      <c r="C7815"/>
      <c r="D7815"/>
      <c r="E7815"/>
    </row>
    <row r="7816" spans="1:5" x14ac:dyDescent="0.15">
      <c r="A7816"/>
      <c r="B7816"/>
      <c r="C7816"/>
      <c r="D7816"/>
      <c r="E7816"/>
    </row>
    <row r="7817" spans="1:5" x14ac:dyDescent="0.15">
      <c r="A7817"/>
      <c r="B7817"/>
      <c r="C7817"/>
      <c r="D7817"/>
      <c r="E7817"/>
    </row>
    <row r="7818" spans="1:5" x14ac:dyDescent="0.15">
      <c r="A7818"/>
      <c r="B7818"/>
      <c r="C7818"/>
      <c r="D7818"/>
      <c r="E7818"/>
    </row>
    <row r="7819" spans="1:5" x14ac:dyDescent="0.15">
      <c r="A7819"/>
      <c r="B7819"/>
      <c r="C7819"/>
      <c r="D7819"/>
      <c r="E7819"/>
    </row>
    <row r="7820" spans="1:5" x14ac:dyDescent="0.15">
      <c r="A7820"/>
      <c r="B7820"/>
      <c r="C7820"/>
      <c r="D7820"/>
      <c r="E7820"/>
    </row>
    <row r="7821" spans="1:5" x14ac:dyDescent="0.15">
      <c r="A7821"/>
      <c r="B7821"/>
      <c r="C7821"/>
      <c r="D7821"/>
      <c r="E7821"/>
    </row>
    <row r="7822" spans="1:5" x14ac:dyDescent="0.15">
      <c r="A7822"/>
      <c r="B7822"/>
      <c r="C7822"/>
      <c r="D7822"/>
      <c r="E7822"/>
    </row>
    <row r="7823" spans="1:5" x14ac:dyDescent="0.15">
      <c r="A7823"/>
      <c r="B7823"/>
      <c r="C7823"/>
      <c r="D7823"/>
      <c r="E7823"/>
    </row>
    <row r="7824" spans="1:5" x14ac:dyDescent="0.15">
      <c r="A7824"/>
      <c r="B7824"/>
      <c r="C7824"/>
      <c r="D7824"/>
      <c r="E7824"/>
    </row>
    <row r="7825" spans="1:5" x14ac:dyDescent="0.15">
      <c r="A7825"/>
      <c r="B7825"/>
      <c r="C7825"/>
      <c r="D7825"/>
      <c r="E7825"/>
    </row>
    <row r="7826" spans="1:5" x14ac:dyDescent="0.15">
      <c r="A7826"/>
      <c r="B7826"/>
      <c r="C7826"/>
      <c r="D7826"/>
      <c r="E7826"/>
    </row>
    <row r="7827" spans="1:5" x14ac:dyDescent="0.15">
      <c r="A7827"/>
      <c r="B7827"/>
      <c r="C7827"/>
      <c r="D7827"/>
      <c r="E7827"/>
    </row>
    <row r="7828" spans="1:5" x14ac:dyDescent="0.15">
      <c r="A7828"/>
      <c r="B7828"/>
      <c r="C7828"/>
      <c r="D7828"/>
      <c r="E7828"/>
    </row>
    <row r="7829" spans="1:5" x14ac:dyDescent="0.15">
      <c r="A7829"/>
      <c r="B7829"/>
      <c r="C7829"/>
      <c r="D7829"/>
      <c r="E7829"/>
    </row>
    <row r="7830" spans="1:5" x14ac:dyDescent="0.15">
      <c r="A7830"/>
      <c r="B7830"/>
      <c r="C7830"/>
      <c r="D7830"/>
      <c r="E7830"/>
    </row>
    <row r="7831" spans="1:5" x14ac:dyDescent="0.15">
      <c r="A7831"/>
      <c r="B7831"/>
      <c r="C7831"/>
      <c r="D7831"/>
      <c r="E7831"/>
    </row>
    <row r="7832" spans="1:5" x14ac:dyDescent="0.15">
      <c r="A7832"/>
      <c r="B7832"/>
      <c r="C7832"/>
      <c r="D7832"/>
      <c r="E7832"/>
    </row>
    <row r="7833" spans="1:5" x14ac:dyDescent="0.15">
      <c r="A7833"/>
      <c r="B7833"/>
      <c r="C7833"/>
      <c r="D7833"/>
      <c r="E7833"/>
    </row>
    <row r="7834" spans="1:5" x14ac:dyDescent="0.15">
      <c r="A7834"/>
      <c r="B7834"/>
      <c r="C7834"/>
      <c r="D7834"/>
      <c r="E7834"/>
    </row>
    <row r="7835" spans="1:5" x14ac:dyDescent="0.15">
      <c r="A7835"/>
      <c r="B7835"/>
      <c r="C7835"/>
      <c r="D7835"/>
      <c r="E7835"/>
    </row>
    <row r="7836" spans="1:5" x14ac:dyDescent="0.15">
      <c r="A7836"/>
      <c r="B7836"/>
      <c r="C7836"/>
      <c r="D7836"/>
      <c r="E7836"/>
    </row>
    <row r="7837" spans="1:5" x14ac:dyDescent="0.15">
      <c r="A7837"/>
      <c r="B7837"/>
      <c r="C7837"/>
      <c r="D7837"/>
      <c r="E7837"/>
    </row>
    <row r="7838" spans="1:5" x14ac:dyDescent="0.15">
      <c r="A7838"/>
      <c r="B7838"/>
      <c r="C7838"/>
      <c r="D7838"/>
      <c r="E7838"/>
    </row>
    <row r="7839" spans="1:5" x14ac:dyDescent="0.15">
      <c r="A7839"/>
      <c r="B7839"/>
      <c r="C7839"/>
      <c r="D7839"/>
      <c r="E7839"/>
    </row>
    <row r="7840" spans="1:5" x14ac:dyDescent="0.15">
      <c r="A7840"/>
      <c r="B7840"/>
      <c r="C7840"/>
      <c r="D7840"/>
      <c r="E7840"/>
    </row>
    <row r="7841" spans="1:5" x14ac:dyDescent="0.15">
      <c r="A7841"/>
      <c r="B7841"/>
      <c r="C7841"/>
      <c r="D7841"/>
      <c r="E7841"/>
    </row>
    <row r="7842" spans="1:5" x14ac:dyDescent="0.15">
      <c r="A7842"/>
      <c r="B7842"/>
      <c r="C7842"/>
      <c r="D7842"/>
      <c r="E7842"/>
    </row>
    <row r="7843" spans="1:5" x14ac:dyDescent="0.15">
      <c r="A7843"/>
      <c r="B7843"/>
      <c r="C7843"/>
      <c r="D7843"/>
      <c r="E7843"/>
    </row>
    <row r="7844" spans="1:5" x14ac:dyDescent="0.15">
      <c r="A7844"/>
      <c r="B7844"/>
      <c r="C7844"/>
      <c r="D7844"/>
      <c r="E7844"/>
    </row>
    <row r="7845" spans="1:5" x14ac:dyDescent="0.15">
      <c r="A7845"/>
      <c r="B7845"/>
      <c r="C7845"/>
      <c r="D7845"/>
      <c r="E7845"/>
    </row>
    <row r="7846" spans="1:5" x14ac:dyDescent="0.15">
      <c r="A7846"/>
      <c r="B7846"/>
      <c r="C7846"/>
      <c r="D7846"/>
      <c r="E7846"/>
    </row>
    <row r="7847" spans="1:5" x14ac:dyDescent="0.15">
      <c r="A7847"/>
      <c r="B7847"/>
      <c r="C7847"/>
      <c r="D7847"/>
      <c r="E7847"/>
    </row>
    <row r="7848" spans="1:5" x14ac:dyDescent="0.15">
      <c r="A7848"/>
      <c r="B7848"/>
      <c r="C7848"/>
      <c r="D7848"/>
      <c r="E7848"/>
    </row>
    <row r="7849" spans="1:5" x14ac:dyDescent="0.15">
      <c r="A7849"/>
      <c r="B7849"/>
      <c r="C7849"/>
      <c r="D7849"/>
      <c r="E7849"/>
    </row>
    <row r="7850" spans="1:5" x14ac:dyDescent="0.15">
      <c r="A7850"/>
      <c r="B7850"/>
      <c r="C7850"/>
      <c r="D7850"/>
      <c r="E7850"/>
    </row>
    <row r="7851" spans="1:5" x14ac:dyDescent="0.15">
      <c r="A7851"/>
      <c r="B7851"/>
      <c r="C7851"/>
      <c r="D7851"/>
      <c r="E7851"/>
    </row>
    <row r="7852" spans="1:5" x14ac:dyDescent="0.15">
      <c r="A7852"/>
      <c r="B7852"/>
      <c r="C7852"/>
      <c r="D7852"/>
      <c r="E7852"/>
    </row>
    <row r="7853" spans="1:5" x14ac:dyDescent="0.15">
      <c r="A7853"/>
      <c r="B7853"/>
      <c r="C7853"/>
      <c r="D7853"/>
      <c r="E7853"/>
    </row>
    <row r="7854" spans="1:5" x14ac:dyDescent="0.15">
      <c r="A7854"/>
      <c r="B7854"/>
      <c r="C7854"/>
      <c r="D7854"/>
      <c r="E7854"/>
    </row>
    <row r="7855" spans="1:5" x14ac:dyDescent="0.15">
      <c r="A7855"/>
      <c r="B7855"/>
      <c r="C7855"/>
      <c r="D7855"/>
      <c r="E7855"/>
    </row>
    <row r="7856" spans="1:5" x14ac:dyDescent="0.15">
      <c r="A7856"/>
      <c r="B7856"/>
      <c r="C7856"/>
      <c r="D7856"/>
      <c r="E7856"/>
    </row>
    <row r="7857" spans="1:5" x14ac:dyDescent="0.15">
      <c r="A7857"/>
      <c r="B7857"/>
      <c r="C7857"/>
      <c r="D7857"/>
      <c r="E7857"/>
    </row>
    <row r="7858" spans="1:5" x14ac:dyDescent="0.15">
      <c r="A7858"/>
      <c r="B7858"/>
      <c r="C7858"/>
      <c r="D7858"/>
      <c r="E7858"/>
    </row>
    <row r="7859" spans="1:5" x14ac:dyDescent="0.15">
      <c r="A7859"/>
      <c r="B7859"/>
      <c r="C7859"/>
      <c r="D7859"/>
      <c r="E7859"/>
    </row>
    <row r="7860" spans="1:5" x14ac:dyDescent="0.15">
      <c r="A7860"/>
      <c r="B7860"/>
      <c r="C7860"/>
      <c r="D7860"/>
      <c r="E7860"/>
    </row>
    <row r="7861" spans="1:5" x14ac:dyDescent="0.15">
      <c r="A7861"/>
      <c r="B7861"/>
      <c r="C7861"/>
      <c r="D7861"/>
      <c r="E7861"/>
    </row>
    <row r="7862" spans="1:5" x14ac:dyDescent="0.15">
      <c r="A7862"/>
      <c r="B7862"/>
      <c r="C7862"/>
      <c r="D7862"/>
      <c r="E7862"/>
    </row>
    <row r="7863" spans="1:5" x14ac:dyDescent="0.15">
      <c r="A7863"/>
      <c r="B7863"/>
      <c r="C7863"/>
      <c r="D7863"/>
      <c r="E7863"/>
    </row>
    <row r="7864" spans="1:5" x14ac:dyDescent="0.15">
      <c r="A7864"/>
      <c r="B7864"/>
      <c r="C7864"/>
      <c r="D7864"/>
      <c r="E7864"/>
    </row>
    <row r="7865" spans="1:5" x14ac:dyDescent="0.15">
      <c r="A7865"/>
      <c r="B7865"/>
      <c r="C7865"/>
      <c r="D7865"/>
      <c r="E7865"/>
    </row>
    <row r="7866" spans="1:5" x14ac:dyDescent="0.15">
      <c r="A7866"/>
      <c r="B7866"/>
      <c r="C7866"/>
      <c r="D7866"/>
      <c r="E7866"/>
    </row>
    <row r="7867" spans="1:5" x14ac:dyDescent="0.15">
      <c r="A7867"/>
      <c r="B7867"/>
      <c r="C7867"/>
      <c r="D7867"/>
      <c r="E7867"/>
    </row>
    <row r="7868" spans="1:5" x14ac:dyDescent="0.15">
      <c r="A7868"/>
      <c r="B7868"/>
      <c r="C7868"/>
      <c r="D7868"/>
      <c r="E7868"/>
    </row>
    <row r="7869" spans="1:5" x14ac:dyDescent="0.15">
      <c r="A7869"/>
      <c r="B7869"/>
      <c r="C7869"/>
      <c r="D7869"/>
      <c r="E7869"/>
    </row>
    <row r="7870" spans="1:5" x14ac:dyDescent="0.15">
      <c r="A7870"/>
      <c r="B7870"/>
      <c r="C7870"/>
      <c r="D7870"/>
      <c r="E7870"/>
    </row>
    <row r="7871" spans="1:5" x14ac:dyDescent="0.15">
      <c r="A7871"/>
      <c r="B7871"/>
      <c r="C7871"/>
      <c r="D7871"/>
      <c r="E7871"/>
    </row>
    <row r="7872" spans="1:5" x14ac:dyDescent="0.15">
      <c r="A7872"/>
      <c r="B7872"/>
      <c r="C7872"/>
      <c r="D7872"/>
      <c r="E7872"/>
    </row>
    <row r="7873" spans="1:5" x14ac:dyDescent="0.15">
      <c r="A7873"/>
      <c r="B7873"/>
      <c r="C7873"/>
      <c r="D7873"/>
      <c r="E7873"/>
    </row>
    <row r="7874" spans="1:5" x14ac:dyDescent="0.15">
      <c r="A7874"/>
      <c r="B7874"/>
      <c r="C7874"/>
      <c r="D7874"/>
      <c r="E7874"/>
    </row>
    <row r="7875" spans="1:5" x14ac:dyDescent="0.15">
      <c r="A7875"/>
      <c r="B7875"/>
      <c r="C7875"/>
      <c r="D7875"/>
      <c r="E7875"/>
    </row>
    <row r="7876" spans="1:5" x14ac:dyDescent="0.15">
      <c r="A7876"/>
      <c r="B7876"/>
      <c r="C7876"/>
      <c r="D7876"/>
      <c r="E7876"/>
    </row>
    <row r="7877" spans="1:5" x14ac:dyDescent="0.15">
      <c r="A7877"/>
      <c r="B7877"/>
      <c r="C7877"/>
      <c r="D7877"/>
      <c r="E7877"/>
    </row>
    <row r="7878" spans="1:5" x14ac:dyDescent="0.15">
      <c r="A7878"/>
      <c r="B7878"/>
      <c r="C7878"/>
      <c r="D7878"/>
      <c r="E7878"/>
    </row>
    <row r="7879" spans="1:5" x14ac:dyDescent="0.15">
      <c r="A7879"/>
      <c r="B7879"/>
      <c r="C7879"/>
      <c r="D7879"/>
      <c r="E7879"/>
    </row>
    <row r="7880" spans="1:5" x14ac:dyDescent="0.15">
      <c r="A7880"/>
      <c r="B7880"/>
      <c r="C7880"/>
      <c r="D7880"/>
      <c r="E7880"/>
    </row>
    <row r="7881" spans="1:5" x14ac:dyDescent="0.15">
      <c r="A7881"/>
      <c r="B7881"/>
      <c r="C7881"/>
      <c r="D7881"/>
      <c r="E7881"/>
    </row>
    <row r="7882" spans="1:5" x14ac:dyDescent="0.15">
      <c r="A7882"/>
      <c r="B7882"/>
      <c r="C7882"/>
      <c r="D7882"/>
      <c r="E7882"/>
    </row>
    <row r="7883" spans="1:5" x14ac:dyDescent="0.15">
      <c r="A7883"/>
      <c r="B7883"/>
      <c r="C7883"/>
      <c r="D7883"/>
      <c r="E7883"/>
    </row>
    <row r="7884" spans="1:5" x14ac:dyDescent="0.15">
      <c r="A7884"/>
      <c r="B7884"/>
      <c r="C7884"/>
      <c r="D7884"/>
      <c r="E7884"/>
    </row>
    <row r="7885" spans="1:5" x14ac:dyDescent="0.15">
      <c r="A7885"/>
      <c r="B7885"/>
      <c r="C7885"/>
      <c r="D7885"/>
      <c r="E7885"/>
    </row>
    <row r="7886" spans="1:5" x14ac:dyDescent="0.15">
      <c r="A7886"/>
      <c r="B7886"/>
      <c r="C7886"/>
      <c r="D7886"/>
      <c r="E7886"/>
    </row>
    <row r="7887" spans="1:5" x14ac:dyDescent="0.15">
      <c r="A7887"/>
      <c r="B7887"/>
      <c r="C7887"/>
      <c r="D7887"/>
      <c r="E7887"/>
    </row>
    <row r="7888" spans="1:5" x14ac:dyDescent="0.15">
      <c r="A7888"/>
      <c r="B7888"/>
      <c r="C7888"/>
      <c r="D7888"/>
      <c r="E7888"/>
    </row>
    <row r="7889" spans="1:5" x14ac:dyDescent="0.15">
      <c r="A7889"/>
      <c r="B7889"/>
      <c r="C7889"/>
      <c r="D7889"/>
      <c r="E7889"/>
    </row>
    <row r="7890" spans="1:5" x14ac:dyDescent="0.15">
      <c r="A7890"/>
      <c r="B7890"/>
      <c r="C7890"/>
      <c r="D7890"/>
      <c r="E7890"/>
    </row>
    <row r="7891" spans="1:5" x14ac:dyDescent="0.15">
      <c r="A7891"/>
      <c r="B7891"/>
      <c r="C7891"/>
      <c r="D7891"/>
      <c r="E7891"/>
    </row>
    <row r="7892" spans="1:5" x14ac:dyDescent="0.15">
      <c r="A7892"/>
      <c r="B7892"/>
      <c r="C7892"/>
      <c r="D7892"/>
      <c r="E7892"/>
    </row>
    <row r="7893" spans="1:5" x14ac:dyDescent="0.15">
      <c r="A7893"/>
      <c r="B7893"/>
      <c r="C7893"/>
      <c r="D7893"/>
      <c r="E7893"/>
    </row>
    <row r="7894" spans="1:5" x14ac:dyDescent="0.15">
      <c r="A7894"/>
      <c r="B7894"/>
      <c r="C7894"/>
      <c r="D7894"/>
      <c r="E7894"/>
    </row>
    <row r="7895" spans="1:5" x14ac:dyDescent="0.15">
      <c r="A7895"/>
      <c r="B7895"/>
      <c r="C7895"/>
      <c r="D7895"/>
      <c r="E7895"/>
    </row>
    <row r="7896" spans="1:5" x14ac:dyDescent="0.15">
      <c r="A7896"/>
      <c r="B7896"/>
      <c r="C7896"/>
      <c r="D7896"/>
      <c r="E7896"/>
    </row>
    <row r="7897" spans="1:5" x14ac:dyDescent="0.15">
      <c r="A7897"/>
      <c r="B7897"/>
      <c r="C7897"/>
      <c r="D7897"/>
      <c r="E7897"/>
    </row>
    <row r="7898" spans="1:5" x14ac:dyDescent="0.15">
      <c r="A7898"/>
      <c r="B7898"/>
      <c r="C7898"/>
      <c r="D7898"/>
      <c r="E7898"/>
    </row>
    <row r="7899" spans="1:5" x14ac:dyDescent="0.15">
      <c r="A7899"/>
      <c r="B7899"/>
      <c r="C7899"/>
      <c r="D7899"/>
      <c r="E7899"/>
    </row>
    <row r="7900" spans="1:5" x14ac:dyDescent="0.15">
      <c r="A7900"/>
      <c r="B7900"/>
      <c r="C7900"/>
      <c r="D7900"/>
      <c r="E7900"/>
    </row>
    <row r="7901" spans="1:5" x14ac:dyDescent="0.15">
      <c r="A7901"/>
      <c r="B7901"/>
      <c r="C7901"/>
      <c r="D7901"/>
      <c r="E7901"/>
    </row>
    <row r="7902" spans="1:5" x14ac:dyDescent="0.15">
      <c r="A7902"/>
      <c r="B7902"/>
      <c r="C7902"/>
      <c r="D7902"/>
      <c r="E7902"/>
    </row>
    <row r="7903" spans="1:5" x14ac:dyDescent="0.15">
      <c r="A7903"/>
      <c r="B7903"/>
      <c r="C7903"/>
      <c r="D7903"/>
      <c r="E7903"/>
    </row>
    <row r="7904" spans="1:5" x14ac:dyDescent="0.15">
      <c r="A7904"/>
      <c r="B7904"/>
      <c r="C7904"/>
      <c r="D7904"/>
      <c r="E7904"/>
    </row>
    <row r="7905" spans="1:5" x14ac:dyDescent="0.15">
      <c r="A7905"/>
      <c r="B7905"/>
      <c r="C7905"/>
      <c r="D7905"/>
      <c r="E7905"/>
    </row>
    <row r="7906" spans="1:5" x14ac:dyDescent="0.15">
      <c r="A7906"/>
      <c r="B7906"/>
      <c r="C7906"/>
      <c r="D7906"/>
      <c r="E7906"/>
    </row>
    <row r="7907" spans="1:5" x14ac:dyDescent="0.15">
      <c r="A7907"/>
      <c r="B7907"/>
      <c r="C7907"/>
      <c r="D7907"/>
      <c r="E7907"/>
    </row>
    <row r="7908" spans="1:5" x14ac:dyDescent="0.15">
      <c r="A7908"/>
      <c r="B7908"/>
      <c r="C7908"/>
      <c r="D7908"/>
      <c r="E7908"/>
    </row>
    <row r="7909" spans="1:5" x14ac:dyDescent="0.15">
      <c r="A7909"/>
      <c r="B7909"/>
      <c r="C7909"/>
      <c r="D7909"/>
      <c r="E7909"/>
    </row>
    <row r="7910" spans="1:5" x14ac:dyDescent="0.15">
      <c r="A7910"/>
      <c r="B7910"/>
      <c r="C7910"/>
      <c r="D7910"/>
      <c r="E7910"/>
    </row>
    <row r="7911" spans="1:5" x14ac:dyDescent="0.15">
      <c r="A7911"/>
      <c r="B7911"/>
      <c r="C7911"/>
      <c r="D7911"/>
      <c r="E7911"/>
    </row>
    <row r="7912" spans="1:5" x14ac:dyDescent="0.15">
      <c r="A7912"/>
      <c r="B7912"/>
      <c r="C7912"/>
      <c r="D7912"/>
      <c r="E7912"/>
    </row>
    <row r="7913" spans="1:5" x14ac:dyDescent="0.15">
      <c r="A7913"/>
      <c r="B7913"/>
      <c r="C7913"/>
      <c r="D7913"/>
      <c r="E7913"/>
    </row>
    <row r="7914" spans="1:5" x14ac:dyDescent="0.15">
      <c r="A7914"/>
      <c r="B7914"/>
      <c r="C7914"/>
      <c r="D7914"/>
      <c r="E7914"/>
    </row>
    <row r="7915" spans="1:5" x14ac:dyDescent="0.15">
      <c r="A7915"/>
      <c r="B7915"/>
      <c r="C7915"/>
      <c r="D7915"/>
      <c r="E7915"/>
    </row>
    <row r="7916" spans="1:5" x14ac:dyDescent="0.15">
      <c r="A7916"/>
      <c r="B7916"/>
      <c r="C7916"/>
      <c r="D7916"/>
      <c r="E7916"/>
    </row>
    <row r="7917" spans="1:5" x14ac:dyDescent="0.15">
      <c r="A7917"/>
      <c r="B7917"/>
      <c r="C7917"/>
      <c r="D7917"/>
      <c r="E7917"/>
    </row>
    <row r="7918" spans="1:5" x14ac:dyDescent="0.15">
      <c r="A7918"/>
      <c r="B7918"/>
      <c r="C7918"/>
      <c r="D7918"/>
      <c r="E7918"/>
    </row>
    <row r="7919" spans="1:5" x14ac:dyDescent="0.15">
      <c r="A7919"/>
      <c r="B7919"/>
      <c r="C7919"/>
      <c r="D7919"/>
      <c r="E7919"/>
    </row>
    <row r="7920" spans="1:5" x14ac:dyDescent="0.15">
      <c r="A7920"/>
      <c r="B7920"/>
      <c r="C7920"/>
      <c r="D7920"/>
      <c r="E7920"/>
    </row>
    <row r="7921" spans="1:5" x14ac:dyDescent="0.15">
      <c r="A7921"/>
      <c r="B7921"/>
      <c r="C7921"/>
      <c r="D7921"/>
      <c r="E7921"/>
    </row>
    <row r="7922" spans="1:5" x14ac:dyDescent="0.15">
      <c r="A7922"/>
      <c r="B7922"/>
      <c r="C7922"/>
      <c r="D7922"/>
      <c r="E7922"/>
    </row>
    <row r="7923" spans="1:5" x14ac:dyDescent="0.15">
      <c r="A7923"/>
      <c r="B7923"/>
      <c r="C7923"/>
      <c r="D7923"/>
      <c r="E7923"/>
    </row>
    <row r="7924" spans="1:5" x14ac:dyDescent="0.15">
      <c r="A7924"/>
      <c r="B7924"/>
      <c r="C7924"/>
      <c r="D7924"/>
      <c r="E7924"/>
    </row>
    <row r="7925" spans="1:5" x14ac:dyDescent="0.15">
      <c r="A7925"/>
      <c r="B7925"/>
      <c r="C7925"/>
      <c r="D7925"/>
      <c r="E7925"/>
    </row>
    <row r="7926" spans="1:5" x14ac:dyDescent="0.15">
      <c r="A7926"/>
      <c r="B7926"/>
      <c r="C7926"/>
      <c r="D7926"/>
      <c r="E7926"/>
    </row>
    <row r="7927" spans="1:5" x14ac:dyDescent="0.15">
      <c r="A7927"/>
      <c r="B7927"/>
      <c r="C7927"/>
      <c r="D7927"/>
      <c r="E7927"/>
    </row>
    <row r="7928" spans="1:5" x14ac:dyDescent="0.15">
      <c r="A7928"/>
      <c r="B7928"/>
      <c r="C7928"/>
      <c r="D7928"/>
      <c r="E7928"/>
    </row>
    <row r="7929" spans="1:5" x14ac:dyDescent="0.15">
      <c r="A7929"/>
      <c r="B7929"/>
      <c r="C7929"/>
      <c r="D7929"/>
      <c r="E7929"/>
    </row>
    <row r="7930" spans="1:5" x14ac:dyDescent="0.15">
      <c r="A7930"/>
      <c r="B7930"/>
      <c r="C7930"/>
      <c r="D7930"/>
      <c r="E7930"/>
    </row>
    <row r="7931" spans="1:5" x14ac:dyDescent="0.15">
      <c r="A7931"/>
      <c r="B7931"/>
      <c r="C7931"/>
      <c r="D7931"/>
      <c r="E7931"/>
    </row>
    <row r="7932" spans="1:5" x14ac:dyDescent="0.15">
      <c r="A7932"/>
      <c r="B7932"/>
      <c r="C7932"/>
      <c r="D7932"/>
      <c r="E7932"/>
    </row>
    <row r="7933" spans="1:5" x14ac:dyDescent="0.15">
      <c r="A7933"/>
      <c r="B7933"/>
      <c r="C7933"/>
      <c r="D7933"/>
      <c r="E7933"/>
    </row>
    <row r="7934" spans="1:5" x14ac:dyDescent="0.15">
      <c r="A7934"/>
      <c r="B7934"/>
      <c r="C7934"/>
      <c r="D7934"/>
      <c r="E7934"/>
    </row>
    <row r="7935" spans="1:5" x14ac:dyDescent="0.15">
      <c r="A7935"/>
      <c r="B7935"/>
      <c r="C7935"/>
      <c r="D7935"/>
      <c r="E7935"/>
    </row>
    <row r="7936" spans="1:5" x14ac:dyDescent="0.15">
      <c r="A7936"/>
      <c r="B7936"/>
      <c r="C7936"/>
      <c r="D7936"/>
      <c r="E7936"/>
    </row>
    <row r="7937" spans="1:5" x14ac:dyDescent="0.15">
      <c r="A7937"/>
      <c r="B7937"/>
      <c r="C7937"/>
      <c r="D7937"/>
      <c r="E7937"/>
    </row>
    <row r="7938" spans="1:5" x14ac:dyDescent="0.15">
      <c r="A7938"/>
      <c r="B7938"/>
      <c r="C7938"/>
      <c r="D7938"/>
      <c r="E7938"/>
    </row>
    <row r="7939" spans="1:5" x14ac:dyDescent="0.15">
      <c r="A7939"/>
      <c r="B7939"/>
      <c r="C7939"/>
      <c r="D7939"/>
      <c r="E7939"/>
    </row>
    <row r="7940" spans="1:5" x14ac:dyDescent="0.15">
      <c r="A7940"/>
      <c r="B7940"/>
      <c r="C7940"/>
      <c r="D7940"/>
      <c r="E7940"/>
    </row>
    <row r="7941" spans="1:5" x14ac:dyDescent="0.15">
      <c r="A7941"/>
      <c r="B7941"/>
      <c r="C7941"/>
      <c r="D7941"/>
      <c r="E7941"/>
    </row>
    <row r="7942" spans="1:5" x14ac:dyDescent="0.15">
      <c r="A7942"/>
      <c r="B7942"/>
      <c r="C7942"/>
      <c r="D7942"/>
      <c r="E7942"/>
    </row>
    <row r="7943" spans="1:5" x14ac:dyDescent="0.15">
      <c r="A7943"/>
      <c r="B7943"/>
      <c r="C7943"/>
      <c r="D7943"/>
      <c r="E7943"/>
    </row>
    <row r="7944" spans="1:5" x14ac:dyDescent="0.15">
      <c r="A7944"/>
      <c r="B7944"/>
      <c r="C7944"/>
      <c r="D7944"/>
      <c r="E7944"/>
    </row>
    <row r="7945" spans="1:5" x14ac:dyDescent="0.15">
      <c r="A7945"/>
      <c r="B7945"/>
      <c r="C7945"/>
      <c r="D7945"/>
      <c r="E7945"/>
    </row>
    <row r="7946" spans="1:5" x14ac:dyDescent="0.15">
      <c r="A7946"/>
      <c r="B7946"/>
      <c r="C7946"/>
      <c r="D7946"/>
      <c r="E7946"/>
    </row>
    <row r="7947" spans="1:5" x14ac:dyDescent="0.15">
      <c r="A7947"/>
      <c r="B7947"/>
      <c r="C7947"/>
      <c r="D7947"/>
      <c r="E7947"/>
    </row>
    <row r="7948" spans="1:5" x14ac:dyDescent="0.15">
      <c r="A7948"/>
      <c r="B7948"/>
      <c r="C7948"/>
      <c r="D7948"/>
      <c r="E7948"/>
    </row>
    <row r="7949" spans="1:5" x14ac:dyDescent="0.15">
      <c r="A7949"/>
      <c r="B7949"/>
      <c r="C7949"/>
      <c r="D7949"/>
      <c r="E7949"/>
    </row>
    <row r="7950" spans="1:5" x14ac:dyDescent="0.15">
      <c r="A7950"/>
      <c r="B7950"/>
      <c r="C7950"/>
      <c r="D7950"/>
      <c r="E7950"/>
    </row>
    <row r="7951" spans="1:5" x14ac:dyDescent="0.15">
      <c r="A7951"/>
      <c r="B7951"/>
      <c r="C7951"/>
      <c r="D7951"/>
      <c r="E7951"/>
    </row>
    <row r="7952" spans="1:5" x14ac:dyDescent="0.15">
      <c r="A7952"/>
      <c r="B7952"/>
      <c r="C7952"/>
      <c r="D7952"/>
      <c r="E7952"/>
    </row>
    <row r="7953" spans="1:5" x14ac:dyDescent="0.15">
      <c r="A7953"/>
      <c r="B7953"/>
      <c r="C7953"/>
      <c r="D7953"/>
      <c r="E7953"/>
    </row>
    <row r="7954" spans="1:5" x14ac:dyDescent="0.15">
      <c r="A7954"/>
      <c r="B7954"/>
      <c r="C7954"/>
      <c r="D7954"/>
      <c r="E7954"/>
    </row>
    <row r="7955" spans="1:5" x14ac:dyDescent="0.15">
      <c r="A7955"/>
      <c r="B7955"/>
      <c r="C7955"/>
      <c r="D7955"/>
      <c r="E7955"/>
    </row>
    <row r="7956" spans="1:5" x14ac:dyDescent="0.15">
      <c r="A7956"/>
      <c r="B7956"/>
      <c r="C7956"/>
      <c r="D7956"/>
      <c r="E7956"/>
    </row>
    <row r="7957" spans="1:5" x14ac:dyDescent="0.15">
      <c r="A7957"/>
      <c r="B7957"/>
      <c r="C7957"/>
      <c r="D7957"/>
      <c r="E7957"/>
    </row>
    <row r="7958" spans="1:5" x14ac:dyDescent="0.15">
      <c r="A7958"/>
      <c r="B7958"/>
      <c r="C7958"/>
      <c r="D7958"/>
      <c r="E7958"/>
    </row>
    <row r="7959" spans="1:5" x14ac:dyDescent="0.15">
      <c r="A7959"/>
      <c r="B7959"/>
      <c r="C7959"/>
      <c r="D7959"/>
      <c r="E7959"/>
    </row>
    <row r="7960" spans="1:5" x14ac:dyDescent="0.15">
      <c r="A7960"/>
      <c r="B7960"/>
      <c r="C7960"/>
      <c r="D7960"/>
      <c r="E7960"/>
    </row>
    <row r="7961" spans="1:5" x14ac:dyDescent="0.15">
      <c r="A7961"/>
      <c r="B7961"/>
      <c r="C7961"/>
      <c r="D7961"/>
      <c r="E7961"/>
    </row>
    <row r="7962" spans="1:5" x14ac:dyDescent="0.15">
      <c r="A7962"/>
      <c r="B7962"/>
      <c r="C7962"/>
      <c r="D7962"/>
      <c r="E7962"/>
    </row>
    <row r="7963" spans="1:5" x14ac:dyDescent="0.15">
      <c r="A7963"/>
      <c r="B7963"/>
      <c r="C7963"/>
      <c r="D7963"/>
      <c r="E7963"/>
    </row>
    <row r="7964" spans="1:5" x14ac:dyDescent="0.15">
      <c r="A7964"/>
      <c r="B7964"/>
      <c r="C7964"/>
      <c r="D7964"/>
      <c r="E7964"/>
    </row>
    <row r="7965" spans="1:5" x14ac:dyDescent="0.15">
      <c r="A7965"/>
      <c r="B7965"/>
      <c r="C7965"/>
      <c r="D7965"/>
      <c r="E7965"/>
    </row>
    <row r="7966" spans="1:5" x14ac:dyDescent="0.15">
      <c r="A7966"/>
      <c r="B7966"/>
      <c r="C7966"/>
      <c r="D7966"/>
      <c r="E7966"/>
    </row>
    <row r="7967" spans="1:5" x14ac:dyDescent="0.15">
      <c r="A7967"/>
      <c r="B7967"/>
      <c r="C7967"/>
      <c r="D7967"/>
      <c r="E7967"/>
    </row>
    <row r="7968" spans="1:5" x14ac:dyDescent="0.15">
      <c r="A7968"/>
      <c r="B7968"/>
      <c r="C7968"/>
      <c r="D7968"/>
      <c r="E7968"/>
    </row>
    <row r="7969" spans="1:5" x14ac:dyDescent="0.15">
      <c r="A7969"/>
      <c r="B7969"/>
      <c r="C7969"/>
      <c r="D7969"/>
      <c r="E7969"/>
    </row>
    <row r="7970" spans="1:5" x14ac:dyDescent="0.15">
      <c r="A7970"/>
      <c r="B7970"/>
      <c r="C7970"/>
      <c r="D7970"/>
      <c r="E7970"/>
    </row>
    <row r="7971" spans="1:5" x14ac:dyDescent="0.15">
      <c r="A7971"/>
      <c r="B7971"/>
      <c r="C7971"/>
      <c r="D7971"/>
      <c r="E7971"/>
    </row>
    <row r="7972" spans="1:5" x14ac:dyDescent="0.15">
      <c r="A7972"/>
      <c r="B7972"/>
      <c r="C7972"/>
      <c r="D7972"/>
      <c r="E7972"/>
    </row>
    <row r="7973" spans="1:5" x14ac:dyDescent="0.15">
      <c r="A7973"/>
      <c r="B7973"/>
      <c r="C7973"/>
      <c r="D7973"/>
      <c r="E7973"/>
    </row>
    <row r="7974" spans="1:5" x14ac:dyDescent="0.15">
      <c r="A7974"/>
      <c r="B7974"/>
      <c r="C7974"/>
      <c r="D7974"/>
      <c r="E7974"/>
    </row>
    <row r="7975" spans="1:5" x14ac:dyDescent="0.15">
      <c r="A7975"/>
      <c r="B7975"/>
      <c r="C7975"/>
      <c r="D7975"/>
      <c r="E7975"/>
    </row>
    <row r="7976" spans="1:5" x14ac:dyDescent="0.15">
      <c r="A7976"/>
      <c r="B7976"/>
      <c r="C7976"/>
      <c r="D7976"/>
      <c r="E7976"/>
    </row>
    <row r="7977" spans="1:5" x14ac:dyDescent="0.15">
      <c r="A7977"/>
      <c r="B7977"/>
      <c r="C7977"/>
      <c r="D7977"/>
      <c r="E7977"/>
    </row>
    <row r="7978" spans="1:5" x14ac:dyDescent="0.15">
      <c r="A7978"/>
      <c r="B7978"/>
      <c r="C7978"/>
      <c r="D7978"/>
      <c r="E7978"/>
    </row>
    <row r="7979" spans="1:5" x14ac:dyDescent="0.15">
      <c r="A7979"/>
      <c r="B7979"/>
      <c r="C7979"/>
      <c r="D7979"/>
      <c r="E7979"/>
    </row>
    <row r="7980" spans="1:5" x14ac:dyDescent="0.15">
      <c r="A7980"/>
      <c r="B7980"/>
      <c r="C7980"/>
      <c r="D7980"/>
      <c r="E7980"/>
    </row>
    <row r="7981" spans="1:5" x14ac:dyDescent="0.15">
      <c r="A7981"/>
      <c r="B7981"/>
      <c r="C7981"/>
      <c r="D7981"/>
      <c r="E7981"/>
    </row>
    <row r="7982" spans="1:5" x14ac:dyDescent="0.15">
      <c r="A7982"/>
      <c r="B7982"/>
      <c r="C7982"/>
      <c r="D7982"/>
      <c r="E7982"/>
    </row>
    <row r="7983" spans="1:5" x14ac:dyDescent="0.15">
      <c r="A7983"/>
      <c r="B7983"/>
      <c r="C7983"/>
      <c r="D7983"/>
      <c r="E7983"/>
    </row>
    <row r="7984" spans="1:5" x14ac:dyDescent="0.15">
      <c r="A7984"/>
      <c r="B7984"/>
      <c r="C7984"/>
      <c r="D7984"/>
      <c r="E7984"/>
    </row>
    <row r="7985" spans="1:5" x14ac:dyDescent="0.15">
      <c r="A7985"/>
      <c r="B7985"/>
      <c r="C7985"/>
      <c r="D7985"/>
      <c r="E7985"/>
    </row>
    <row r="7986" spans="1:5" x14ac:dyDescent="0.15">
      <c r="A7986"/>
      <c r="B7986"/>
      <c r="C7986"/>
      <c r="D7986"/>
      <c r="E7986"/>
    </row>
    <row r="7987" spans="1:5" x14ac:dyDescent="0.15">
      <c r="A7987"/>
      <c r="B7987"/>
      <c r="C7987"/>
      <c r="D7987"/>
      <c r="E7987"/>
    </row>
    <row r="7988" spans="1:5" x14ac:dyDescent="0.15">
      <c r="A7988"/>
      <c r="B7988"/>
      <c r="C7988"/>
      <c r="D7988"/>
      <c r="E7988"/>
    </row>
    <row r="7989" spans="1:5" x14ac:dyDescent="0.15">
      <c r="A7989"/>
      <c r="B7989"/>
      <c r="C7989"/>
      <c r="D7989"/>
      <c r="E7989"/>
    </row>
    <row r="7990" spans="1:5" x14ac:dyDescent="0.15">
      <c r="A7990"/>
      <c r="B7990"/>
      <c r="C7990"/>
      <c r="D7990"/>
      <c r="E7990"/>
    </row>
    <row r="7991" spans="1:5" x14ac:dyDescent="0.15">
      <c r="A7991"/>
      <c r="B7991"/>
      <c r="C7991"/>
      <c r="D7991"/>
      <c r="E7991"/>
    </row>
    <row r="7992" spans="1:5" x14ac:dyDescent="0.15">
      <c r="A7992"/>
      <c r="B7992"/>
      <c r="C7992"/>
      <c r="D7992"/>
      <c r="E7992"/>
    </row>
    <row r="7993" spans="1:5" x14ac:dyDescent="0.15">
      <c r="A7993"/>
      <c r="B7993"/>
      <c r="C7993"/>
      <c r="D7993"/>
      <c r="E7993"/>
    </row>
    <row r="7994" spans="1:5" x14ac:dyDescent="0.15">
      <c r="A7994"/>
      <c r="B7994"/>
      <c r="C7994"/>
      <c r="D7994"/>
      <c r="E7994"/>
    </row>
    <row r="7995" spans="1:5" x14ac:dyDescent="0.15">
      <c r="A7995"/>
      <c r="B7995"/>
      <c r="C7995"/>
      <c r="D7995"/>
      <c r="E7995"/>
    </row>
    <row r="7996" spans="1:5" x14ac:dyDescent="0.15">
      <c r="A7996"/>
      <c r="B7996"/>
      <c r="C7996"/>
      <c r="D7996"/>
      <c r="E7996"/>
    </row>
    <row r="7997" spans="1:5" x14ac:dyDescent="0.15">
      <c r="A7997"/>
      <c r="B7997"/>
      <c r="C7997"/>
      <c r="D7997"/>
      <c r="E7997"/>
    </row>
    <row r="7998" spans="1:5" x14ac:dyDescent="0.15">
      <c r="A7998"/>
      <c r="B7998"/>
      <c r="C7998"/>
      <c r="D7998"/>
      <c r="E7998"/>
    </row>
    <row r="7999" spans="1:5" x14ac:dyDescent="0.15">
      <c r="A7999"/>
      <c r="B7999"/>
      <c r="C7999"/>
      <c r="D7999"/>
      <c r="E7999"/>
    </row>
    <row r="8000" spans="1:5" x14ac:dyDescent="0.15">
      <c r="A8000"/>
      <c r="B8000"/>
      <c r="C8000"/>
      <c r="D8000"/>
      <c r="E8000"/>
    </row>
    <row r="8001" spans="1:5" x14ac:dyDescent="0.15">
      <c r="A8001"/>
      <c r="B8001"/>
      <c r="C8001"/>
      <c r="D8001"/>
      <c r="E8001"/>
    </row>
    <row r="8002" spans="1:5" x14ac:dyDescent="0.15">
      <c r="A8002"/>
      <c r="B8002"/>
      <c r="C8002"/>
      <c r="D8002"/>
      <c r="E8002"/>
    </row>
    <row r="8003" spans="1:5" x14ac:dyDescent="0.15">
      <c r="A8003"/>
      <c r="B8003"/>
      <c r="C8003"/>
      <c r="D8003"/>
      <c r="E8003"/>
    </row>
    <row r="8004" spans="1:5" x14ac:dyDescent="0.15">
      <c r="A8004"/>
      <c r="B8004"/>
      <c r="C8004"/>
      <c r="D8004"/>
      <c r="E8004"/>
    </row>
    <row r="8005" spans="1:5" x14ac:dyDescent="0.15">
      <c r="A8005"/>
      <c r="B8005"/>
      <c r="C8005"/>
      <c r="D8005"/>
      <c r="E8005"/>
    </row>
    <row r="8006" spans="1:5" x14ac:dyDescent="0.15">
      <c r="A8006"/>
      <c r="B8006"/>
      <c r="C8006"/>
      <c r="D8006"/>
      <c r="E8006"/>
    </row>
    <row r="8007" spans="1:5" x14ac:dyDescent="0.15">
      <c r="A8007"/>
      <c r="B8007"/>
      <c r="C8007"/>
      <c r="D8007"/>
      <c r="E8007"/>
    </row>
    <row r="8008" spans="1:5" x14ac:dyDescent="0.15">
      <c r="A8008"/>
      <c r="B8008"/>
      <c r="C8008"/>
      <c r="D8008"/>
      <c r="E8008"/>
    </row>
    <row r="8009" spans="1:5" x14ac:dyDescent="0.15">
      <c r="A8009"/>
      <c r="B8009"/>
      <c r="C8009"/>
      <c r="D8009"/>
      <c r="E8009"/>
    </row>
    <row r="8010" spans="1:5" x14ac:dyDescent="0.15">
      <c r="A8010"/>
      <c r="B8010"/>
      <c r="C8010"/>
      <c r="D8010"/>
      <c r="E8010"/>
    </row>
    <row r="8011" spans="1:5" x14ac:dyDescent="0.15">
      <c r="A8011"/>
      <c r="B8011"/>
      <c r="C8011"/>
      <c r="D8011"/>
      <c r="E8011"/>
    </row>
    <row r="8012" spans="1:5" x14ac:dyDescent="0.15">
      <c r="A8012"/>
      <c r="B8012"/>
      <c r="C8012"/>
      <c r="D8012"/>
      <c r="E8012"/>
    </row>
    <row r="8013" spans="1:5" x14ac:dyDescent="0.15">
      <c r="A8013"/>
      <c r="B8013"/>
      <c r="C8013"/>
      <c r="D8013"/>
      <c r="E8013"/>
    </row>
    <row r="8014" spans="1:5" x14ac:dyDescent="0.15">
      <c r="A8014"/>
      <c r="B8014"/>
      <c r="C8014"/>
      <c r="D8014"/>
      <c r="E8014"/>
    </row>
    <row r="8015" spans="1:5" x14ac:dyDescent="0.15">
      <c r="A8015"/>
      <c r="B8015"/>
      <c r="C8015"/>
      <c r="D8015"/>
      <c r="E8015"/>
    </row>
    <row r="8016" spans="1:5" x14ac:dyDescent="0.15">
      <c r="A8016"/>
      <c r="B8016"/>
      <c r="C8016"/>
      <c r="D8016"/>
      <c r="E8016"/>
    </row>
    <row r="8017" spans="1:5" x14ac:dyDescent="0.15">
      <c r="A8017"/>
      <c r="B8017"/>
      <c r="C8017"/>
      <c r="D8017"/>
      <c r="E8017"/>
    </row>
    <row r="8018" spans="1:5" x14ac:dyDescent="0.15">
      <c r="A8018"/>
      <c r="B8018"/>
      <c r="C8018"/>
      <c r="D8018"/>
      <c r="E8018"/>
    </row>
    <row r="8019" spans="1:5" x14ac:dyDescent="0.15">
      <c r="A8019"/>
      <c r="B8019"/>
      <c r="C8019"/>
      <c r="D8019"/>
      <c r="E8019"/>
    </row>
    <row r="8020" spans="1:5" x14ac:dyDescent="0.15">
      <c r="A8020"/>
      <c r="B8020"/>
      <c r="C8020"/>
      <c r="D8020"/>
      <c r="E8020"/>
    </row>
    <row r="8021" spans="1:5" x14ac:dyDescent="0.15">
      <c r="A8021"/>
      <c r="B8021"/>
      <c r="C8021"/>
      <c r="D8021"/>
      <c r="E8021"/>
    </row>
    <row r="8022" spans="1:5" x14ac:dyDescent="0.15">
      <c r="A8022"/>
      <c r="B8022"/>
      <c r="C8022"/>
      <c r="D8022"/>
      <c r="E8022"/>
    </row>
    <row r="8023" spans="1:5" x14ac:dyDescent="0.15">
      <c r="A8023"/>
      <c r="B8023"/>
      <c r="C8023"/>
      <c r="D8023"/>
      <c r="E8023"/>
    </row>
    <row r="8024" spans="1:5" x14ac:dyDescent="0.15">
      <c r="A8024"/>
      <c r="B8024"/>
      <c r="C8024"/>
      <c r="D8024"/>
      <c r="E8024"/>
    </row>
    <row r="8025" spans="1:5" x14ac:dyDescent="0.15">
      <c r="A8025"/>
      <c r="B8025"/>
      <c r="C8025"/>
      <c r="D8025"/>
      <c r="E8025"/>
    </row>
    <row r="8026" spans="1:5" x14ac:dyDescent="0.15">
      <c r="A8026"/>
      <c r="B8026"/>
      <c r="C8026"/>
      <c r="D8026"/>
      <c r="E8026"/>
    </row>
    <row r="8027" spans="1:5" x14ac:dyDescent="0.15">
      <c r="A8027"/>
      <c r="B8027"/>
      <c r="C8027"/>
      <c r="D8027"/>
      <c r="E8027"/>
    </row>
    <row r="8028" spans="1:5" x14ac:dyDescent="0.15">
      <c r="A8028"/>
      <c r="B8028"/>
      <c r="C8028"/>
      <c r="D8028"/>
      <c r="E8028"/>
    </row>
    <row r="8029" spans="1:5" x14ac:dyDescent="0.15">
      <c r="A8029"/>
      <c r="B8029"/>
      <c r="C8029"/>
      <c r="D8029"/>
      <c r="E8029"/>
    </row>
    <row r="8030" spans="1:5" x14ac:dyDescent="0.15">
      <c r="A8030"/>
      <c r="B8030"/>
      <c r="C8030"/>
      <c r="D8030"/>
      <c r="E8030"/>
    </row>
    <row r="8031" spans="1:5" x14ac:dyDescent="0.15">
      <c r="A8031"/>
      <c r="B8031"/>
      <c r="C8031"/>
      <c r="D8031"/>
      <c r="E8031"/>
    </row>
    <row r="8032" spans="1:5" x14ac:dyDescent="0.15">
      <c r="A8032"/>
      <c r="B8032"/>
      <c r="C8032"/>
      <c r="D8032"/>
      <c r="E8032"/>
    </row>
    <row r="8033" spans="1:5" x14ac:dyDescent="0.15">
      <c r="A8033"/>
      <c r="B8033"/>
      <c r="C8033"/>
      <c r="D8033"/>
      <c r="E8033"/>
    </row>
    <row r="8034" spans="1:5" x14ac:dyDescent="0.15">
      <c r="A8034"/>
      <c r="B8034"/>
      <c r="C8034"/>
      <c r="D8034"/>
      <c r="E8034"/>
    </row>
    <row r="8035" spans="1:5" x14ac:dyDescent="0.15">
      <c r="A8035"/>
      <c r="B8035"/>
      <c r="C8035"/>
      <c r="D8035"/>
      <c r="E8035"/>
    </row>
    <row r="8036" spans="1:5" x14ac:dyDescent="0.15">
      <c r="A8036"/>
      <c r="B8036"/>
      <c r="C8036"/>
      <c r="D8036"/>
      <c r="E8036"/>
    </row>
    <row r="8037" spans="1:5" x14ac:dyDescent="0.15">
      <c r="A8037"/>
      <c r="B8037"/>
      <c r="C8037"/>
      <c r="D8037"/>
      <c r="E8037"/>
    </row>
    <row r="8038" spans="1:5" x14ac:dyDescent="0.15">
      <c r="A8038"/>
      <c r="B8038"/>
      <c r="C8038"/>
      <c r="D8038"/>
      <c r="E8038"/>
    </row>
    <row r="8039" spans="1:5" x14ac:dyDescent="0.15">
      <c r="A8039"/>
      <c r="B8039"/>
      <c r="C8039"/>
      <c r="D8039"/>
      <c r="E8039"/>
    </row>
    <row r="8040" spans="1:5" x14ac:dyDescent="0.15">
      <c r="A8040"/>
      <c r="B8040"/>
      <c r="C8040"/>
      <c r="D8040"/>
      <c r="E8040"/>
    </row>
    <row r="8041" spans="1:5" x14ac:dyDescent="0.15">
      <c r="A8041"/>
      <c r="B8041"/>
      <c r="C8041"/>
      <c r="D8041"/>
      <c r="E8041"/>
    </row>
    <row r="8042" spans="1:5" x14ac:dyDescent="0.15">
      <c r="A8042"/>
      <c r="B8042"/>
      <c r="C8042"/>
      <c r="D8042"/>
      <c r="E8042"/>
    </row>
    <row r="8043" spans="1:5" x14ac:dyDescent="0.15">
      <c r="A8043"/>
      <c r="B8043"/>
      <c r="C8043"/>
      <c r="D8043"/>
      <c r="E8043"/>
    </row>
    <row r="8044" spans="1:5" x14ac:dyDescent="0.15">
      <c r="A8044"/>
      <c r="B8044"/>
      <c r="C8044"/>
      <c r="D8044"/>
      <c r="E8044"/>
    </row>
    <row r="8045" spans="1:5" x14ac:dyDescent="0.15">
      <c r="A8045"/>
      <c r="B8045"/>
      <c r="C8045"/>
      <c r="D8045"/>
      <c r="E8045"/>
    </row>
    <row r="8046" spans="1:5" x14ac:dyDescent="0.15">
      <c r="A8046"/>
      <c r="B8046"/>
      <c r="C8046"/>
      <c r="D8046"/>
      <c r="E8046"/>
    </row>
    <row r="8047" spans="1:5" x14ac:dyDescent="0.15">
      <c r="A8047"/>
      <c r="B8047"/>
      <c r="C8047"/>
      <c r="D8047"/>
      <c r="E8047"/>
    </row>
    <row r="8048" spans="1:5" x14ac:dyDescent="0.15">
      <c r="A8048"/>
      <c r="B8048"/>
      <c r="C8048"/>
      <c r="D8048"/>
      <c r="E8048"/>
    </row>
    <row r="8049" spans="1:5" x14ac:dyDescent="0.15">
      <c r="A8049"/>
      <c r="B8049"/>
      <c r="C8049"/>
      <c r="D8049"/>
      <c r="E8049"/>
    </row>
    <row r="8050" spans="1:5" x14ac:dyDescent="0.15">
      <c r="A8050"/>
      <c r="B8050"/>
      <c r="C8050"/>
      <c r="D8050"/>
      <c r="E8050"/>
    </row>
    <row r="8051" spans="1:5" x14ac:dyDescent="0.15">
      <c r="A8051"/>
      <c r="B8051"/>
      <c r="C8051"/>
      <c r="D8051"/>
      <c r="E8051"/>
    </row>
    <row r="8052" spans="1:5" x14ac:dyDescent="0.15">
      <c r="A8052"/>
      <c r="B8052"/>
      <c r="C8052"/>
      <c r="D8052"/>
      <c r="E8052"/>
    </row>
    <row r="8053" spans="1:5" x14ac:dyDescent="0.15">
      <c r="A8053"/>
      <c r="B8053"/>
      <c r="C8053"/>
      <c r="D8053"/>
      <c r="E8053"/>
    </row>
    <row r="8054" spans="1:5" x14ac:dyDescent="0.15">
      <c r="A8054"/>
      <c r="B8054"/>
      <c r="C8054"/>
      <c r="D8054"/>
      <c r="E8054"/>
    </row>
    <row r="8055" spans="1:5" x14ac:dyDescent="0.15">
      <c r="A8055"/>
      <c r="B8055"/>
      <c r="C8055"/>
      <c r="D8055"/>
      <c r="E8055"/>
    </row>
    <row r="8056" spans="1:5" x14ac:dyDescent="0.15">
      <c r="A8056"/>
      <c r="B8056"/>
      <c r="C8056"/>
      <c r="D8056"/>
      <c r="E8056"/>
    </row>
    <row r="8057" spans="1:5" x14ac:dyDescent="0.15">
      <c r="A8057"/>
      <c r="B8057"/>
      <c r="C8057"/>
      <c r="D8057"/>
      <c r="E8057"/>
    </row>
    <row r="8058" spans="1:5" x14ac:dyDescent="0.15">
      <c r="A8058"/>
      <c r="B8058"/>
      <c r="C8058"/>
      <c r="D8058"/>
      <c r="E8058"/>
    </row>
    <row r="8059" spans="1:5" x14ac:dyDescent="0.15">
      <c r="A8059"/>
      <c r="B8059"/>
      <c r="C8059"/>
      <c r="D8059"/>
      <c r="E8059"/>
    </row>
    <row r="8060" spans="1:5" x14ac:dyDescent="0.15">
      <c r="A8060"/>
      <c r="B8060"/>
      <c r="C8060"/>
      <c r="D8060"/>
      <c r="E8060"/>
    </row>
    <row r="8061" spans="1:5" x14ac:dyDescent="0.15">
      <c r="A8061"/>
      <c r="B8061"/>
      <c r="C8061"/>
      <c r="D8061"/>
      <c r="E8061"/>
    </row>
    <row r="8062" spans="1:5" x14ac:dyDescent="0.15">
      <c r="A8062"/>
      <c r="B8062"/>
      <c r="C8062"/>
      <c r="D8062"/>
      <c r="E8062"/>
    </row>
    <row r="8063" spans="1:5" x14ac:dyDescent="0.15">
      <c r="A8063"/>
      <c r="B8063"/>
      <c r="C8063"/>
      <c r="D8063"/>
      <c r="E8063"/>
    </row>
    <row r="8064" spans="1:5" x14ac:dyDescent="0.15">
      <c r="A8064"/>
      <c r="B8064"/>
      <c r="C8064"/>
      <c r="D8064"/>
      <c r="E8064"/>
    </row>
    <row r="8065" spans="1:5" x14ac:dyDescent="0.15">
      <c r="A8065"/>
      <c r="B8065"/>
      <c r="C8065"/>
      <c r="D8065"/>
      <c r="E8065"/>
    </row>
    <row r="8066" spans="1:5" x14ac:dyDescent="0.15">
      <c r="A8066"/>
      <c r="B8066"/>
      <c r="C8066"/>
      <c r="D8066"/>
      <c r="E8066"/>
    </row>
    <row r="8067" spans="1:5" x14ac:dyDescent="0.15">
      <c r="A8067"/>
      <c r="B8067"/>
      <c r="C8067"/>
      <c r="D8067"/>
      <c r="E8067"/>
    </row>
    <row r="8068" spans="1:5" x14ac:dyDescent="0.15">
      <c r="A8068"/>
      <c r="B8068"/>
      <c r="C8068"/>
      <c r="D8068"/>
      <c r="E8068"/>
    </row>
    <row r="8069" spans="1:5" x14ac:dyDescent="0.15">
      <c r="A8069"/>
      <c r="B8069"/>
      <c r="C8069"/>
      <c r="D8069"/>
      <c r="E8069"/>
    </row>
    <row r="8070" spans="1:5" x14ac:dyDescent="0.15">
      <c r="A8070"/>
      <c r="B8070"/>
      <c r="C8070"/>
      <c r="D8070"/>
      <c r="E8070"/>
    </row>
    <row r="8071" spans="1:5" x14ac:dyDescent="0.15">
      <c r="A8071"/>
      <c r="B8071"/>
      <c r="C8071"/>
      <c r="D8071"/>
      <c r="E8071"/>
    </row>
    <row r="8072" spans="1:5" x14ac:dyDescent="0.15">
      <c r="A8072"/>
      <c r="B8072"/>
      <c r="C8072"/>
      <c r="D8072"/>
      <c r="E8072"/>
    </row>
    <row r="8073" spans="1:5" x14ac:dyDescent="0.15">
      <c r="A8073"/>
      <c r="B8073"/>
      <c r="C8073"/>
      <c r="D8073"/>
      <c r="E8073"/>
    </row>
    <row r="8074" spans="1:5" x14ac:dyDescent="0.15">
      <c r="A8074"/>
      <c r="B8074"/>
      <c r="C8074"/>
      <c r="D8074"/>
      <c r="E8074"/>
    </row>
    <row r="8075" spans="1:5" x14ac:dyDescent="0.15">
      <c r="A8075"/>
      <c r="B8075"/>
      <c r="C8075"/>
      <c r="D8075"/>
      <c r="E8075"/>
    </row>
    <row r="8076" spans="1:5" x14ac:dyDescent="0.15">
      <c r="A8076"/>
      <c r="B8076"/>
      <c r="C8076"/>
      <c r="D8076"/>
      <c r="E8076"/>
    </row>
    <row r="8077" spans="1:5" x14ac:dyDescent="0.15">
      <c r="A8077"/>
      <c r="B8077"/>
      <c r="C8077"/>
      <c r="D8077"/>
      <c r="E8077"/>
    </row>
    <row r="8078" spans="1:5" x14ac:dyDescent="0.15">
      <c r="A8078"/>
      <c r="B8078"/>
      <c r="C8078"/>
      <c r="D8078"/>
      <c r="E8078"/>
    </row>
    <row r="8079" spans="1:5" x14ac:dyDescent="0.15">
      <c r="A8079"/>
      <c r="B8079"/>
      <c r="C8079"/>
      <c r="D8079"/>
      <c r="E8079"/>
    </row>
    <row r="8080" spans="1:5" x14ac:dyDescent="0.15">
      <c r="A8080"/>
      <c r="B8080"/>
      <c r="C8080"/>
      <c r="D8080"/>
      <c r="E8080"/>
    </row>
    <row r="8081" spans="1:5" x14ac:dyDescent="0.15">
      <c r="A8081"/>
      <c r="B8081"/>
      <c r="C8081"/>
      <c r="D8081"/>
      <c r="E8081"/>
    </row>
    <row r="8082" spans="1:5" x14ac:dyDescent="0.15">
      <c r="A8082"/>
      <c r="B8082"/>
      <c r="C8082"/>
      <c r="D8082"/>
      <c r="E8082"/>
    </row>
    <row r="8083" spans="1:5" x14ac:dyDescent="0.15">
      <c r="A8083"/>
      <c r="B8083"/>
      <c r="C8083"/>
      <c r="D8083"/>
      <c r="E8083"/>
    </row>
    <row r="8084" spans="1:5" x14ac:dyDescent="0.15">
      <c r="A8084"/>
      <c r="B8084"/>
      <c r="C8084"/>
      <c r="D8084"/>
      <c r="E8084"/>
    </row>
    <row r="8085" spans="1:5" x14ac:dyDescent="0.15">
      <c r="A8085"/>
      <c r="B8085"/>
      <c r="C8085"/>
      <c r="D8085"/>
      <c r="E8085"/>
    </row>
    <row r="8086" spans="1:5" x14ac:dyDescent="0.15">
      <c r="A8086"/>
      <c r="B8086"/>
      <c r="C8086"/>
      <c r="D8086"/>
      <c r="E8086"/>
    </row>
    <row r="8087" spans="1:5" x14ac:dyDescent="0.15">
      <c r="A8087"/>
      <c r="B8087"/>
      <c r="C8087"/>
      <c r="D8087"/>
      <c r="E8087"/>
    </row>
    <row r="8088" spans="1:5" x14ac:dyDescent="0.15">
      <c r="A8088"/>
      <c r="B8088"/>
      <c r="C8088"/>
      <c r="D8088"/>
      <c r="E8088"/>
    </row>
    <row r="8089" spans="1:5" x14ac:dyDescent="0.15">
      <c r="A8089"/>
      <c r="B8089"/>
      <c r="C8089"/>
      <c r="D8089"/>
      <c r="E8089"/>
    </row>
    <row r="8090" spans="1:5" x14ac:dyDescent="0.15">
      <c r="A8090"/>
      <c r="B8090"/>
      <c r="C8090"/>
      <c r="D8090"/>
      <c r="E8090"/>
    </row>
    <row r="8091" spans="1:5" x14ac:dyDescent="0.15">
      <c r="A8091"/>
      <c r="B8091"/>
      <c r="C8091"/>
      <c r="D8091"/>
      <c r="E8091"/>
    </row>
    <row r="8092" spans="1:5" x14ac:dyDescent="0.15">
      <c r="A8092"/>
      <c r="B8092"/>
      <c r="C8092"/>
      <c r="D8092"/>
      <c r="E8092"/>
    </row>
    <row r="8093" spans="1:5" x14ac:dyDescent="0.15">
      <c r="A8093"/>
      <c r="B8093"/>
      <c r="C8093"/>
      <c r="D8093"/>
      <c r="E8093"/>
    </row>
    <row r="8094" spans="1:5" x14ac:dyDescent="0.15">
      <c r="A8094"/>
      <c r="B8094"/>
      <c r="C8094"/>
      <c r="D8094"/>
      <c r="E8094"/>
    </row>
    <row r="8095" spans="1:5" x14ac:dyDescent="0.15">
      <c r="A8095"/>
      <c r="B8095"/>
      <c r="C8095"/>
      <c r="D8095"/>
      <c r="E8095"/>
    </row>
    <row r="8096" spans="1:5" x14ac:dyDescent="0.15">
      <c r="A8096"/>
      <c r="B8096"/>
      <c r="C8096"/>
      <c r="D8096"/>
      <c r="E8096"/>
    </row>
    <row r="8097" spans="1:5" x14ac:dyDescent="0.15">
      <c r="A8097"/>
      <c r="B8097"/>
      <c r="C8097"/>
      <c r="D8097"/>
      <c r="E8097"/>
    </row>
    <row r="8098" spans="1:5" x14ac:dyDescent="0.15">
      <c r="A8098"/>
      <c r="B8098"/>
      <c r="C8098"/>
      <c r="D8098"/>
      <c r="E8098"/>
    </row>
    <row r="8099" spans="1:5" x14ac:dyDescent="0.15">
      <c r="A8099"/>
      <c r="B8099"/>
      <c r="C8099"/>
      <c r="D8099"/>
      <c r="E8099"/>
    </row>
    <row r="8100" spans="1:5" x14ac:dyDescent="0.15">
      <c r="A8100"/>
      <c r="B8100"/>
      <c r="C8100"/>
      <c r="D8100"/>
      <c r="E8100"/>
    </row>
    <row r="8101" spans="1:5" x14ac:dyDescent="0.15">
      <c r="A8101"/>
      <c r="B8101"/>
      <c r="C8101"/>
      <c r="D8101"/>
      <c r="E8101"/>
    </row>
    <row r="8102" spans="1:5" x14ac:dyDescent="0.15">
      <c r="A8102"/>
      <c r="B8102"/>
      <c r="C8102"/>
      <c r="D8102"/>
      <c r="E8102"/>
    </row>
    <row r="8103" spans="1:5" x14ac:dyDescent="0.15">
      <c r="A8103"/>
      <c r="B8103"/>
      <c r="C8103"/>
      <c r="D8103"/>
      <c r="E8103"/>
    </row>
    <row r="8104" spans="1:5" x14ac:dyDescent="0.15">
      <c r="A8104"/>
      <c r="B8104"/>
      <c r="C8104"/>
      <c r="D8104"/>
      <c r="E8104"/>
    </row>
    <row r="8105" spans="1:5" x14ac:dyDescent="0.15">
      <c r="A8105"/>
      <c r="B8105"/>
      <c r="C8105"/>
      <c r="D8105"/>
      <c r="E8105"/>
    </row>
    <row r="8106" spans="1:5" x14ac:dyDescent="0.15">
      <c r="A8106"/>
      <c r="B8106"/>
      <c r="C8106"/>
      <c r="D8106"/>
      <c r="E8106"/>
    </row>
    <row r="8107" spans="1:5" x14ac:dyDescent="0.15">
      <c r="A8107"/>
      <c r="B8107"/>
      <c r="C8107"/>
      <c r="D8107"/>
      <c r="E8107"/>
    </row>
    <row r="8108" spans="1:5" x14ac:dyDescent="0.15">
      <c r="A8108"/>
      <c r="B8108"/>
      <c r="C8108"/>
      <c r="D8108"/>
      <c r="E8108"/>
    </row>
    <row r="8109" spans="1:5" x14ac:dyDescent="0.15">
      <c r="A8109"/>
      <c r="B8109"/>
      <c r="C8109"/>
      <c r="D8109"/>
      <c r="E8109"/>
    </row>
    <row r="8110" spans="1:5" x14ac:dyDescent="0.15">
      <c r="A8110"/>
      <c r="B8110"/>
      <c r="C8110"/>
      <c r="D8110"/>
      <c r="E8110"/>
    </row>
    <row r="8111" spans="1:5" x14ac:dyDescent="0.15">
      <c r="A8111"/>
      <c r="B8111"/>
      <c r="C8111"/>
      <c r="D8111"/>
      <c r="E8111"/>
    </row>
    <row r="8112" spans="1:5" x14ac:dyDescent="0.15">
      <c r="A8112"/>
      <c r="B8112"/>
      <c r="C8112"/>
      <c r="D8112"/>
      <c r="E8112"/>
    </row>
    <row r="8113" spans="1:5" x14ac:dyDescent="0.15">
      <c r="A8113"/>
      <c r="B8113"/>
      <c r="C8113"/>
      <c r="D8113"/>
      <c r="E8113"/>
    </row>
    <row r="8114" spans="1:5" x14ac:dyDescent="0.15">
      <c r="A8114"/>
      <c r="B8114"/>
      <c r="C8114"/>
      <c r="D8114"/>
      <c r="E8114"/>
    </row>
    <row r="8115" spans="1:5" x14ac:dyDescent="0.15">
      <c r="A8115"/>
      <c r="B8115"/>
      <c r="C8115"/>
      <c r="D8115"/>
      <c r="E8115"/>
    </row>
    <row r="8116" spans="1:5" x14ac:dyDescent="0.15">
      <c r="A8116"/>
      <c r="B8116"/>
      <c r="C8116"/>
      <c r="D8116"/>
      <c r="E8116"/>
    </row>
    <row r="8117" spans="1:5" x14ac:dyDescent="0.15">
      <c r="A8117"/>
      <c r="B8117"/>
      <c r="C8117"/>
      <c r="D8117"/>
      <c r="E8117"/>
    </row>
    <row r="8118" spans="1:5" x14ac:dyDescent="0.15">
      <c r="A8118"/>
      <c r="B8118"/>
      <c r="C8118"/>
      <c r="D8118"/>
      <c r="E8118"/>
    </row>
    <row r="8119" spans="1:5" x14ac:dyDescent="0.15">
      <c r="A8119"/>
      <c r="B8119"/>
      <c r="C8119"/>
      <c r="D8119"/>
      <c r="E8119"/>
    </row>
    <row r="8120" spans="1:5" x14ac:dyDescent="0.15">
      <c r="A8120"/>
      <c r="B8120"/>
      <c r="C8120"/>
      <c r="D8120"/>
      <c r="E8120"/>
    </row>
    <row r="8121" spans="1:5" x14ac:dyDescent="0.15">
      <c r="A8121"/>
      <c r="B8121"/>
      <c r="C8121"/>
      <c r="D8121"/>
      <c r="E8121"/>
    </row>
    <row r="8122" spans="1:5" x14ac:dyDescent="0.15">
      <c r="A8122"/>
      <c r="B8122"/>
      <c r="C8122"/>
      <c r="D8122"/>
      <c r="E8122"/>
    </row>
    <row r="8123" spans="1:5" x14ac:dyDescent="0.15">
      <c r="A8123"/>
      <c r="B8123"/>
      <c r="C8123"/>
      <c r="D8123"/>
      <c r="E8123"/>
    </row>
    <row r="8124" spans="1:5" x14ac:dyDescent="0.15">
      <c r="A8124"/>
      <c r="B8124"/>
      <c r="C8124"/>
      <c r="D8124"/>
      <c r="E8124"/>
    </row>
    <row r="8125" spans="1:5" x14ac:dyDescent="0.15">
      <c r="A8125"/>
      <c r="B8125"/>
      <c r="C8125"/>
      <c r="D8125"/>
      <c r="E8125"/>
    </row>
    <row r="8126" spans="1:5" x14ac:dyDescent="0.15">
      <c r="A8126"/>
      <c r="B8126"/>
      <c r="C8126"/>
      <c r="D8126"/>
      <c r="E8126"/>
    </row>
    <row r="8127" spans="1:5" x14ac:dyDescent="0.15">
      <c r="A8127"/>
      <c r="B8127"/>
      <c r="C8127"/>
      <c r="D8127"/>
      <c r="E8127"/>
    </row>
    <row r="8128" spans="1:5" x14ac:dyDescent="0.15">
      <c r="A8128"/>
      <c r="B8128"/>
      <c r="C8128"/>
      <c r="D8128"/>
      <c r="E8128"/>
    </row>
    <row r="8129" spans="1:5" x14ac:dyDescent="0.15">
      <c r="A8129"/>
      <c r="B8129"/>
      <c r="C8129"/>
      <c r="D8129"/>
      <c r="E8129"/>
    </row>
    <row r="8130" spans="1:5" x14ac:dyDescent="0.15">
      <c r="A8130"/>
      <c r="B8130"/>
      <c r="C8130"/>
      <c r="D8130"/>
      <c r="E8130"/>
    </row>
    <row r="8131" spans="1:5" x14ac:dyDescent="0.15">
      <c r="A8131"/>
      <c r="B8131"/>
      <c r="C8131"/>
      <c r="D8131"/>
      <c r="E8131"/>
    </row>
    <row r="8132" spans="1:5" x14ac:dyDescent="0.15">
      <c r="A8132"/>
      <c r="B8132"/>
      <c r="C8132"/>
      <c r="D8132"/>
      <c r="E8132"/>
    </row>
    <row r="8133" spans="1:5" x14ac:dyDescent="0.15">
      <c r="A8133"/>
      <c r="B8133"/>
      <c r="C8133"/>
      <c r="D8133"/>
      <c r="E8133"/>
    </row>
    <row r="8134" spans="1:5" x14ac:dyDescent="0.15">
      <c r="A8134"/>
      <c r="B8134"/>
      <c r="C8134"/>
      <c r="D8134"/>
      <c r="E8134"/>
    </row>
    <row r="8135" spans="1:5" x14ac:dyDescent="0.15">
      <c r="A8135"/>
      <c r="B8135"/>
      <c r="C8135"/>
      <c r="D8135"/>
      <c r="E8135"/>
    </row>
    <row r="8136" spans="1:5" x14ac:dyDescent="0.15">
      <c r="A8136"/>
      <c r="B8136"/>
      <c r="C8136"/>
      <c r="D8136"/>
      <c r="E8136"/>
    </row>
    <row r="8137" spans="1:5" x14ac:dyDescent="0.15">
      <c r="A8137"/>
      <c r="B8137"/>
      <c r="C8137"/>
      <c r="D8137"/>
      <c r="E8137"/>
    </row>
    <row r="8138" spans="1:5" x14ac:dyDescent="0.15">
      <c r="A8138"/>
      <c r="B8138"/>
      <c r="C8138"/>
      <c r="D8138"/>
      <c r="E8138"/>
    </row>
    <row r="8139" spans="1:5" x14ac:dyDescent="0.15">
      <c r="A8139"/>
      <c r="B8139"/>
      <c r="C8139"/>
      <c r="D8139"/>
      <c r="E8139"/>
    </row>
    <row r="8140" spans="1:5" x14ac:dyDescent="0.15">
      <c r="A8140"/>
      <c r="B8140"/>
      <c r="C8140"/>
      <c r="D8140"/>
      <c r="E8140"/>
    </row>
    <row r="8141" spans="1:5" x14ac:dyDescent="0.15">
      <c r="A8141"/>
      <c r="B8141"/>
      <c r="C8141"/>
      <c r="D8141"/>
      <c r="E8141"/>
    </row>
    <row r="8142" spans="1:5" x14ac:dyDescent="0.15">
      <c r="A8142"/>
      <c r="B8142"/>
      <c r="C8142"/>
      <c r="D8142"/>
      <c r="E8142"/>
    </row>
    <row r="8143" spans="1:5" x14ac:dyDescent="0.15">
      <c r="A8143"/>
      <c r="B8143"/>
      <c r="C8143"/>
      <c r="D8143"/>
      <c r="E8143"/>
    </row>
    <row r="8144" spans="1:5" x14ac:dyDescent="0.15">
      <c r="A8144"/>
      <c r="B8144"/>
      <c r="C8144"/>
      <c r="D8144"/>
      <c r="E8144"/>
    </row>
    <row r="8145" spans="1:5" x14ac:dyDescent="0.15">
      <c r="A8145"/>
      <c r="B8145"/>
      <c r="C8145"/>
      <c r="D8145"/>
      <c r="E8145"/>
    </row>
    <row r="8146" spans="1:5" x14ac:dyDescent="0.15">
      <c r="A8146"/>
      <c r="B8146"/>
      <c r="C8146"/>
      <c r="D8146"/>
      <c r="E8146"/>
    </row>
    <row r="8147" spans="1:5" x14ac:dyDescent="0.15">
      <c r="A8147"/>
      <c r="B8147"/>
      <c r="C8147"/>
      <c r="D8147"/>
      <c r="E8147"/>
    </row>
    <row r="8148" spans="1:5" x14ac:dyDescent="0.15">
      <c r="A8148"/>
      <c r="B8148"/>
      <c r="C8148"/>
      <c r="D8148"/>
      <c r="E8148"/>
    </row>
    <row r="8149" spans="1:5" x14ac:dyDescent="0.15">
      <c r="A8149"/>
      <c r="B8149"/>
      <c r="C8149"/>
      <c r="D8149"/>
      <c r="E8149"/>
    </row>
    <row r="8150" spans="1:5" x14ac:dyDescent="0.15">
      <c r="A8150"/>
      <c r="B8150"/>
      <c r="C8150"/>
      <c r="D8150"/>
      <c r="E8150"/>
    </row>
    <row r="8151" spans="1:5" x14ac:dyDescent="0.15">
      <c r="A8151"/>
      <c r="B8151"/>
      <c r="C8151"/>
      <c r="D8151"/>
      <c r="E8151"/>
    </row>
    <row r="8152" spans="1:5" x14ac:dyDescent="0.15">
      <c r="A8152"/>
      <c r="B8152"/>
      <c r="C8152"/>
      <c r="D8152"/>
      <c r="E8152"/>
    </row>
    <row r="8153" spans="1:5" x14ac:dyDescent="0.15">
      <c r="A8153"/>
      <c r="B8153"/>
      <c r="C8153"/>
      <c r="D8153"/>
      <c r="E8153"/>
    </row>
    <row r="8154" spans="1:5" x14ac:dyDescent="0.15">
      <c r="A8154"/>
      <c r="B8154"/>
      <c r="C8154"/>
      <c r="D8154"/>
      <c r="E8154"/>
    </row>
    <row r="8155" spans="1:5" x14ac:dyDescent="0.15">
      <c r="A8155"/>
      <c r="B8155"/>
      <c r="C8155"/>
      <c r="D8155"/>
      <c r="E8155"/>
    </row>
    <row r="8156" spans="1:5" x14ac:dyDescent="0.15">
      <c r="A8156"/>
      <c r="B8156"/>
      <c r="C8156"/>
      <c r="D8156"/>
      <c r="E8156"/>
    </row>
    <row r="8157" spans="1:5" x14ac:dyDescent="0.15">
      <c r="A8157"/>
      <c r="B8157"/>
      <c r="C8157"/>
      <c r="D8157"/>
      <c r="E8157"/>
    </row>
    <row r="8158" spans="1:5" x14ac:dyDescent="0.15">
      <c r="A8158"/>
      <c r="B8158"/>
      <c r="C8158"/>
      <c r="D8158"/>
      <c r="E8158"/>
    </row>
    <row r="8159" spans="1:5" x14ac:dyDescent="0.15">
      <c r="A8159"/>
      <c r="B8159"/>
      <c r="C8159"/>
      <c r="D8159"/>
      <c r="E8159"/>
    </row>
    <row r="8160" spans="1:5" x14ac:dyDescent="0.15">
      <c r="A8160"/>
      <c r="B8160"/>
      <c r="C8160"/>
      <c r="D8160"/>
      <c r="E8160"/>
    </row>
    <row r="8161" spans="1:5" x14ac:dyDescent="0.15">
      <c r="A8161"/>
      <c r="B8161"/>
      <c r="C8161"/>
      <c r="D8161"/>
      <c r="E8161"/>
    </row>
    <row r="8162" spans="1:5" x14ac:dyDescent="0.15">
      <c r="A8162"/>
      <c r="B8162"/>
      <c r="C8162"/>
      <c r="D8162"/>
      <c r="E8162"/>
    </row>
    <row r="8163" spans="1:5" x14ac:dyDescent="0.15">
      <c r="A8163"/>
      <c r="B8163"/>
      <c r="C8163"/>
      <c r="D8163"/>
      <c r="E8163"/>
    </row>
    <row r="8164" spans="1:5" x14ac:dyDescent="0.15">
      <c r="A8164"/>
      <c r="B8164"/>
      <c r="C8164"/>
      <c r="D8164"/>
      <c r="E8164"/>
    </row>
    <row r="8165" spans="1:5" x14ac:dyDescent="0.15">
      <c r="A8165"/>
      <c r="B8165"/>
      <c r="C8165"/>
      <c r="D8165"/>
      <c r="E8165"/>
    </row>
    <row r="8166" spans="1:5" x14ac:dyDescent="0.15">
      <c r="A8166"/>
      <c r="B8166"/>
      <c r="C8166"/>
      <c r="D8166"/>
      <c r="E8166"/>
    </row>
    <row r="8167" spans="1:5" x14ac:dyDescent="0.15">
      <c r="A8167"/>
      <c r="B8167"/>
      <c r="C8167"/>
      <c r="D8167"/>
      <c r="E8167"/>
    </row>
    <row r="8168" spans="1:5" x14ac:dyDescent="0.15">
      <c r="A8168"/>
      <c r="B8168"/>
      <c r="C8168"/>
      <c r="D8168"/>
      <c r="E8168"/>
    </row>
    <row r="8169" spans="1:5" x14ac:dyDescent="0.15">
      <c r="A8169"/>
      <c r="B8169"/>
      <c r="C8169"/>
      <c r="D8169"/>
      <c r="E8169"/>
    </row>
    <row r="8170" spans="1:5" x14ac:dyDescent="0.15">
      <c r="A8170"/>
      <c r="B8170"/>
      <c r="C8170"/>
      <c r="D8170"/>
      <c r="E8170"/>
    </row>
    <row r="8171" spans="1:5" x14ac:dyDescent="0.15">
      <c r="A8171"/>
      <c r="B8171"/>
      <c r="C8171"/>
      <c r="D8171"/>
      <c r="E8171"/>
    </row>
    <row r="8172" spans="1:5" x14ac:dyDescent="0.15">
      <c r="A8172"/>
      <c r="B8172"/>
      <c r="C8172"/>
      <c r="D8172"/>
      <c r="E8172"/>
    </row>
    <row r="8173" spans="1:5" x14ac:dyDescent="0.15">
      <c r="A8173"/>
      <c r="B8173"/>
      <c r="C8173"/>
      <c r="D8173"/>
      <c r="E8173"/>
    </row>
    <row r="8174" spans="1:5" x14ac:dyDescent="0.15">
      <c r="A8174"/>
      <c r="B8174"/>
      <c r="C8174"/>
      <c r="D8174"/>
      <c r="E8174"/>
    </row>
    <row r="8175" spans="1:5" x14ac:dyDescent="0.15">
      <c r="A8175"/>
      <c r="B8175"/>
      <c r="C8175"/>
      <c r="D8175"/>
      <c r="E8175"/>
    </row>
    <row r="8176" spans="1:5" x14ac:dyDescent="0.15">
      <c r="A8176"/>
      <c r="B8176"/>
      <c r="C8176"/>
      <c r="D8176"/>
      <c r="E8176"/>
    </row>
    <row r="8177" spans="1:5" x14ac:dyDescent="0.15">
      <c r="A8177"/>
      <c r="B8177"/>
      <c r="C8177"/>
      <c r="D8177"/>
      <c r="E8177"/>
    </row>
    <row r="8178" spans="1:5" x14ac:dyDescent="0.15">
      <c r="A8178"/>
      <c r="B8178"/>
      <c r="C8178"/>
      <c r="D8178"/>
      <c r="E8178"/>
    </row>
    <row r="8179" spans="1:5" x14ac:dyDescent="0.15">
      <c r="A8179"/>
      <c r="B8179"/>
      <c r="C8179"/>
      <c r="D8179"/>
      <c r="E8179"/>
    </row>
    <row r="8180" spans="1:5" x14ac:dyDescent="0.15">
      <c r="A8180"/>
      <c r="B8180"/>
      <c r="C8180"/>
      <c r="D8180"/>
      <c r="E8180"/>
    </row>
    <row r="8181" spans="1:5" x14ac:dyDescent="0.15">
      <c r="A8181"/>
      <c r="B8181"/>
      <c r="C8181"/>
      <c r="D8181"/>
      <c r="E8181"/>
    </row>
    <row r="8182" spans="1:5" x14ac:dyDescent="0.15">
      <c r="A8182"/>
      <c r="B8182"/>
      <c r="C8182"/>
      <c r="D8182"/>
      <c r="E8182"/>
    </row>
    <row r="8183" spans="1:5" x14ac:dyDescent="0.15">
      <c r="A8183"/>
      <c r="B8183"/>
      <c r="C8183"/>
      <c r="D8183"/>
      <c r="E8183"/>
    </row>
    <row r="8184" spans="1:5" x14ac:dyDescent="0.15">
      <c r="A8184"/>
      <c r="B8184"/>
      <c r="C8184"/>
      <c r="D8184"/>
      <c r="E8184"/>
    </row>
    <row r="8185" spans="1:5" x14ac:dyDescent="0.15">
      <c r="A8185"/>
      <c r="B8185"/>
      <c r="C8185"/>
      <c r="D8185"/>
      <c r="E8185"/>
    </row>
    <row r="8186" spans="1:5" x14ac:dyDescent="0.15">
      <c r="A8186"/>
      <c r="B8186"/>
      <c r="C8186"/>
      <c r="D8186"/>
      <c r="E8186"/>
    </row>
    <row r="8187" spans="1:5" x14ac:dyDescent="0.15">
      <c r="A8187"/>
      <c r="B8187"/>
      <c r="C8187"/>
      <c r="D8187"/>
      <c r="E8187"/>
    </row>
    <row r="8188" spans="1:5" x14ac:dyDescent="0.15">
      <c r="A8188"/>
      <c r="B8188"/>
      <c r="C8188"/>
      <c r="D8188"/>
      <c r="E8188"/>
    </row>
    <row r="8189" spans="1:5" x14ac:dyDescent="0.15">
      <c r="A8189"/>
      <c r="B8189"/>
      <c r="C8189"/>
      <c r="D8189"/>
      <c r="E8189"/>
    </row>
    <row r="8190" spans="1:5" x14ac:dyDescent="0.15">
      <c r="A8190"/>
      <c r="B8190"/>
      <c r="C8190"/>
      <c r="D8190"/>
      <c r="E8190"/>
    </row>
    <row r="8191" spans="1:5" x14ac:dyDescent="0.15">
      <c r="A8191"/>
      <c r="B8191"/>
      <c r="C8191"/>
      <c r="D8191"/>
      <c r="E8191"/>
    </row>
    <row r="8192" spans="1:5" x14ac:dyDescent="0.15">
      <c r="A8192"/>
      <c r="B8192"/>
      <c r="C8192"/>
      <c r="D8192"/>
      <c r="E8192"/>
    </row>
    <row r="8193" spans="1:5" x14ac:dyDescent="0.15">
      <c r="A8193"/>
      <c r="B8193"/>
      <c r="C8193"/>
      <c r="D8193"/>
      <c r="E8193"/>
    </row>
    <row r="8194" spans="1:5" x14ac:dyDescent="0.15">
      <c r="A8194"/>
      <c r="B8194"/>
      <c r="C8194"/>
      <c r="D8194"/>
      <c r="E8194"/>
    </row>
    <row r="8195" spans="1:5" x14ac:dyDescent="0.15">
      <c r="A8195"/>
      <c r="B8195"/>
      <c r="C8195"/>
      <c r="D8195"/>
      <c r="E8195"/>
    </row>
    <row r="8196" spans="1:5" x14ac:dyDescent="0.15">
      <c r="A8196"/>
      <c r="B8196"/>
      <c r="C8196"/>
      <c r="D8196"/>
      <c r="E8196"/>
    </row>
    <row r="8197" spans="1:5" x14ac:dyDescent="0.15">
      <c r="A8197"/>
      <c r="B8197"/>
      <c r="C8197"/>
      <c r="D8197"/>
      <c r="E8197"/>
    </row>
    <row r="8198" spans="1:5" x14ac:dyDescent="0.15">
      <c r="A8198"/>
      <c r="B8198"/>
      <c r="C8198"/>
      <c r="D8198"/>
      <c r="E8198"/>
    </row>
    <row r="8199" spans="1:5" x14ac:dyDescent="0.15">
      <c r="A8199"/>
      <c r="B8199"/>
      <c r="C8199"/>
      <c r="D8199"/>
      <c r="E8199"/>
    </row>
    <row r="8200" spans="1:5" x14ac:dyDescent="0.15">
      <c r="A8200"/>
      <c r="B8200"/>
      <c r="C8200"/>
      <c r="D8200"/>
      <c r="E8200"/>
    </row>
    <row r="8201" spans="1:5" x14ac:dyDescent="0.15">
      <c r="A8201"/>
      <c r="B8201"/>
      <c r="C8201"/>
      <c r="D8201"/>
      <c r="E8201"/>
    </row>
    <row r="8202" spans="1:5" x14ac:dyDescent="0.15">
      <c r="A8202"/>
      <c r="B8202"/>
      <c r="C8202"/>
      <c r="D8202"/>
      <c r="E8202"/>
    </row>
    <row r="8203" spans="1:5" x14ac:dyDescent="0.15">
      <c r="A8203"/>
      <c r="B8203"/>
      <c r="C8203"/>
      <c r="D8203"/>
      <c r="E8203"/>
    </row>
    <row r="8204" spans="1:5" x14ac:dyDescent="0.15">
      <c r="A8204"/>
      <c r="B8204"/>
      <c r="C8204"/>
      <c r="D8204"/>
      <c r="E8204"/>
    </row>
    <row r="8205" spans="1:5" x14ac:dyDescent="0.15">
      <c r="A8205"/>
      <c r="B8205"/>
      <c r="C8205"/>
      <c r="D8205"/>
      <c r="E8205"/>
    </row>
    <row r="8206" spans="1:5" x14ac:dyDescent="0.15">
      <c r="A8206"/>
      <c r="B8206"/>
      <c r="C8206"/>
      <c r="D8206"/>
      <c r="E8206"/>
    </row>
    <row r="8207" spans="1:5" x14ac:dyDescent="0.15">
      <c r="A8207"/>
      <c r="B8207"/>
      <c r="C8207"/>
      <c r="D8207"/>
      <c r="E8207"/>
    </row>
    <row r="8208" spans="1:5" x14ac:dyDescent="0.15">
      <c r="A8208"/>
      <c r="B8208"/>
      <c r="C8208"/>
      <c r="D8208"/>
      <c r="E8208"/>
    </row>
    <row r="8209" spans="1:5" x14ac:dyDescent="0.15">
      <c r="A8209"/>
      <c r="B8209"/>
      <c r="C8209"/>
      <c r="D8209"/>
      <c r="E8209"/>
    </row>
    <row r="8210" spans="1:5" x14ac:dyDescent="0.15">
      <c r="A8210"/>
      <c r="B8210"/>
      <c r="C8210"/>
      <c r="D8210"/>
      <c r="E8210"/>
    </row>
    <row r="8211" spans="1:5" x14ac:dyDescent="0.15">
      <c r="A8211"/>
      <c r="B8211"/>
      <c r="C8211"/>
      <c r="D8211"/>
      <c r="E8211"/>
    </row>
    <row r="8212" spans="1:5" x14ac:dyDescent="0.15">
      <c r="A8212"/>
      <c r="B8212"/>
      <c r="C8212"/>
      <c r="D8212"/>
      <c r="E8212"/>
    </row>
    <row r="8213" spans="1:5" x14ac:dyDescent="0.15">
      <c r="A8213"/>
      <c r="B8213"/>
      <c r="C8213"/>
      <c r="D8213"/>
      <c r="E8213"/>
    </row>
    <row r="8214" spans="1:5" x14ac:dyDescent="0.15">
      <c r="A8214"/>
      <c r="B8214"/>
      <c r="C8214"/>
      <c r="D8214"/>
      <c r="E8214"/>
    </row>
    <row r="8215" spans="1:5" x14ac:dyDescent="0.15">
      <c r="A8215"/>
      <c r="B8215"/>
      <c r="C8215"/>
      <c r="D8215"/>
      <c r="E8215"/>
    </row>
    <row r="8216" spans="1:5" x14ac:dyDescent="0.15">
      <c r="A8216"/>
      <c r="B8216"/>
      <c r="C8216"/>
      <c r="D8216"/>
      <c r="E8216"/>
    </row>
    <row r="8217" spans="1:5" x14ac:dyDescent="0.15">
      <c r="A8217"/>
      <c r="B8217"/>
      <c r="C8217"/>
      <c r="D8217"/>
      <c r="E8217"/>
    </row>
    <row r="8218" spans="1:5" x14ac:dyDescent="0.15">
      <c r="A8218"/>
      <c r="B8218"/>
      <c r="C8218"/>
      <c r="D8218"/>
      <c r="E8218"/>
    </row>
    <row r="8219" spans="1:5" x14ac:dyDescent="0.15">
      <c r="A8219"/>
      <c r="B8219"/>
      <c r="C8219"/>
      <c r="D8219"/>
      <c r="E8219"/>
    </row>
    <row r="8220" spans="1:5" x14ac:dyDescent="0.15">
      <c r="A8220"/>
      <c r="B8220"/>
      <c r="C8220"/>
      <c r="D8220"/>
      <c r="E8220"/>
    </row>
    <row r="8221" spans="1:5" x14ac:dyDescent="0.15">
      <c r="A8221"/>
      <c r="B8221"/>
      <c r="C8221"/>
      <c r="D8221"/>
      <c r="E8221"/>
    </row>
    <row r="8222" spans="1:5" x14ac:dyDescent="0.15">
      <c r="A8222"/>
      <c r="B8222"/>
      <c r="C8222"/>
      <c r="D8222"/>
      <c r="E8222"/>
    </row>
    <row r="8223" spans="1:5" x14ac:dyDescent="0.15">
      <c r="A8223"/>
      <c r="B8223"/>
      <c r="C8223"/>
      <c r="D8223"/>
      <c r="E8223"/>
    </row>
    <row r="8224" spans="1:5" x14ac:dyDescent="0.15">
      <c r="A8224"/>
      <c r="B8224"/>
      <c r="C8224"/>
      <c r="D8224"/>
      <c r="E8224"/>
    </row>
    <row r="8225" spans="1:5" x14ac:dyDescent="0.15">
      <c r="A8225"/>
      <c r="B8225"/>
      <c r="C8225"/>
      <c r="D8225"/>
      <c r="E8225"/>
    </row>
    <row r="8226" spans="1:5" x14ac:dyDescent="0.15">
      <c r="A8226"/>
      <c r="B8226"/>
      <c r="C8226"/>
      <c r="D8226"/>
      <c r="E8226"/>
    </row>
    <row r="8227" spans="1:5" x14ac:dyDescent="0.15">
      <c r="A8227"/>
      <c r="B8227"/>
      <c r="C8227"/>
      <c r="D8227"/>
      <c r="E8227"/>
    </row>
    <row r="8228" spans="1:5" x14ac:dyDescent="0.15">
      <c r="A8228"/>
      <c r="B8228"/>
      <c r="C8228"/>
      <c r="D8228"/>
      <c r="E8228"/>
    </row>
    <row r="8229" spans="1:5" x14ac:dyDescent="0.15">
      <c r="A8229"/>
      <c r="B8229"/>
      <c r="C8229"/>
      <c r="D8229"/>
      <c r="E8229"/>
    </row>
    <row r="8230" spans="1:5" x14ac:dyDescent="0.15">
      <c r="A8230"/>
      <c r="B8230"/>
      <c r="C8230"/>
      <c r="D8230"/>
      <c r="E8230"/>
    </row>
    <row r="8231" spans="1:5" x14ac:dyDescent="0.15">
      <c r="A8231"/>
      <c r="B8231"/>
      <c r="C8231"/>
      <c r="D8231"/>
      <c r="E8231"/>
    </row>
    <row r="8232" spans="1:5" x14ac:dyDescent="0.15">
      <c r="A8232"/>
      <c r="B8232"/>
      <c r="C8232"/>
      <c r="D8232"/>
      <c r="E8232"/>
    </row>
    <row r="8233" spans="1:5" x14ac:dyDescent="0.15">
      <c r="A8233"/>
      <c r="B8233"/>
      <c r="C8233"/>
      <c r="D8233"/>
      <c r="E8233"/>
    </row>
    <row r="8234" spans="1:5" x14ac:dyDescent="0.15">
      <c r="A8234"/>
      <c r="B8234"/>
      <c r="C8234"/>
      <c r="D8234"/>
      <c r="E8234"/>
    </row>
    <row r="8235" spans="1:5" x14ac:dyDescent="0.15">
      <c r="A8235"/>
      <c r="B8235"/>
      <c r="C8235"/>
      <c r="D8235"/>
      <c r="E8235"/>
    </row>
    <row r="8236" spans="1:5" x14ac:dyDescent="0.15">
      <c r="A8236"/>
      <c r="B8236"/>
      <c r="C8236"/>
      <c r="D8236"/>
      <c r="E8236"/>
    </row>
    <row r="8237" spans="1:5" x14ac:dyDescent="0.15">
      <c r="A8237"/>
      <c r="B8237"/>
      <c r="C8237"/>
      <c r="D8237"/>
      <c r="E8237"/>
    </row>
    <row r="8238" spans="1:5" x14ac:dyDescent="0.15">
      <c r="A8238"/>
      <c r="B8238"/>
      <c r="C8238"/>
      <c r="D8238"/>
      <c r="E8238"/>
    </row>
    <row r="8239" spans="1:5" x14ac:dyDescent="0.15">
      <c r="A8239"/>
      <c r="B8239"/>
      <c r="C8239"/>
      <c r="D8239"/>
      <c r="E8239"/>
    </row>
    <row r="8240" spans="1:5" x14ac:dyDescent="0.15">
      <c r="A8240"/>
      <c r="B8240"/>
      <c r="C8240"/>
      <c r="D8240"/>
      <c r="E8240"/>
    </row>
    <row r="8241" spans="1:5" x14ac:dyDescent="0.15">
      <c r="A8241"/>
      <c r="B8241"/>
      <c r="C8241"/>
      <c r="D8241"/>
      <c r="E8241"/>
    </row>
    <row r="8242" spans="1:5" x14ac:dyDescent="0.15">
      <c r="A8242"/>
      <c r="B8242"/>
      <c r="C8242"/>
      <c r="D8242"/>
      <c r="E8242"/>
    </row>
    <row r="8243" spans="1:5" x14ac:dyDescent="0.15">
      <c r="A8243"/>
      <c r="B8243"/>
      <c r="C8243"/>
      <c r="D8243"/>
      <c r="E8243"/>
    </row>
    <row r="8244" spans="1:5" x14ac:dyDescent="0.15">
      <c r="A8244"/>
      <c r="B8244"/>
      <c r="C8244"/>
      <c r="D8244"/>
      <c r="E8244"/>
    </row>
    <row r="8245" spans="1:5" x14ac:dyDescent="0.15">
      <c r="A8245"/>
      <c r="B8245"/>
      <c r="C8245"/>
      <c r="D8245"/>
      <c r="E8245"/>
    </row>
    <row r="8246" spans="1:5" x14ac:dyDescent="0.15">
      <c r="A8246"/>
      <c r="B8246"/>
      <c r="C8246"/>
      <c r="D8246"/>
      <c r="E8246"/>
    </row>
    <row r="8247" spans="1:5" x14ac:dyDescent="0.15">
      <c r="A8247"/>
      <c r="B8247"/>
      <c r="C8247"/>
      <c r="D8247"/>
      <c r="E8247"/>
    </row>
    <row r="8248" spans="1:5" x14ac:dyDescent="0.15">
      <c r="A8248"/>
      <c r="B8248"/>
      <c r="C8248"/>
      <c r="D8248"/>
      <c r="E8248"/>
    </row>
    <row r="8249" spans="1:5" x14ac:dyDescent="0.15">
      <c r="A8249"/>
      <c r="B8249"/>
      <c r="C8249"/>
      <c r="D8249"/>
      <c r="E8249"/>
    </row>
    <row r="8250" spans="1:5" x14ac:dyDescent="0.15">
      <c r="A8250"/>
      <c r="B8250"/>
      <c r="C8250"/>
      <c r="D8250"/>
      <c r="E8250"/>
    </row>
    <row r="8251" spans="1:5" x14ac:dyDescent="0.15">
      <c r="A8251"/>
      <c r="B8251"/>
      <c r="C8251"/>
      <c r="D8251"/>
      <c r="E8251"/>
    </row>
    <row r="8252" spans="1:5" x14ac:dyDescent="0.15">
      <c r="A8252"/>
      <c r="B8252"/>
      <c r="C8252"/>
      <c r="D8252"/>
      <c r="E8252"/>
    </row>
    <row r="8253" spans="1:5" x14ac:dyDescent="0.15">
      <c r="A8253"/>
      <c r="B8253"/>
      <c r="C8253"/>
      <c r="D8253"/>
      <c r="E8253"/>
    </row>
    <row r="8254" spans="1:5" x14ac:dyDescent="0.15">
      <c r="A8254"/>
      <c r="B8254"/>
      <c r="C8254"/>
      <c r="D8254"/>
      <c r="E8254"/>
    </row>
    <row r="8255" spans="1:5" x14ac:dyDescent="0.15">
      <c r="A8255"/>
      <c r="B8255"/>
      <c r="C8255"/>
      <c r="D8255"/>
      <c r="E8255"/>
    </row>
    <row r="8256" spans="1:5" x14ac:dyDescent="0.15">
      <c r="A8256"/>
      <c r="B8256"/>
      <c r="C8256"/>
      <c r="D8256"/>
      <c r="E8256"/>
    </row>
    <row r="8257" spans="1:5" x14ac:dyDescent="0.15">
      <c r="A8257"/>
      <c r="B8257"/>
      <c r="C8257"/>
      <c r="D8257"/>
      <c r="E8257"/>
    </row>
    <row r="8258" spans="1:5" x14ac:dyDescent="0.15">
      <c r="A8258"/>
      <c r="B8258"/>
      <c r="C8258"/>
      <c r="D8258"/>
      <c r="E8258"/>
    </row>
    <row r="8259" spans="1:5" x14ac:dyDescent="0.15">
      <c r="A8259"/>
      <c r="B8259"/>
      <c r="C8259"/>
      <c r="D8259"/>
      <c r="E8259"/>
    </row>
    <row r="8260" spans="1:5" x14ac:dyDescent="0.15">
      <c r="A8260"/>
      <c r="B8260"/>
      <c r="C8260"/>
      <c r="D8260"/>
      <c r="E8260"/>
    </row>
    <row r="8261" spans="1:5" x14ac:dyDescent="0.15">
      <c r="A8261"/>
      <c r="B8261"/>
      <c r="C8261"/>
      <c r="D8261"/>
      <c r="E8261"/>
    </row>
    <row r="8262" spans="1:5" x14ac:dyDescent="0.15">
      <c r="A8262"/>
      <c r="B8262"/>
      <c r="C8262"/>
      <c r="D8262"/>
      <c r="E8262"/>
    </row>
    <row r="8263" spans="1:5" x14ac:dyDescent="0.15">
      <c r="A8263"/>
      <c r="B8263"/>
      <c r="C8263"/>
      <c r="D8263"/>
      <c r="E8263"/>
    </row>
    <row r="8264" spans="1:5" x14ac:dyDescent="0.15">
      <c r="A8264"/>
      <c r="B8264"/>
      <c r="C8264"/>
      <c r="D8264"/>
      <c r="E8264"/>
    </row>
    <row r="8265" spans="1:5" x14ac:dyDescent="0.15">
      <c r="A8265"/>
      <c r="B8265"/>
      <c r="C8265"/>
      <c r="D8265"/>
      <c r="E8265"/>
    </row>
    <row r="8266" spans="1:5" x14ac:dyDescent="0.15">
      <c r="A8266"/>
      <c r="B8266"/>
      <c r="C8266"/>
      <c r="D8266"/>
      <c r="E8266"/>
    </row>
    <row r="8267" spans="1:5" x14ac:dyDescent="0.15">
      <c r="A8267"/>
      <c r="B8267"/>
      <c r="C8267"/>
      <c r="D8267"/>
      <c r="E8267"/>
    </row>
    <row r="8268" spans="1:5" x14ac:dyDescent="0.15">
      <c r="A8268"/>
      <c r="B8268"/>
      <c r="C8268"/>
      <c r="D8268"/>
      <c r="E8268"/>
    </row>
    <row r="8269" spans="1:5" x14ac:dyDescent="0.15">
      <c r="A8269"/>
      <c r="B8269"/>
      <c r="C8269"/>
      <c r="D8269"/>
      <c r="E8269"/>
    </row>
    <row r="8270" spans="1:5" x14ac:dyDescent="0.15">
      <c r="A8270"/>
      <c r="B8270"/>
      <c r="C8270"/>
      <c r="D8270"/>
      <c r="E8270"/>
    </row>
    <row r="8271" spans="1:5" x14ac:dyDescent="0.15">
      <c r="A8271"/>
      <c r="B8271"/>
      <c r="C8271"/>
      <c r="D8271"/>
      <c r="E8271"/>
    </row>
    <row r="8272" spans="1:5" x14ac:dyDescent="0.15">
      <c r="A8272"/>
      <c r="B8272"/>
      <c r="C8272"/>
      <c r="D8272"/>
      <c r="E8272"/>
    </row>
    <row r="8273" spans="1:5" x14ac:dyDescent="0.15">
      <c r="A8273"/>
      <c r="B8273"/>
      <c r="C8273"/>
      <c r="D8273"/>
      <c r="E8273"/>
    </row>
    <row r="8274" spans="1:5" x14ac:dyDescent="0.15">
      <c r="A8274"/>
      <c r="B8274"/>
      <c r="C8274"/>
      <c r="D8274"/>
      <c r="E8274"/>
    </row>
    <row r="8275" spans="1:5" x14ac:dyDescent="0.15">
      <c r="A8275"/>
      <c r="B8275"/>
      <c r="C8275"/>
      <c r="D8275"/>
      <c r="E8275"/>
    </row>
    <row r="8276" spans="1:5" x14ac:dyDescent="0.15">
      <c r="A8276"/>
      <c r="B8276"/>
      <c r="C8276"/>
      <c r="D8276"/>
      <c r="E8276"/>
    </row>
    <row r="8277" spans="1:5" x14ac:dyDescent="0.15">
      <c r="A8277"/>
      <c r="B8277"/>
      <c r="C8277"/>
      <c r="D8277"/>
      <c r="E8277"/>
    </row>
    <row r="8278" spans="1:5" x14ac:dyDescent="0.15">
      <c r="A8278"/>
      <c r="B8278"/>
      <c r="C8278"/>
      <c r="D8278"/>
      <c r="E8278"/>
    </row>
    <row r="8279" spans="1:5" x14ac:dyDescent="0.15">
      <c r="A8279"/>
      <c r="B8279"/>
      <c r="C8279"/>
      <c r="D8279"/>
      <c r="E8279"/>
    </row>
    <row r="8280" spans="1:5" x14ac:dyDescent="0.15">
      <c r="A8280"/>
      <c r="B8280"/>
      <c r="C8280"/>
      <c r="D8280"/>
      <c r="E8280"/>
    </row>
    <row r="8281" spans="1:5" x14ac:dyDescent="0.15">
      <c r="A8281"/>
      <c r="B8281"/>
      <c r="C8281"/>
      <c r="D8281"/>
      <c r="E8281"/>
    </row>
    <row r="8282" spans="1:5" x14ac:dyDescent="0.15">
      <c r="A8282"/>
      <c r="B8282"/>
      <c r="C8282"/>
      <c r="D8282"/>
      <c r="E8282"/>
    </row>
    <row r="8283" spans="1:5" x14ac:dyDescent="0.15">
      <c r="A8283"/>
      <c r="B8283"/>
      <c r="C8283"/>
      <c r="D8283"/>
      <c r="E8283"/>
    </row>
    <row r="8284" spans="1:5" x14ac:dyDescent="0.15">
      <c r="A8284"/>
      <c r="B8284"/>
      <c r="C8284"/>
      <c r="D8284"/>
      <c r="E8284"/>
    </row>
    <row r="8285" spans="1:5" x14ac:dyDescent="0.15">
      <c r="A8285"/>
      <c r="B8285"/>
      <c r="C8285"/>
      <c r="D8285"/>
      <c r="E8285"/>
    </row>
    <row r="8286" spans="1:5" x14ac:dyDescent="0.15">
      <c r="A8286"/>
      <c r="B8286"/>
      <c r="C8286"/>
      <c r="D8286"/>
      <c r="E8286"/>
    </row>
    <row r="8287" spans="1:5" x14ac:dyDescent="0.15">
      <c r="A8287"/>
      <c r="B8287"/>
      <c r="C8287"/>
      <c r="D8287"/>
      <c r="E8287"/>
    </row>
    <row r="8288" spans="1:5" x14ac:dyDescent="0.15">
      <c r="A8288"/>
      <c r="B8288"/>
      <c r="C8288"/>
      <c r="D8288"/>
      <c r="E8288"/>
    </row>
    <row r="8289" spans="1:5" x14ac:dyDescent="0.15">
      <c r="A8289"/>
      <c r="B8289"/>
      <c r="C8289"/>
      <c r="D8289"/>
      <c r="E8289"/>
    </row>
    <row r="8290" spans="1:5" x14ac:dyDescent="0.15">
      <c r="A8290"/>
      <c r="B8290"/>
      <c r="C8290"/>
      <c r="D8290"/>
      <c r="E8290"/>
    </row>
    <row r="8291" spans="1:5" x14ac:dyDescent="0.15">
      <c r="A8291"/>
      <c r="B8291"/>
      <c r="C8291"/>
      <c r="D8291"/>
      <c r="E8291"/>
    </row>
    <row r="8292" spans="1:5" x14ac:dyDescent="0.15">
      <c r="A8292"/>
      <c r="B8292"/>
      <c r="C8292"/>
      <c r="D8292"/>
      <c r="E8292"/>
    </row>
    <row r="8293" spans="1:5" x14ac:dyDescent="0.15">
      <c r="A8293"/>
      <c r="B8293"/>
      <c r="C8293"/>
      <c r="D8293"/>
      <c r="E8293"/>
    </row>
    <row r="8294" spans="1:5" x14ac:dyDescent="0.15">
      <c r="A8294"/>
      <c r="B8294"/>
      <c r="C8294"/>
      <c r="D8294"/>
      <c r="E8294"/>
    </row>
    <row r="8295" spans="1:5" x14ac:dyDescent="0.15">
      <c r="A8295"/>
      <c r="B8295"/>
      <c r="C8295"/>
      <c r="D8295"/>
      <c r="E8295"/>
    </row>
    <row r="8296" spans="1:5" x14ac:dyDescent="0.15">
      <c r="A8296"/>
      <c r="B8296"/>
      <c r="C8296"/>
      <c r="D8296"/>
      <c r="E8296"/>
    </row>
    <row r="8297" spans="1:5" x14ac:dyDescent="0.15">
      <c r="A8297"/>
      <c r="B8297"/>
      <c r="C8297"/>
      <c r="D8297"/>
      <c r="E8297"/>
    </row>
    <row r="8298" spans="1:5" x14ac:dyDescent="0.15">
      <c r="A8298"/>
      <c r="B8298"/>
      <c r="C8298"/>
      <c r="D8298"/>
      <c r="E8298"/>
    </row>
    <row r="8299" spans="1:5" x14ac:dyDescent="0.15">
      <c r="A8299"/>
      <c r="B8299"/>
      <c r="C8299"/>
      <c r="D8299"/>
      <c r="E8299"/>
    </row>
    <row r="8300" spans="1:5" x14ac:dyDescent="0.15">
      <c r="A8300"/>
      <c r="B8300"/>
      <c r="C8300"/>
      <c r="D8300"/>
      <c r="E8300"/>
    </row>
    <row r="8301" spans="1:5" x14ac:dyDescent="0.15">
      <c r="A8301"/>
      <c r="B8301"/>
      <c r="C8301"/>
      <c r="D8301"/>
      <c r="E8301"/>
    </row>
    <row r="8302" spans="1:5" x14ac:dyDescent="0.15">
      <c r="A8302"/>
      <c r="B8302"/>
      <c r="C8302"/>
      <c r="D8302"/>
      <c r="E8302"/>
    </row>
    <row r="8303" spans="1:5" x14ac:dyDescent="0.15">
      <c r="A8303"/>
      <c r="B8303"/>
      <c r="C8303"/>
      <c r="D8303"/>
      <c r="E8303"/>
    </row>
    <row r="8304" spans="1:5" x14ac:dyDescent="0.15">
      <c r="A8304"/>
      <c r="B8304"/>
      <c r="C8304"/>
      <c r="D8304"/>
      <c r="E8304"/>
    </row>
    <row r="8305" spans="1:5" x14ac:dyDescent="0.15">
      <c r="A8305"/>
      <c r="B8305"/>
      <c r="C8305"/>
      <c r="D8305"/>
      <c r="E8305"/>
    </row>
    <row r="8306" spans="1:5" x14ac:dyDescent="0.15">
      <c r="A8306"/>
      <c r="B8306"/>
      <c r="C8306"/>
      <c r="D8306"/>
      <c r="E8306"/>
    </row>
    <row r="8307" spans="1:5" x14ac:dyDescent="0.15">
      <c r="A8307"/>
      <c r="B8307"/>
      <c r="C8307"/>
      <c r="D8307"/>
      <c r="E8307"/>
    </row>
    <row r="8308" spans="1:5" x14ac:dyDescent="0.15">
      <c r="A8308"/>
      <c r="B8308"/>
      <c r="C8308"/>
      <c r="D8308"/>
      <c r="E8308"/>
    </row>
    <row r="8309" spans="1:5" x14ac:dyDescent="0.15">
      <c r="A8309"/>
      <c r="B8309"/>
      <c r="C8309"/>
      <c r="D8309"/>
      <c r="E8309"/>
    </row>
    <row r="8310" spans="1:5" x14ac:dyDescent="0.15">
      <c r="A8310"/>
      <c r="B8310"/>
      <c r="C8310"/>
      <c r="D8310"/>
      <c r="E8310"/>
    </row>
    <row r="8311" spans="1:5" x14ac:dyDescent="0.15">
      <c r="A8311"/>
      <c r="B8311"/>
      <c r="C8311"/>
      <c r="D8311"/>
      <c r="E8311"/>
    </row>
    <row r="8312" spans="1:5" x14ac:dyDescent="0.15">
      <c r="A8312"/>
      <c r="B8312"/>
      <c r="C8312"/>
      <c r="D8312"/>
      <c r="E8312"/>
    </row>
    <row r="8313" spans="1:5" x14ac:dyDescent="0.15">
      <c r="A8313"/>
      <c r="B8313"/>
      <c r="C8313"/>
      <c r="D8313"/>
      <c r="E8313"/>
    </row>
    <row r="8314" spans="1:5" x14ac:dyDescent="0.15">
      <c r="A8314"/>
      <c r="B8314"/>
      <c r="C8314"/>
      <c r="D8314"/>
      <c r="E8314"/>
    </row>
    <row r="8315" spans="1:5" x14ac:dyDescent="0.15">
      <c r="A8315"/>
      <c r="B8315"/>
      <c r="C8315"/>
      <c r="D8315"/>
      <c r="E8315"/>
    </row>
    <row r="8316" spans="1:5" x14ac:dyDescent="0.15">
      <c r="A8316"/>
      <c r="B8316"/>
      <c r="C8316"/>
      <c r="D8316"/>
      <c r="E8316"/>
    </row>
    <row r="8317" spans="1:5" x14ac:dyDescent="0.15">
      <c r="A8317"/>
      <c r="B8317"/>
      <c r="C8317"/>
      <c r="D8317"/>
      <c r="E8317"/>
    </row>
    <row r="8318" spans="1:5" x14ac:dyDescent="0.15">
      <c r="A8318"/>
      <c r="B8318"/>
      <c r="C8318"/>
      <c r="D8318"/>
      <c r="E8318"/>
    </row>
    <row r="8319" spans="1:5" x14ac:dyDescent="0.15">
      <c r="A8319"/>
      <c r="B8319"/>
      <c r="C8319"/>
      <c r="D8319"/>
      <c r="E8319"/>
    </row>
    <row r="8320" spans="1:5" x14ac:dyDescent="0.15">
      <c r="A8320"/>
      <c r="B8320"/>
      <c r="C8320"/>
      <c r="D8320"/>
      <c r="E8320"/>
    </row>
    <row r="8321" spans="1:5" x14ac:dyDescent="0.15">
      <c r="A8321"/>
      <c r="B8321"/>
      <c r="C8321"/>
      <c r="D8321"/>
      <c r="E8321"/>
    </row>
    <row r="8322" spans="1:5" x14ac:dyDescent="0.15">
      <c r="A8322"/>
      <c r="B8322"/>
      <c r="C8322"/>
      <c r="D8322"/>
      <c r="E8322"/>
    </row>
    <row r="8323" spans="1:5" x14ac:dyDescent="0.15">
      <c r="A8323"/>
      <c r="B8323"/>
      <c r="C8323"/>
      <c r="D8323"/>
      <c r="E8323"/>
    </row>
    <row r="8324" spans="1:5" x14ac:dyDescent="0.15">
      <c r="A8324"/>
      <c r="B8324"/>
      <c r="C8324"/>
      <c r="D8324"/>
      <c r="E8324"/>
    </row>
    <row r="8325" spans="1:5" x14ac:dyDescent="0.15">
      <c r="A8325"/>
      <c r="B8325"/>
      <c r="C8325"/>
      <c r="D8325"/>
      <c r="E8325"/>
    </row>
    <row r="8326" spans="1:5" x14ac:dyDescent="0.15">
      <c r="A8326"/>
      <c r="B8326"/>
      <c r="C8326"/>
      <c r="D8326"/>
      <c r="E8326"/>
    </row>
    <row r="8327" spans="1:5" x14ac:dyDescent="0.15">
      <c r="A8327"/>
      <c r="B8327"/>
      <c r="C8327"/>
      <c r="D8327"/>
      <c r="E8327"/>
    </row>
    <row r="8328" spans="1:5" x14ac:dyDescent="0.15">
      <c r="A8328"/>
      <c r="B8328"/>
      <c r="C8328"/>
      <c r="D8328"/>
      <c r="E8328"/>
    </row>
    <row r="8329" spans="1:5" x14ac:dyDescent="0.15">
      <c r="A8329"/>
      <c r="B8329"/>
      <c r="C8329"/>
      <c r="D8329"/>
      <c r="E8329"/>
    </row>
    <row r="8330" spans="1:5" x14ac:dyDescent="0.15">
      <c r="A8330"/>
      <c r="B8330"/>
      <c r="C8330"/>
      <c r="D8330"/>
      <c r="E8330"/>
    </row>
    <row r="8331" spans="1:5" x14ac:dyDescent="0.15">
      <c r="A8331"/>
      <c r="B8331"/>
      <c r="C8331"/>
      <c r="D8331"/>
      <c r="E8331"/>
    </row>
    <row r="8332" spans="1:5" x14ac:dyDescent="0.15">
      <c r="A8332"/>
      <c r="B8332"/>
      <c r="C8332"/>
      <c r="D8332"/>
      <c r="E8332"/>
    </row>
    <row r="8333" spans="1:5" x14ac:dyDescent="0.15">
      <c r="A8333"/>
      <c r="B8333"/>
      <c r="C8333"/>
      <c r="D8333"/>
      <c r="E8333"/>
    </row>
    <row r="8334" spans="1:5" x14ac:dyDescent="0.15">
      <c r="A8334"/>
      <c r="B8334"/>
      <c r="C8334"/>
      <c r="D8334"/>
      <c r="E8334"/>
    </row>
    <row r="8335" spans="1:5" x14ac:dyDescent="0.15">
      <c r="A8335"/>
      <c r="B8335"/>
      <c r="C8335"/>
      <c r="D8335"/>
      <c r="E8335"/>
    </row>
    <row r="8336" spans="1:5" x14ac:dyDescent="0.15">
      <c r="A8336"/>
      <c r="B8336"/>
      <c r="C8336"/>
      <c r="D8336"/>
      <c r="E8336"/>
    </row>
    <row r="8337" spans="1:5" x14ac:dyDescent="0.15">
      <c r="A8337"/>
      <c r="B8337"/>
      <c r="C8337"/>
      <c r="D8337"/>
      <c r="E8337"/>
    </row>
    <row r="8338" spans="1:5" x14ac:dyDescent="0.15">
      <c r="A8338"/>
      <c r="B8338"/>
      <c r="C8338"/>
      <c r="D8338"/>
      <c r="E8338"/>
    </row>
    <row r="8339" spans="1:5" x14ac:dyDescent="0.15">
      <c r="A8339"/>
      <c r="B8339"/>
      <c r="C8339"/>
      <c r="D8339"/>
      <c r="E8339"/>
    </row>
    <row r="8340" spans="1:5" x14ac:dyDescent="0.15">
      <c r="A8340"/>
      <c r="B8340"/>
      <c r="C8340"/>
      <c r="D8340"/>
      <c r="E8340"/>
    </row>
    <row r="8341" spans="1:5" x14ac:dyDescent="0.15">
      <c r="A8341"/>
      <c r="B8341"/>
      <c r="C8341"/>
      <c r="D8341"/>
      <c r="E8341"/>
    </row>
    <row r="8342" spans="1:5" x14ac:dyDescent="0.15">
      <c r="A8342"/>
      <c r="B8342"/>
      <c r="C8342"/>
      <c r="D8342"/>
      <c r="E8342"/>
    </row>
    <row r="8343" spans="1:5" x14ac:dyDescent="0.15">
      <c r="A8343"/>
      <c r="B8343"/>
      <c r="C8343"/>
      <c r="D8343"/>
      <c r="E8343"/>
    </row>
    <row r="8344" spans="1:5" x14ac:dyDescent="0.15">
      <c r="A8344"/>
      <c r="B8344"/>
      <c r="C8344"/>
      <c r="D8344"/>
      <c r="E8344"/>
    </row>
    <row r="8345" spans="1:5" x14ac:dyDescent="0.15">
      <c r="A8345"/>
      <c r="B8345"/>
      <c r="C8345"/>
      <c r="D8345"/>
      <c r="E8345"/>
    </row>
    <row r="8346" spans="1:5" x14ac:dyDescent="0.15">
      <c r="A8346"/>
      <c r="B8346"/>
      <c r="C8346"/>
      <c r="D8346"/>
      <c r="E8346"/>
    </row>
    <row r="8347" spans="1:5" x14ac:dyDescent="0.15">
      <c r="A8347"/>
      <c r="B8347"/>
      <c r="C8347"/>
      <c r="D8347"/>
      <c r="E8347"/>
    </row>
    <row r="8348" spans="1:5" x14ac:dyDescent="0.15">
      <c r="A8348"/>
      <c r="B8348"/>
      <c r="C8348"/>
      <c r="D8348"/>
      <c r="E8348"/>
    </row>
    <row r="8349" spans="1:5" x14ac:dyDescent="0.15">
      <c r="A8349"/>
      <c r="B8349"/>
      <c r="C8349"/>
      <c r="D8349"/>
      <c r="E8349"/>
    </row>
    <row r="8350" spans="1:5" x14ac:dyDescent="0.15">
      <c r="A8350"/>
      <c r="B8350"/>
      <c r="C8350"/>
      <c r="D8350"/>
      <c r="E8350"/>
    </row>
    <row r="8351" spans="1:5" x14ac:dyDescent="0.15">
      <c r="A8351"/>
      <c r="B8351"/>
      <c r="C8351"/>
      <c r="D8351"/>
      <c r="E8351"/>
    </row>
    <row r="8352" spans="1:5" x14ac:dyDescent="0.15">
      <c r="A8352"/>
      <c r="B8352"/>
      <c r="C8352"/>
      <c r="D8352"/>
      <c r="E8352"/>
    </row>
    <row r="8353" spans="1:5" x14ac:dyDescent="0.15">
      <c r="A8353"/>
      <c r="B8353"/>
      <c r="C8353"/>
      <c r="D8353"/>
      <c r="E8353"/>
    </row>
    <row r="8354" spans="1:5" x14ac:dyDescent="0.15">
      <c r="A8354"/>
      <c r="B8354"/>
      <c r="C8354"/>
      <c r="D8354"/>
      <c r="E8354"/>
    </row>
    <row r="8355" spans="1:5" x14ac:dyDescent="0.15">
      <c r="A8355"/>
      <c r="B8355"/>
      <c r="C8355"/>
      <c r="D8355"/>
      <c r="E8355"/>
    </row>
    <row r="8356" spans="1:5" x14ac:dyDescent="0.15">
      <c r="A8356"/>
      <c r="B8356"/>
      <c r="C8356"/>
      <c r="D8356"/>
      <c r="E8356"/>
    </row>
    <row r="8357" spans="1:5" x14ac:dyDescent="0.15">
      <c r="A8357"/>
      <c r="B8357"/>
      <c r="C8357"/>
      <c r="D8357"/>
      <c r="E8357"/>
    </row>
    <row r="8358" spans="1:5" x14ac:dyDescent="0.15">
      <c r="A8358"/>
      <c r="B8358"/>
      <c r="C8358"/>
      <c r="D8358"/>
      <c r="E8358"/>
    </row>
    <row r="8359" spans="1:5" x14ac:dyDescent="0.15">
      <c r="A8359"/>
      <c r="B8359"/>
      <c r="C8359"/>
      <c r="D8359"/>
      <c r="E8359"/>
    </row>
    <row r="8360" spans="1:5" x14ac:dyDescent="0.15">
      <c r="A8360"/>
      <c r="B8360"/>
      <c r="C8360"/>
      <c r="D8360"/>
      <c r="E8360"/>
    </row>
    <row r="8361" spans="1:5" x14ac:dyDescent="0.15">
      <c r="A8361"/>
      <c r="B8361"/>
      <c r="C8361"/>
      <c r="D8361"/>
      <c r="E8361"/>
    </row>
    <row r="8362" spans="1:5" x14ac:dyDescent="0.15">
      <c r="A8362"/>
      <c r="B8362"/>
      <c r="C8362"/>
      <c r="D8362"/>
      <c r="E8362"/>
    </row>
    <row r="8363" spans="1:5" x14ac:dyDescent="0.15">
      <c r="A8363"/>
      <c r="B8363"/>
      <c r="C8363"/>
      <c r="D8363"/>
      <c r="E8363"/>
    </row>
    <row r="8364" spans="1:5" x14ac:dyDescent="0.15">
      <c r="A8364"/>
      <c r="B8364"/>
      <c r="C8364"/>
      <c r="D8364"/>
      <c r="E8364"/>
    </row>
    <row r="8365" spans="1:5" x14ac:dyDescent="0.15">
      <c r="A8365"/>
      <c r="B8365"/>
      <c r="C8365"/>
      <c r="D8365"/>
      <c r="E8365"/>
    </row>
    <row r="8366" spans="1:5" x14ac:dyDescent="0.15">
      <c r="A8366"/>
      <c r="B8366"/>
      <c r="C8366"/>
      <c r="D8366"/>
      <c r="E8366"/>
    </row>
    <row r="8367" spans="1:5" x14ac:dyDescent="0.15">
      <c r="A8367"/>
      <c r="B8367"/>
      <c r="C8367"/>
      <c r="D8367"/>
      <c r="E8367"/>
    </row>
    <row r="8368" spans="1:5" x14ac:dyDescent="0.15">
      <c r="A8368"/>
      <c r="B8368"/>
      <c r="C8368"/>
      <c r="D8368"/>
      <c r="E8368"/>
    </row>
    <row r="8369" spans="1:5" x14ac:dyDescent="0.15">
      <c r="A8369"/>
      <c r="B8369"/>
      <c r="C8369"/>
      <c r="D8369"/>
      <c r="E8369"/>
    </row>
    <row r="8370" spans="1:5" x14ac:dyDescent="0.15">
      <c r="A8370"/>
      <c r="B8370"/>
      <c r="C8370"/>
      <c r="D8370"/>
      <c r="E8370"/>
    </row>
    <row r="8371" spans="1:5" x14ac:dyDescent="0.15">
      <c r="A8371"/>
      <c r="B8371"/>
      <c r="C8371"/>
      <c r="D8371"/>
      <c r="E8371"/>
    </row>
    <row r="8372" spans="1:5" x14ac:dyDescent="0.15">
      <c r="A8372"/>
      <c r="B8372"/>
      <c r="C8372"/>
      <c r="D8372"/>
      <c r="E8372"/>
    </row>
    <row r="8373" spans="1:5" x14ac:dyDescent="0.15">
      <c r="A8373"/>
      <c r="B8373"/>
      <c r="C8373"/>
      <c r="D8373"/>
      <c r="E8373"/>
    </row>
    <row r="8374" spans="1:5" x14ac:dyDescent="0.15">
      <c r="A8374"/>
      <c r="B8374"/>
      <c r="C8374"/>
      <c r="D8374"/>
      <c r="E8374"/>
    </row>
    <row r="8375" spans="1:5" x14ac:dyDescent="0.15">
      <c r="A8375"/>
      <c r="B8375"/>
      <c r="C8375"/>
      <c r="D8375"/>
      <c r="E8375"/>
    </row>
    <row r="8376" spans="1:5" x14ac:dyDescent="0.15">
      <c r="A8376"/>
      <c r="B8376"/>
      <c r="C8376"/>
      <c r="D8376"/>
      <c r="E8376"/>
    </row>
    <row r="8377" spans="1:5" x14ac:dyDescent="0.15">
      <c r="A8377"/>
      <c r="B8377"/>
      <c r="C8377"/>
      <c r="D8377"/>
      <c r="E8377"/>
    </row>
    <row r="8378" spans="1:5" x14ac:dyDescent="0.15">
      <c r="A8378"/>
      <c r="B8378"/>
      <c r="C8378"/>
      <c r="D8378"/>
      <c r="E8378"/>
    </row>
    <row r="8379" spans="1:5" x14ac:dyDescent="0.15">
      <c r="A8379"/>
      <c r="B8379"/>
      <c r="C8379"/>
      <c r="D8379"/>
      <c r="E8379"/>
    </row>
    <row r="8380" spans="1:5" x14ac:dyDescent="0.15">
      <c r="A8380"/>
      <c r="B8380"/>
      <c r="C8380"/>
      <c r="D8380"/>
      <c r="E8380"/>
    </row>
    <row r="8381" spans="1:5" x14ac:dyDescent="0.15">
      <c r="A8381"/>
      <c r="B8381"/>
      <c r="C8381"/>
      <c r="D8381"/>
      <c r="E8381"/>
    </row>
    <row r="8382" spans="1:5" x14ac:dyDescent="0.15">
      <c r="A8382"/>
      <c r="B8382"/>
      <c r="C8382"/>
      <c r="D8382"/>
      <c r="E8382"/>
    </row>
    <row r="8383" spans="1:5" x14ac:dyDescent="0.15">
      <c r="A8383"/>
      <c r="B8383"/>
      <c r="C8383"/>
      <c r="D8383"/>
      <c r="E8383"/>
    </row>
    <row r="8384" spans="1:5" x14ac:dyDescent="0.15">
      <c r="A8384"/>
      <c r="B8384"/>
      <c r="C8384"/>
      <c r="D8384"/>
      <c r="E8384"/>
    </row>
    <row r="8385" spans="1:5" x14ac:dyDescent="0.15">
      <c r="A8385"/>
      <c r="B8385"/>
      <c r="C8385"/>
      <c r="D8385"/>
      <c r="E8385"/>
    </row>
    <row r="8386" spans="1:5" x14ac:dyDescent="0.15">
      <c r="A8386"/>
      <c r="B8386"/>
      <c r="C8386"/>
      <c r="D8386"/>
      <c r="E8386"/>
    </row>
    <row r="8387" spans="1:5" x14ac:dyDescent="0.15">
      <c r="A8387"/>
      <c r="B8387"/>
      <c r="C8387"/>
      <c r="D8387"/>
      <c r="E8387"/>
    </row>
    <row r="8388" spans="1:5" x14ac:dyDescent="0.15">
      <c r="A8388"/>
      <c r="B8388"/>
      <c r="C8388"/>
      <c r="D8388"/>
      <c r="E8388"/>
    </row>
    <row r="8389" spans="1:5" x14ac:dyDescent="0.15">
      <c r="A8389"/>
      <c r="B8389"/>
      <c r="C8389"/>
      <c r="D8389"/>
      <c r="E8389"/>
    </row>
    <row r="8390" spans="1:5" x14ac:dyDescent="0.15">
      <c r="A8390"/>
      <c r="B8390"/>
      <c r="C8390"/>
      <c r="D8390"/>
      <c r="E8390"/>
    </row>
    <row r="8391" spans="1:5" x14ac:dyDescent="0.15">
      <c r="A8391"/>
      <c r="B8391"/>
      <c r="C8391"/>
      <c r="D8391"/>
      <c r="E8391"/>
    </row>
    <row r="8392" spans="1:5" x14ac:dyDescent="0.15">
      <c r="A8392"/>
      <c r="B8392"/>
      <c r="C8392"/>
      <c r="D8392"/>
      <c r="E8392"/>
    </row>
    <row r="8393" spans="1:5" x14ac:dyDescent="0.15">
      <c r="A8393"/>
      <c r="B8393"/>
      <c r="C8393"/>
      <c r="D8393"/>
      <c r="E8393"/>
    </row>
    <row r="8394" spans="1:5" x14ac:dyDescent="0.15">
      <c r="A8394"/>
      <c r="B8394"/>
      <c r="C8394"/>
      <c r="D8394"/>
      <c r="E8394"/>
    </row>
    <row r="8395" spans="1:5" x14ac:dyDescent="0.15">
      <c r="A8395"/>
      <c r="B8395"/>
      <c r="C8395"/>
      <c r="D8395"/>
      <c r="E8395"/>
    </row>
    <row r="8396" spans="1:5" x14ac:dyDescent="0.15">
      <c r="A8396"/>
      <c r="B8396"/>
      <c r="C8396"/>
      <c r="D8396"/>
      <c r="E8396"/>
    </row>
    <row r="8397" spans="1:5" x14ac:dyDescent="0.15">
      <c r="A8397"/>
      <c r="B8397"/>
      <c r="C8397"/>
      <c r="D8397"/>
      <c r="E8397"/>
    </row>
    <row r="8398" spans="1:5" x14ac:dyDescent="0.15">
      <c r="A8398"/>
      <c r="B8398"/>
      <c r="C8398"/>
      <c r="D8398"/>
      <c r="E8398"/>
    </row>
    <row r="8399" spans="1:5" x14ac:dyDescent="0.15">
      <c r="A8399"/>
      <c r="B8399"/>
      <c r="C8399"/>
      <c r="D8399"/>
      <c r="E8399"/>
    </row>
    <row r="8400" spans="1:5" x14ac:dyDescent="0.15">
      <c r="A8400"/>
      <c r="B8400"/>
      <c r="C8400"/>
      <c r="D8400"/>
      <c r="E8400"/>
    </row>
    <row r="8401" spans="1:5" x14ac:dyDescent="0.15">
      <c r="A8401"/>
      <c r="B8401"/>
      <c r="C8401"/>
      <c r="D8401"/>
      <c r="E8401"/>
    </row>
    <row r="8402" spans="1:5" x14ac:dyDescent="0.15">
      <c r="A8402"/>
      <c r="B8402"/>
      <c r="C8402"/>
      <c r="D8402"/>
      <c r="E8402"/>
    </row>
    <row r="8403" spans="1:5" x14ac:dyDescent="0.15">
      <c r="A8403"/>
      <c r="B8403"/>
      <c r="C8403"/>
      <c r="D8403"/>
      <c r="E8403"/>
    </row>
    <row r="8404" spans="1:5" x14ac:dyDescent="0.15">
      <c r="A8404"/>
      <c r="B8404"/>
      <c r="C8404"/>
      <c r="D8404"/>
      <c r="E8404"/>
    </row>
    <row r="8405" spans="1:5" x14ac:dyDescent="0.15">
      <c r="A8405"/>
      <c r="B8405"/>
      <c r="C8405"/>
      <c r="D8405"/>
      <c r="E8405"/>
    </row>
    <row r="8406" spans="1:5" x14ac:dyDescent="0.15">
      <c r="A8406"/>
      <c r="B8406"/>
      <c r="C8406"/>
      <c r="D8406"/>
      <c r="E8406"/>
    </row>
    <row r="8407" spans="1:5" x14ac:dyDescent="0.15">
      <c r="A8407"/>
      <c r="B8407"/>
      <c r="C8407"/>
      <c r="D8407"/>
      <c r="E8407"/>
    </row>
    <row r="8408" spans="1:5" x14ac:dyDescent="0.15">
      <c r="A8408"/>
      <c r="B8408"/>
      <c r="C8408"/>
      <c r="D8408"/>
      <c r="E8408"/>
    </row>
    <row r="8409" spans="1:5" x14ac:dyDescent="0.15">
      <c r="A8409"/>
      <c r="B8409"/>
      <c r="C8409"/>
      <c r="D8409"/>
      <c r="E8409"/>
    </row>
    <row r="8410" spans="1:5" x14ac:dyDescent="0.15">
      <c r="A8410"/>
      <c r="B8410"/>
      <c r="C8410"/>
      <c r="D8410"/>
      <c r="E8410"/>
    </row>
    <row r="8411" spans="1:5" x14ac:dyDescent="0.15">
      <c r="A8411"/>
      <c r="B8411"/>
      <c r="C8411"/>
      <c r="D8411"/>
      <c r="E8411"/>
    </row>
    <row r="8412" spans="1:5" x14ac:dyDescent="0.15">
      <c r="A8412"/>
      <c r="B8412"/>
      <c r="C8412"/>
      <c r="D8412"/>
      <c r="E8412"/>
    </row>
    <row r="8413" spans="1:5" x14ac:dyDescent="0.15">
      <c r="A8413"/>
      <c r="B8413"/>
      <c r="C8413"/>
      <c r="D8413"/>
      <c r="E8413"/>
    </row>
    <row r="8414" spans="1:5" x14ac:dyDescent="0.15">
      <c r="A8414"/>
      <c r="B8414"/>
      <c r="C8414"/>
      <c r="D8414"/>
      <c r="E8414"/>
    </row>
    <row r="8415" spans="1:5" x14ac:dyDescent="0.15">
      <c r="A8415"/>
      <c r="B8415"/>
      <c r="C8415"/>
      <c r="D8415"/>
      <c r="E8415"/>
    </row>
    <row r="8416" spans="1:5" x14ac:dyDescent="0.15">
      <c r="A8416"/>
      <c r="B8416"/>
      <c r="C8416"/>
      <c r="D8416"/>
      <c r="E8416"/>
    </row>
    <row r="8417" spans="1:5" x14ac:dyDescent="0.15">
      <c r="A8417"/>
      <c r="B8417"/>
      <c r="C8417"/>
      <c r="D8417"/>
      <c r="E8417"/>
    </row>
    <row r="8418" spans="1:5" x14ac:dyDescent="0.15">
      <c r="A8418"/>
      <c r="B8418"/>
      <c r="C8418"/>
      <c r="D8418"/>
      <c r="E8418"/>
    </row>
    <row r="8419" spans="1:5" x14ac:dyDescent="0.15">
      <c r="A8419"/>
      <c r="B8419"/>
      <c r="C8419"/>
      <c r="D8419"/>
      <c r="E8419"/>
    </row>
    <row r="8420" spans="1:5" x14ac:dyDescent="0.15">
      <c r="A8420"/>
      <c r="B8420"/>
      <c r="C8420"/>
      <c r="D8420"/>
      <c r="E8420"/>
    </row>
    <row r="8421" spans="1:5" x14ac:dyDescent="0.15">
      <c r="A8421"/>
      <c r="B8421"/>
      <c r="C8421"/>
      <c r="D8421"/>
      <c r="E8421"/>
    </row>
    <row r="8422" spans="1:5" x14ac:dyDescent="0.15">
      <c r="A8422"/>
      <c r="B8422"/>
      <c r="C8422"/>
      <c r="D8422"/>
      <c r="E8422"/>
    </row>
    <row r="8423" spans="1:5" x14ac:dyDescent="0.15">
      <c r="A8423"/>
      <c r="B8423"/>
      <c r="C8423"/>
      <c r="D8423"/>
      <c r="E8423"/>
    </row>
    <row r="8424" spans="1:5" x14ac:dyDescent="0.15">
      <c r="A8424"/>
      <c r="B8424"/>
      <c r="C8424"/>
      <c r="D8424"/>
      <c r="E8424"/>
    </row>
    <row r="8425" spans="1:5" x14ac:dyDescent="0.15">
      <c r="A8425"/>
      <c r="B8425"/>
      <c r="C8425"/>
      <c r="D8425"/>
      <c r="E8425"/>
    </row>
    <row r="8426" spans="1:5" x14ac:dyDescent="0.15">
      <c r="A8426"/>
      <c r="B8426"/>
      <c r="C8426"/>
      <c r="D8426"/>
      <c r="E8426"/>
    </row>
    <row r="8427" spans="1:5" x14ac:dyDescent="0.15">
      <c r="A8427"/>
      <c r="B8427"/>
      <c r="C8427"/>
      <c r="D8427"/>
      <c r="E8427"/>
    </row>
    <row r="8428" spans="1:5" x14ac:dyDescent="0.15">
      <c r="A8428"/>
      <c r="B8428"/>
      <c r="C8428"/>
      <c r="D8428"/>
      <c r="E8428"/>
    </row>
    <row r="8429" spans="1:5" x14ac:dyDescent="0.15">
      <c r="A8429"/>
      <c r="B8429"/>
      <c r="C8429"/>
      <c r="D8429"/>
      <c r="E8429"/>
    </row>
    <row r="8430" spans="1:5" x14ac:dyDescent="0.15">
      <c r="A8430"/>
      <c r="B8430"/>
      <c r="C8430"/>
      <c r="D8430"/>
      <c r="E8430"/>
    </row>
    <row r="8431" spans="1:5" x14ac:dyDescent="0.15">
      <c r="A8431"/>
      <c r="B8431"/>
      <c r="C8431"/>
      <c r="D8431"/>
      <c r="E8431"/>
    </row>
    <row r="8432" spans="1:5" x14ac:dyDescent="0.15">
      <c r="A8432"/>
      <c r="B8432"/>
      <c r="C8432"/>
      <c r="D8432"/>
      <c r="E8432"/>
    </row>
    <row r="8433" spans="1:5" x14ac:dyDescent="0.15">
      <c r="A8433"/>
      <c r="B8433"/>
      <c r="C8433"/>
      <c r="D8433"/>
      <c r="E8433"/>
    </row>
    <row r="8434" spans="1:5" x14ac:dyDescent="0.15">
      <c r="A8434"/>
      <c r="B8434"/>
      <c r="C8434"/>
      <c r="D8434"/>
      <c r="E8434"/>
    </row>
    <row r="8435" spans="1:5" x14ac:dyDescent="0.15">
      <c r="A8435"/>
      <c r="B8435"/>
      <c r="C8435"/>
      <c r="D8435"/>
      <c r="E8435"/>
    </row>
    <row r="8436" spans="1:5" x14ac:dyDescent="0.15">
      <c r="A8436"/>
      <c r="B8436"/>
      <c r="C8436"/>
      <c r="D8436"/>
      <c r="E8436"/>
    </row>
    <row r="8437" spans="1:5" x14ac:dyDescent="0.15">
      <c r="A8437"/>
      <c r="B8437"/>
      <c r="C8437"/>
      <c r="D8437"/>
      <c r="E8437"/>
    </row>
    <row r="8438" spans="1:5" x14ac:dyDescent="0.15">
      <c r="A8438"/>
      <c r="B8438"/>
      <c r="C8438"/>
      <c r="D8438"/>
      <c r="E8438"/>
    </row>
    <row r="8439" spans="1:5" x14ac:dyDescent="0.15">
      <c r="A8439"/>
      <c r="B8439"/>
      <c r="C8439"/>
      <c r="D8439"/>
      <c r="E8439"/>
    </row>
    <row r="8440" spans="1:5" x14ac:dyDescent="0.15">
      <c r="A8440"/>
      <c r="B8440"/>
      <c r="C8440"/>
      <c r="D8440"/>
      <c r="E8440"/>
    </row>
    <row r="8441" spans="1:5" x14ac:dyDescent="0.15">
      <c r="A8441"/>
      <c r="B8441"/>
      <c r="C8441"/>
      <c r="D8441"/>
      <c r="E8441"/>
    </row>
    <row r="8442" spans="1:5" x14ac:dyDescent="0.15">
      <c r="A8442"/>
      <c r="B8442"/>
      <c r="C8442"/>
      <c r="D8442"/>
      <c r="E8442"/>
    </row>
    <row r="8443" spans="1:5" x14ac:dyDescent="0.15">
      <c r="A8443"/>
      <c r="B8443"/>
      <c r="C8443"/>
      <c r="D8443"/>
      <c r="E8443"/>
    </row>
    <row r="8444" spans="1:5" x14ac:dyDescent="0.15">
      <c r="A8444"/>
      <c r="B8444"/>
      <c r="C8444"/>
      <c r="D8444"/>
      <c r="E8444"/>
    </row>
    <row r="8445" spans="1:5" x14ac:dyDescent="0.15">
      <c r="A8445"/>
      <c r="B8445"/>
      <c r="C8445"/>
      <c r="D8445"/>
      <c r="E8445"/>
    </row>
    <row r="8446" spans="1:5" x14ac:dyDescent="0.15">
      <c r="A8446"/>
      <c r="B8446"/>
      <c r="C8446"/>
      <c r="D8446"/>
      <c r="E8446"/>
    </row>
    <row r="8447" spans="1:5" x14ac:dyDescent="0.15">
      <c r="A8447"/>
      <c r="B8447"/>
      <c r="C8447"/>
      <c r="D8447"/>
      <c r="E8447"/>
    </row>
    <row r="8448" spans="1:5" x14ac:dyDescent="0.15">
      <c r="A8448"/>
      <c r="B8448"/>
      <c r="C8448"/>
      <c r="D8448"/>
      <c r="E8448"/>
    </row>
    <row r="8449" spans="1:5" x14ac:dyDescent="0.15">
      <c r="A8449"/>
      <c r="B8449"/>
      <c r="C8449"/>
      <c r="D8449"/>
      <c r="E8449"/>
    </row>
    <row r="8450" spans="1:5" x14ac:dyDescent="0.15">
      <c r="A8450"/>
      <c r="B8450"/>
      <c r="C8450"/>
      <c r="D8450"/>
      <c r="E8450"/>
    </row>
    <row r="8451" spans="1:5" x14ac:dyDescent="0.15">
      <c r="A8451"/>
      <c r="B8451"/>
      <c r="C8451"/>
      <c r="D8451"/>
      <c r="E8451"/>
    </row>
    <row r="8452" spans="1:5" x14ac:dyDescent="0.15">
      <c r="A8452"/>
      <c r="B8452"/>
      <c r="C8452"/>
      <c r="D8452"/>
      <c r="E8452"/>
    </row>
    <row r="8453" spans="1:5" x14ac:dyDescent="0.15">
      <c r="A8453"/>
      <c r="B8453"/>
      <c r="C8453"/>
      <c r="D8453"/>
      <c r="E8453"/>
    </row>
    <row r="8454" spans="1:5" x14ac:dyDescent="0.15">
      <c r="A8454"/>
      <c r="B8454"/>
      <c r="C8454"/>
      <c r="D8454"/>
      <c r="E8454"/>
    </row>
    <row r="8455" spans="1:5" x14ac:dyDescent="0.15">
      <c r="A8455"/>
      <c r="B8455"/>
      <c r="C8455"/>
      <c r="D8455"/>
      <c r="E8455"/>
    </row>
    <row r="8456" spans="1:5" x14ac:dyDescent="0.15">
      <c r="A8456"/>
      <c r="B8456"/>
      <c r="C8456"/>
      <c r="D8456"/>
      <c r="E8456"/>
    </row>
    <row r="8457" spans="1:5" x14ac:dyDescent="0.15">
      <c r="A8457"/>
      <c r="B8457"/>
      <c r="C8457"/>
      <c r="D8457"/>
      <c r="E8457"/>
    </row>
    <row r="8458" spans="1:5" x14ac:dyDescent="0.15">
      <c r="A8458"/>
      <c r="B8458"/>
      <c r="C8458"/>
      <c r="D8458"/>
      <c r="E8458"/>
    </row>
    <row r="8459" spans="1:5" x14ac:dyDescent="0.15">
      <c r="A8459"/>
      <c r="B8459"/>
      <c r="C8459"/>
      <c r="D8459"/>
      <c r="E8459"/>
    </row>
    <row r="8460" spans="1:5" x14ac:dyDescent="0.15">
      <c r="A8460"/>
      <c r="B8460"/>
      <c r="C8460"/>
      <c r="D8460"/>
      <c r="E8460"/>
    </row>
    <row r="8461" spans="1:5" x14ac:dyDescent="0.15">
      <c r="A8461"/>
      <c r="B8461"/>
      <c r="C8461"/>
      <c r="D8461"/>
      <c r="E8461"/>
    </row>
    <row r="8462" spans="1:5" x14ac:dyDescent="0.15">
      <c r="A8462"/>
      <c r="B8462"/>
      <c r="C8462"/>
      <c r="D8462"/>
      <c r="E8462"/>
    </row>
    <row r="8463" spans="1:5" x14ac:dyDescent="0.15">
      <c r="A8463"/>
      <c r="B8463"/>
      <c r="C8463"/>
      <c r="D8463"/>
      <c r="E8463"/>
    </row>
    <row r="8464" spans="1:5" x14ac:dyDescent="0.15">
      <c r="A8464"/>
      <c r="B8464"/>
      <c r="C8464"/>
      <c r="D8464"/>
      <c r="E8464"/>
    </row>
    <row r="8465" spans="1:5" x14ac:dyDescent="0.15">
      <c r="A8465"/>
      <c r="B8465"/>
      <c r="C8465"/>
      <c r="D8465"/>
      <c r="E8465"/>
    </row>
    <row r="8466" spans="1:5" x14ac:dyDescent="0.15">
      <c r="A8466"/>
      <c r="B8466"/>
      <c r="C8466"/>
      <c r="D8466"/>
      <c r="E8466"/>
    </row>
    <row r="8467" spans="1:5" x14ac:dyDescent="0.15">
      <c r="A8467"/>
      <c r="B8467"/>
      <c r="C8467"/>
      <c r="D8467"/>
      <c r="E8467"/>
    </row>
    <row r="8468" spans="1:5" x14ac:dyDescent="0.15">
      <c r="A8468"/>
      <c r="B8468"/>
      <c r="C8468"/>
      <c r="D8468"/>
      <c r="E8468"/>
    </row>
    <row r="8469" spans="1:5" x14ac:dyDescent="0.15">
      <c r="A8469"/>
      <c r="B8469"/>
      <c r="C8469"/>
      <c r="D8469"/>
      <c r="E8469"/>
    </row>
    <row r="8470" spans="1:5" x14ac:dyDescent="0.15">
      <c r="A8470"/>
      <c r="B8470"/>
      <c r="C8470"/>
      <c r="D8470"/>
      <c r="E8470"/>
    </row>
    <row r="8471" spans="1:5" x14ac:dyDescent="0.15">
      <c r="A8471"/>
      <c r="B8471"/>
      <c r="C8471"/>
      <c r="D8471"/>
      <c r="E8471"/>
    </row>
    <row r="8472" spans="1:5" x14ac:dyDescent="0.15">
      <c r="A8472"/>
      <c r="B8472"/>
      <c r="C8472"/>
      <c r="D8472"/>
      <c r="E8472"/>
    </row>
    <row r="8473" spans="1:5" x14ac:dyDescent="0.15">
      <c r="A8473"/>
      <c r="B8473"/>
      <c r="C8473"/>
      <c r="D8473"/>
      <c r="E8473"/>
    </row>
    <row r="8474" spans="1:5" x14ac:dyDescent="0.15">
      <c r="A8474"/>
      <c r="B8474"/>
      <c r="C8474"/>
      <c r="D8474"/>
      <c r="E8474"/>
    </row>
    <row r="8475" spans="1:5" x14ac:dyDescent="0.15">
      <c r="A8475"/>
      <c r="B8475"/>
      <c r="C8475"/>
      <c r="D8475"/>
      <c r="E8475"/>
    </row>
    <row r="8476" spans="1:5" x14ac:dyDescent="0.15">
      <c r="A8476"/>
      <c r="B8476"/>
      <c r="C8476"/>
      <c r="D8476"/>
      <c r="E8476"/>
    </row>
    <row r="8477" spans="1:5" x14ac:dyDescent="0.15">
      <c r="A8477"/>
      <c r="B8477"/>
      <c r="C8477"/>
      <c r="D8477"/>
      <c r="E8477"/>
    </row>
    <row r="8478" spans="1:5" x14ac:dyDescent="0.15">
      <c r="A8478"/>
      <c r="B8478"/>
      <c r="C8478"/>
      <c r="D8478"/>
      <c r="E8478"/>
    </row>
    <row r="8479" spans="1:5" x14ac:dyDescent="0.15">
      <c r="A8479"/>
      <c r="B8479"/>
      <c r="C8479"/>
      <c r="D8479"/>
      <c r="E8479"/>
    </row>
    <row r="8480" spans="1:5" x14ac:dyDescent="0.15">
      <c r="A8480"/>
      <c r="B8480"/>
      <c r="C8480"/>
      <c r="D8480"/>
      <c r="E8480"/>
    </row>
    <row r="8481" spans="1:5" x14ac:dyDescent="0.15">
      <c r="A8481"/>
      <c r="B8481"/>
      <c r="C8481"/>
      <c r="D8481"/>
      <c r="E8481"/>
    </row>
    <row r="8482" spans="1:5" x14ac:dyDescent="0.15">
      <c r="A8482"/>
      <c r="B8482"/>
      <c r="C8482"/>
      <c r="D8482"/>
      <c r="E8482"/>
    </row>
    <row r="8483" spans="1:5" x14ac:dyDescent="0.15">
      <c r="A8483"/>
      <c r="B8483"/>
      <c r="C8483"/>
      <c r="D8483"/>
      <c r="E8483"/>
    </row>
    <row r="8484" spans="1:5" x14ac:dyDescent="0.15">
      <c r="A8484"/>
      <c r="B8484"/>
      <c r="C8484"/>
      <c r="D8484"/>
      <c r="E8484"/>
    </row>
    <row r="8485" spans="1:5" x14ac:dyDescent="0.15">
      <c r="A8485"/>
      <c r="B8485"/>
      <c r="C8485"/>
      <c r="D8485"/>
      <c r="E8485"/>
    </row>
    <row r="8486" spans="1:5" x14ac:dyDescent="0.15">
      <c r="A8486"/>
      <c r="B8486"/>
      <c r="C8486"/>
      <c r="D8486"/>
      <c r="E8486"/>
    </row>
    <row r="8487" spans="1:5" x14ac:dyDescent="0.15">
      <c r="A8487"/>
      <c r="B8487"/>
      <c r="C8487"/>
      <c r="D8487"/>
      <c r="E8487"/>
    </row>
    <row r="8488" spans="1:5" x14ac:dyDescent="0.15">
      <c r="A8488"/>
      <c r="B8488"/>
      <c r="C8488"/>
      <c r="D8488"/>
      <c r="E8488"/>
    </row>
    <row r="8489" spans="1:5" x14ac:dyDescent="0.15">
      <c r="A8489"/>
      <c r="B8489"/>
      <c r="C8489"/>
      <c r="D8489"/>
      <c r="E8489"/>
    </row>
    <row r="8490" spans="1:5" x14ac:dyDescent="0.15">
      <c r="A8490"/>
      <c r="B8490"/>
      <c r="C8490"/>
      <c r="D8490"/>
      <c r="E8490"/>
    </row>
    <row r="8491" spans="1:5" x14ac:dyDescent="0.15">
      <c r="A8491"/>
      <c r="B8491"/>
      <c r="C8491"/>
      <c r="D8491"/>
      <c r="E8491"/>
    </row>
    <row r="8492" spans="1:5" x14ac:dyDescent="0.15">
      <c r="A8492"/>
      <c r="B8492"/>
      <c r="C8492"/>
      <c r="D8492"/>
      <c r="E8492"/>
    </row>
    <row r="8493" spans="1:5" x14ac:dyDescent="0.15">
      <c r="A8493"/>
      <c r="B8493"/>
      <c r="C8493"/>
      <c r="D8493"/>
      <c r="E8493"/>
    </row>
    <row r="8494" spans="1:5" x14ac:dyDescent="0.15">
      <c r="A8494"/>
      <c r="B8494"/>
      <c r="C8494"/>
      <c r="D8494"/>
      <c r="E8494"/>
    </row>
    <row r="8495" spans="1:5" x14ac:dyDescent="0.15">
      <c r="A8495"/>
      <c r="B8495"/>
      <c r="C8495"/>
      <c r="D8495"/>
      <c r="E8495"/>
    </row>
    <row r="8496" spans="1:5" x14ac:dyDescent="0.15">
      <c r="A8496"/>
      <c r="B8496"/>
      <c r="C8496"/>
      <c r="D8496"/>
      <c r="E8496"/>
    </row>
    <row r="8497" spans="1:5" x14ac:dyDescent="0.15">
      <c r="A8497"/>
      <c r="B8497"/>
      <c r="C8497"/>
      <c r="D8497"/>
      <c r="E8497"/>
    </row>
    <row r="8498" spans="1:5" x14ac:dyDescent="0.15">
      <c r="A8498"/>
      <c r="B8498"/>
      <c r="C8498"/>
      <c r="D8498"/>
      <c r="E8498"/>
    </row>
    <row r="8499" spans="1:5" x14ac:dyDescent="0.15">
      <c r="A8499"/>
      <c r="B8499"/>
      <c r="C8499"/>
      <c r="D8499"/>
      <c r="E8499"/>
    </row>
    <row r="8500" spans="1:5" x14ac:dyDescent="0.15">
      <c r="A8500"/>
      <c r="B8500"/>
      <c r="C8500"/>
      <c r="D8500"/>
      <c r="E8500"/>
    </row>
    <row r="8501" spans="1:5" x14ac:dyDescent="0.15">
      <c r="A8501"/>
      <c r="B8501"/>
      <c r="C8501"/>
      <c r="D8501"/>
      <c r="E8501"/>
    </row>
    <row r="8502" spans="1:5" x14ac:dyDescent="0.15">
      <c r="A8502"/>
      <c r="B8502"/>
      <c r="C8502"/>
      <c r="D8502"/>
      <c r="E8502"/>
    </row>
    <row r="8503" spans="1:5" x14ac:dyDescent="0.15">
      <c r="A8503"/>
      <c r="B8503"/>
      <c r="C8503"/>
      <c r="D8503"/>
      <c r="E8503"/>
    </row>
    <row r="8504" spans="1:5" x14ac:dyDescent="0.15">
      <c r="A8504"/>
      <c r="B8504"/>
      <c r="C8504"/>
      <c r="D8504"/>
      <c r="E8504"/>
    </row>
    <row r="8505" spans="1:5" x14ac:dyDescent="0.15">
      <c r="A8505"/>
      <c r="B8505"/>
      <c r="C8505"/>
      <c r="D8505"/>
      <c r="E8505"/>
    </row>
    <row r="8506" spans="1:5" x14ac:dyDescent="0.15">
      <c r="A8506"/>
      <c r="B8506"/>
      <c r="C8506"/>
      <c r="D8506"/>
      <c r="E8506"/>
    </row>
    <row r="8507" spans="1:5" x14ac:dyDescent="0.15">
      <c r="A8507"/>
      <c r="B8507"/>
      <c r="C8507"/>
      <c r="D8507"/>
      <c r="E8507"/>
    </row>
    <row r="8508" spans="1:5" x14ac:dyDescent="0.15">
      <c r="A8508"/>
      <c r="B8508"/>
      <c r="C8508"/>
      <c r="D8508"/>
      <c r="E8508"/>
    </row>
    <row r="8509" spans="1:5" x14ac:dyDescent="0.15">
      <c r="A8509"/>
      <c r="B8509"/>
      <c r="C8509"/>
      <c r="D8509"/>
      <c r="E8509"/>
    </row>
    <row r="8510" spans="1:5" x14ac:dyDescent="0.15">
      <c r="A8510"/>
      <c r="B8510"/>
      <c r="C8510"/>
      <c r="D8510"/>
      <c r="E8510"/>
    </row>
    <row r="8511" spans="1:5" x14ac:dyDescent="0.15">
      <c r="A8511"/>
      <c r="B8511"/>
      <c r="C8511"/>
      <c r="D8511"/>
      <c r="E8511"/>
    </row>
    <row r="8512" spans="1:5" x14ac:dyDescent="0.15">
      <c r="A8512"/>
      <c r="B8512"/>
      <c r="C8512"/>
      <c r="D8512"/>
      <c r="E8512"/>
    </row>
    <row r="8513" spans="1:5" x14ac:dyDescent="0.15">
      <c r="A8513"/>
      <c r="B8513"/>
      <c r="C8513"/>
      <c r="D8513"/>
      <c r="E8513"/>
    </row>
    <row r="8514" spans="1:5" x14ac:dyDescent="0.15">
      <c r="A8514"/>
      <c r="B8514"/>
      <c r="C8514"/>
      <c r="D8514"/>
      <c r="E8514"/>
    </row>
    <row r="8515" spans="1:5" x14ac:dyDescent="0.15">
      <c r="A8515"/>
      <c r="B8515"/>
      <c r="C8515"/>
      <c r="D8515"/>
      <c r="E8515"/>
    </row>
    <row r="8516" spans="1:5" x14ac:dyDescent="0.15">
      <c r="A8516"/>
      <c r="B8516"/>
      <c r="C8516"/>
      <c r="D8516"/>
      <c r="E8516"/>
    </row>
    <row r="8517" spans="1:5" x14ac:dyDescent="0.15">
      <c r="A8517"/>
      <c r="B8517"/>
      <c r="C8517"/>
      <c r="D8517"/>
      <c r="E8517"/>
    </row>
    <row r="8518" spans="1:5" x14ac:dyDescent="0.15">
      <c r="A8518"/>
      <c r="B8518"/>
      <c r="C8518"/>
      <c r="D8518"/>
      <c r="E8518"/>
    </row>
    <row r="8519" spans="1:5" x14ac:dyDescent="0.15">
      <c r="A8519"/>
      <c r="B8519"/>
      <c r="C8519"/>
      <c r="D8519"/>
      <c r="E8519"/>
    </row>
    <row r="8520" spans="1:5" x14ac:dyDescent="0.15">
      <c r="A8520"/>
      <c r="B8520"/>
      <c r="C8520"/>
      <c r="D8520"/>
      <c r="E8520"/>
    </row>
    <row r="8521" spans="1:5" x14ac:dyDescent="0.15">
      <c r="A8521"/>
      <c r="B8521"/>
      <c r="C8521"/>
      <c r="D8521"/>
      <c r="E8521"/>
    </row>
    <row r="8522" spans="1:5" x14ac:dyDescent="0.15">
      <c r="A8522"/>
      <c r="B8522"/>
      <c r="C8522"/>
      <c r="D8522"/>
      <c r="E8522"/>
    </row>
    <row r="8523" spans="1:5" x14ac:dyDescent="0.15">
      <c r="A8523"/>
      <c r="B8523"/>
      <c r="C8523"/>
      <c r="D8523"/>
      <c r="E8523"/>
    </row>
    <row r="8524" spans="1:5" x14ac:dyDescent="0.15">
      <c r="A8524"/>
      <c r="B8524"/>
      <c r="C8524"/>
      <c r="D8524"/>
      <c r="E8524"/>
    </row>
    <row r="8525" spans="1:5" x14ac:dyDescent="0.15">
      <c r="A8525"/>
      <c r="B8525"/>
      <c r="C8525"/>
      <c r="D8525"/>
      <c r="E8525"/>
    </row>
    <row r="8526" spans="1:5" x14ac:dyDescent="0.15">
      <c r="A8526"/>
      <c r="B8526"/>
      <c r="C8526"/>
      <c r="D8526"/>
      <c r="E8526"/>
    </row>
    <row r="8527" spans="1:5" x14ac:dyDescent="0.15">
      <c r="A8527"/>
      <c r="B8527"/>
      <c r="C8527"/>
      <c r="D8527"/>
      <c r="E8527"/>
    </row>
    <row r="8528" spans="1:5" x14ac:dyDescent="0.15">
      <c r="A8528"/>
      <c r="B8528"/>
      <c r="C8528"/>
      <c r="D8528"/>
      <c r="E8528"/>
    </row>
    <row r="8529" spans="1:5" x14ac:dyDescent="0.15">
      <c r="A8529"/>
      <c r="B8529"/>
      <c r="C8529"/>
      <c r="D8529"/>
      <c r="E8529"/>
    </row>
    <row r="8530" spans="1:5" x14ac:dyDescent="0.15">
      <c r="A8530"/>
      <c r="B8530"/>
      <c r="C8530"/>
      <c r="D8530"/>
      <c r="E8530"/>
    </row>
    <row r="8531" spans="1:5" x14ac:dyDescent="0.15">
      <c r="A8531"/>
      <c r="B8531"/>
      <c r="C8531"/>
      <c r="D8531"/>
      <c r="E8531"/>
    </row>
    <row r="8532" spans="1:5" x14ac:dyDescent="0.15">
      <c r="A8532"/>
      <c r="B8532"/>
      <c r="C8532"/>
      <c r="D8532"/>
      <c r="E8532"/>
    </row>
    <row r="8533" spans="1:5" x14ac:dyDescent="0.15">
      <c r="A8533"/>
      <c r="B8533"/>
      <c r="C8533"/>
      <c r="D8533"/>
      <c r="E8533"/>
    </row>
    <row r="8534" spans="1:5" x14ac:dyDescent="0.15">
      <c r="A8534"/>
      <c r="B8534"/>
      <c r="C8534"/>
      <c r="D8534"/>
      <c r="E8534"/>
    </row>
    <row r="8535" spans="1:5" x14ac:dyDescent="0.15">
      <c r="A8535"/>
      <c r="B8535"/>
      <c r="C8535"/>
      <c r="D8535"/>
      <c r="E8535"/>
    </row>
    <row r="8536" spans="1:5" x14ac:dyDescent="0.15">
      <c r="A8536"/>
      <c r="B8536"/>
      <c r="C8536"/>
      <c r="D8536"/>
      <c r="E8536"/>
    </row>
    <row r="8537" spans="1:5" x14ac:dyDescent="0.15">
      <c r="A8537"/>
      <c r="B8537"/>
      <c r="C8537"/>
      <c r="D8537"/>
      <c r="E8537"/>
    </row>
    <row r="8538" spans="1:5" x14ac:dyDescent="0.15">
      <c r="A8538"/>
      <c r="B8538"/>
      <c r="C8538"/>
      <c r="D8538"/>
      <c r="E8538"/>
    </row>
    <row r="8539" spans="1:5" x14ac:dyDescent="0.15">
      <c r="A8539"/>
      <c r="B8539"/>
      <c r="C8539"/>
      <c r="D8539"/>
      <c r="E8539"/>
    </row>
    <row r="8540" spans="1:5" x14ac:dyDescent="0.15">
      <c r="A8540"/>
      <c r="B8540"/>
      <c r="C8540"/>
      <c r="D8540"/>
      <c r="E8540"/>
    </row>
    <row r="8541" spans="1:5" x14ac:dyDescent="0.15">
      <c r="A8541"/>
      <c r="B8541"/>
      <c r="C8541"/>
      <c r="D8541"/>
      <c r="E8541"/>
    </row>
    <row r="8542" spans="1:5" x14ac:dyDescent="0.15">
      <c r="A8542"/>
      <c r="B8542"/>
      <c r="C8542"/>
      <c r="D8542"/>
      <c r="E8542"/>
    </row>
    <row r="8543" spans="1:5" x14ac:dyDescent="0.15">
      <c r="A8543"/>
      <c r="B8543"/>
      <c r="C8543"/>
      <c r="D8543"/>
      <c r="E8543"/>
    </row>
    <row r="8544" spans="1:5" x14ac:dyDescent="0.15">
      <c r="A8544"/>
      <c r="B8544"/>
      <c r="C8544"/>
      <c r="D8544"/>
      <c r="E8544"/>
    </row>
    <row r="8545" spans="1:5" x14ac:dyDescent="0.15">
      <c r="A8545"/>
      <c r="B8545"/>
      <c r="C8545"/>
      <c r="D8545"/>
      <c r="E8545"/>
    </row>
    <row r="8546" spans="1:5" x14ac:dyDescent="0.15">
      <c r="A8546"/>
      <c r="B8546"/>
      <c r="C8546"/>
      <c r="D8546"/>
      <c r="E8546"/>
    </row>
    <row r="8547" spans="1:5" x14ac:dyDescent="0.15">
      <c r="A8547"/>
      <c r="B8547"/>
      <c r="C8547"/>
      <c r="D8547"/>
      <c r="E8547"/>
    </row>
    <row r="8548" spans="1:5" x14ac:dyDescent="0.15">
      <c r="A8548"/>
      <c r="B8548"/>
      <c r="C8548"/>
      <c r="D8548"/>
      <c r="E8548"/>
    </row>
    <row r="8549" spans="1:5" x14ac:dyDescent="0.15">
      <c r="A8549"/>
      <c r="B8549"/>
      <c r="C8549"/>
      <c r="D8549"/>
      <c r="E8549"/>
    </row>
    <row r="8550" spans="1:5" x14ac:dyDescent="0.15">
      <c r="A8550"/>
      <c r="B8550"/>
      <c r="C8550"/>
      <c r="D8550"/>
      <c r="E8550"/>
    </row>
    <row r="8551" spans="1:5" x14ac:dyDescent="0.15">
      <c r="A8551"/>
      <c r="B8551"/>
      <c r="C8551"/>
      <c r="D8551"/>
      <c r="E8551"/>
    </row>
    <row r="8552" spans="1:5" x14ac:dyDescent="0.15">
      <c r="A8552"/>
      <c r="B8552"/>
      <c r="C8552"/>
      <c r="D8552"/>
      <c r="E8552"/>
    </row>
    <row r="8553" spans="1:5" x14ac:dyDescent="0.15">
      <c r="A8553"/>
      <c r="B8553"/>
      <c r="C8553"/>
      <c r="D8553"/>
      <c r="E8553"/>
    </row>
    <row r="8554" spans="1:5" x14ac:dyDescent="0.15">
      <c r="A8554"/>
      <c r="B8554"/>
      <c r="C8554"/>
      <c r="D8554"/>
      <c r="E8554"/>
    </row>
    <row r="8555" spans="1:5" x14ac:dyDescent="0.15">
      <c r="A8555"/>
      <c r="B8555"/>
      <c r="C8555"/>
      <c r="D8555"/>
      <c r="E8555"/>
    </row>
    <row r="8556" spans="1:5" x14ac:dyDescent="0.15">
      <c r="A8556"/>
      <c r="B8556"/>
      <c r="C8556"/>
      <c r="D8556"/>
      <c r="E8556"/>
    </row>
    <row r="8557" spans="1:5" x14ac:dyDescent="0.15">
      <c r="A8557"/>
      <c r="B8557"/>
      <c r="C8557"/>
      <c r="D8557"/>
      <c r="E8557"/>
    </row>
    <row r="8558" spans="1:5" x14ac:dyDescent="0.15">
      <c r="A8558"/>
      <c r="B8558"/>
      <c r="C8558"/>
      <c r="D8558"/>
      <c r="E8558"/>
    </row>
    <row r="8559" spans="1:5" x14ac:dyDescent="0.15">
      <c r="A8559"/>
      <c r="B8559"/>
      <c r="C8559"/>
      <c r="D8559"/>
      <c r="E8559"/>
    </row>
    <row r="8560" spans="1:5" x14ac:dyDescent="0.15">
      <c r="A8560"/>
      <c r="B8560"/>
      <c r="C8560"/>
      <c r="D8560"/>
      <c r="E8560"/>
    </row>
    <row r="8561" spans="1:5" x14ac:dyDescent="0.15">
      <c r="A8561"/>
      <c r="B8561"/>
      <c r="C8561"/>
      <c r="D8561"/>
      <c r="E8561"/>
    </row>
    <row r="8562" spans="1:5" x14ac:dyDescent="0.15">
      <c r="A8562"/>
      <c r="B8562"/>
      <c r="C8562"/>
      <c r="D8562"/>
      <c r="E8562"/>
    </row>
    <row r="8563" spans="1:5" x14ac:dyDescent="0.15">
      <c r="A8563"/>
      <c r="B8563"/>
      <c r="C8563"/>
      <c r="D8563"/>
      <c r="E8563"/>
    </row>
    <row r="8564" spans="1:5" x14ac:dyDescent="0.15">
      <c r="A8564"/>
      <c r="B8564"/>
      <c r="C8564"/>
      <c r="D8564"/>
      <c r="E8564"/>
    </row>
    <row r="8565" spans="1:5" x14ac:dyDescent="0.15">
      <c r="A8565"/>
      <c r="B8565"/>
      <c r="C8565"/>
      <c r="D8565"/>
      <c r="E8565"/>
    </row>
    <row r="8566" spans="1:5" x14ac:dyDescent="0.15">
      <c r="A8566"/>
      <c r="B8566"/>
      <c r="C8566"/>
      <c r="D8566"/>
      <c r="E8566"/>
    </row>
    <row r="8567" spans="1:5" x14ac:dyDescent="0.15">
      <c r="A8567"/>
      <c r="B8567"/>
      <c r="C8567"/>
      <c r="D8567"/>
      <c r="E8567"/>
    </row>
    <row r="8568" spans="1:5" x14ac:dyDescent="0.15">
      <c r="A8568"/>
      <c r="B8568"/>
      <c r="C8568"/>
      <c r="D8568"/>
      <c r="E8568"/>
    </row>
    <row r="8569" spans="1:5" x14ac:dyDescent="0.15">
      <c r="A8569"/>
      <c r="B8569"/>
      <c r="C8569"/>
      <c r="D8569"/>
      <c r="E8569"/>
    </row>
    <row r="8570" spans="1:5" x14ac:dyDescent="0.15">
      <c r="A8570"/>
      <c r="B8570"/>
      <c r="C8570"/>
      <c r="D8570"/>
      <c r="E8570"/>
    </row>
    <row r="8571" spans="1:5" x14ac:dyDescent="0.15">
      <c r="A8571"/>
      <c r="B8571"/>
      <c r="C8571"/>
      <c r="D8571"/>
      <c r="E8571"/>
    </row>
    <row r="8572" spans="1:5" x14ac:dyDescent="0.15">
      <c r="A8572"/>
      <c r="B8572"/>
      <c r="C8572"/>
      <c r="D8572"/>
      <c r="E8572"/>
    </row>
    <row r="8573" spans="1:5" x14ac:dyDescent="0.15">
      <c r="A8573"/>
      <c r="B8573"/>
      <c r="C8573"/>
      <c r="D8573"/>
      <c r="E8573"/>
    </row>
    <row r="8574" spans="1:5" x14ac:dyDescent="0.15">
      <c r="A8574"/>
      <c r="B8574"/>
      <c r="C8574"/>
      <c r="D8574"/>
      <c r="E8574"/>
    </row>
    <row r="8575" spans="1:5" x14ac:dyDescent="0.15">
      <c r="A8575"/>
      <c r="B8575"/>
      <c r="C8575"/>
      <c r="D8575"/>
      <c r="E8575"/>
    </row>
    <row r="8576" spans="1:5" x14ac:dyDescent="0.15">
      <c r="A8576"/>
      <c r="B8576"/>
      <c r="C8576"/>
      <c r="D8576"/>
      <c r="E8576"/>
    </row>
    <row r="8577" spans="1:5" x14ac:dyDescent="0.15">
      <c r="A8577"/>
      <c r="B8577"/>
      <c r="C8577"/>
      <c r="D8577"/>
      <c r="E8577"/>
    </row>
    <row r="8578" spans="1:5" x14ac:dyDescent="0.15">
      <c r="A8578"/>
      <c r="B8578"/>
      <c r="C8578"/>
      <c r="D8578"/>
      <c r="E8578"/>
    </row>
    <row r="8579" spans="1:5" x14ac:dyDescent="0.15">
      <c r="A8579"/>
      <c r="B8579"/>
      <c r="C8579"/>
      <c r="D8579"/>
      <c r="E8579"/>
    </row>
    <row r="8580" spans="1:5" x14ac:dyDescent="0.15">
      <c r="A8580"/>
      <c r="B8580"/>
      <c r="C8580"/>
      <c r="D8580"/>
      <c r="E8580"/>
    </row>
    <row r="8581" spans="1:5" x14ac:dyDescent="0.15">
      <c r="A8581"/>
      <c r="B8581"/>
      <c r="C8581"/>
      <c r="D8581"/>
      <c r="E8581"/>
    </row>
    <row r="8582" spans="1:5" x14ac:dyDescent="0.15">
      <c r="A8582"/>
      <c r="B8582"/>
      <c r="C8582"/>
      <c r="D8582"/>
      <c r="E8582"/>
    </row>
    <row r="8583" spans="1:5" x14ac:dyDescent="0.15">
      <c r="A8583"/>
      <c r="B8583"/>
      <c r="C8583"/>
      <c r="D8583"/>
      <c r="E8583"/>
    </row>
    <row r="8584" spans="1:5" x14ac:dyDescent="0.15">
      <c r="A8584"/>
      <c r="B8584"/>
      <c r="C8584"/>
      <c r="D8584"/>
      <c r="E8584"/>
    </row>
    <row r="8585" spans="1:5" x14ac:dyDescent="0.15">
      <c r="A8585"/>
      <c r="B8585"/>
      <c r="C8585"/>
      <c r="D8585"/>
      <c r="E8585"/>
    </row>
    <row r="8586" spans="1:5" x14ac:dyDescent="0.15">
      <c r="A8586"/>
      <c r="B8586"/>
      <c r="C8586"/>
      <c r="D8586"/>
      <c r="E8586"/>
    </row>
    <row r="8587" spans="1:5" x14ac:dyDescent="0.15">
      <c r="A8587"/>
      <c r="B8587"/>
      <c r="C8587"/>
      <c r="D8587"/>
      <c r="E8587"/>
    </row>
    <row r="8588" spans="1:5" x14ac:dyDescent="0.15">
      <c r="A8588"/>
      <c r="B8588"/>
      <c r="C8588"/>
      <c r="D8588"/>
      <c r="E8588"/>
    </row>
    <row r="8589" spans="1:5" x14ac:dyDescent="0.15">
      <c r="A8589"/>
      <c r="B8589"/>
      <c r="C8589"/>
      <c r="D8589"/>
      <c r="E8589"/>
    </row>
    <row r="8590" spans="1:5" x14ac:dyDescent="0.15">
      <c r="A8590"/>
      <c r="B8590"/>
      <c r="C8590"/>
      <c r="D8590"/>
      <c r="E8590"/>
    </row>
    <row r="8591" spans="1:5" x14ac:dyDescent="0.15">
      <c r="A8591"/>
      <c r="B8591"/>
      <c r="C8591"/>
      <c r="D8591"/>
      <c r="E8591"/>
    </row>
    <row r="8592" spans="1:5" x14ac:dyDescent="0.15">
      <c r="A8592"/>
      <c r="B8592"/>
      <c r="C8592"/>
      <c r="D8592"/>
      <c r="E8592"/>
    </row>
    <row r="8593" spans="1:5" x14ac:dyDescent="0.15">
      <c r="A8593"/>
      <c r="B8593"/>
      <c r="C8593"/>
      <c r="D8593"/>
      <c r="E8593"/>
    </row>
    <row r="8594" spans="1:5" x14ac:dyDescent="0.15">
      <c r="A8594"/>
      <c r="B8594"/>
      <c r="C8594"/>
      <c r="D8594"/>
      <c r="E8594"/>
    </row>
    <row r="8595" spans="1:5" x14ac:dyDescent="0.15">
      <c r="A8595"/>
      <c r="B8595"/>
      <c r="C8595"/>
      <c r="D8595"/>
      <c r="E8595"/>
    </row>
    <row r="8596" spans="1:5" x14ac:dyDescent="0.15">
      <c r="A8596"/>
      <c r="B8596"/>
      <c r="C8596"/>
      <c r="D8596"/>
      <c r="E8596"/>
    </row>
    <row r="8597" spans="1:5" x14ac:dyDescent="0.15">
      <c r="A8597"/>
      <c r="B8597"/>
      <c r="C8597"/>
      <c r="D8597"/>
      <c r="E8597"/>
    </row>
    <row r="8598" spans="1:5" x14ac:dyDescent="0.15">
      <c r="A8598"/>
      <c r="B8598"/>
      <c r="C8598"/>
      <c r="D8598"/>
      <c r="E8598"/>
    </row>
    <row r="8599" spans="1:5" x14ac:dyDescent="0.15">
      <c r="A8599"/>
      <c r="B8599"/>
      <c r="C8599"/>
      <c r="D8599"/>
      <c r="E8599"/>
    </row>
    <row r="8600" spans="1:5" x14ac:dyDescent="0.15">
      <c r="A8600"/>
      <c r="B8600"/>
      <c r="C8600"/>
      <c r="D8600"/>
      <c r="E8600"/>
    </row>
    <row r="8601" spans="1:5" x14ac:dyDescent="0.15">
      <c r="A8601"/>
      <c r="B8601"/>
      <c r="C8601"/>
      <c r="D8601"/>
      <c r="E8601"/>
    </row>
    <row r="8602" spans="1:5" x14ac:dyDescent="0.15">
      <c r="A8602"/>
      <c r="B8602"/>
      <c r="C8602"/>
      <c r="D8602"/>
      <c r="E8602"/>
    </row>
    <row r="8603" spans="1:5" x14ac:dyDescent="0.15">
      <c r="A8603"/>
      <c r="B8603"/>
      <c r="C8603"/>
      <c r="D8603"/>
      <c r="E8603"/>
    </row>
    <row r="8604" spans="1:5" x14ac:dyDescent="0.15">
      <c r="A8604"/>
      <c r="B8604"/>
      <c r="C8604"/>
      <c r="D8604"/>
      <c r="E8604"/>
    </row>
    <row r="8605" spans="1:5" x14ac:dyDescent="0.15">
      <c r="A8605"/>
      <c r="B8605"/>
      <c r="C8605"/>
      <c r="D8605"/>
      <c r="E8605"/>
    </row>
    <row r="8606" spans="1:5" x14ac:dyDescent="0.15">
      <c r="A8606"/>
      <c r="B8606"/>
      <c r="C8606"/>
      <c r="D8606"/>
      <c r="E8606"/>
    </row>
    <row r="8607" spans="1:5" x14ac:dyDescent="0.15">
      <c r="A8607"/>
      <c r="B8607"/>
      <c r="C8607"/>
      <c r="D8607"/>
      <c r="E8607"/>
    </row>
    <row r="8608" spans="1:5" x14ac:dyDescent="0.15">
      <c r="A8608"/>
      <c r="B8608"/>
      <c r="C8608"/>
      <c r="D8608"/>
      <c r="E8608"/>
    </row>
    <row r="8609" spans="1:5" x14ac:dyDescent="0.15">
      <c r="A8609"/>
      <c r="B8609"/>
      <c r="C8609"/>
      <c r="D8609"/>
      <c r="E8609"/>
    </row>
    <row r="8610" spans="1:5" x14ac:dyDescent="0.15">
      <c r="A8610"/>
      <c r="B8610"/>
      <c r="C8610"/>
      <c r="D8610"/>
      <c r="E8610"/>
    </row>
    <row r="8611" spans="1:5" x14ac:dyDescent="0.15">
      <c r="A8611"/>
      <c r="B8611"/>
      <c r="C8611"/>
      <c r="D8611"/>
      <c r="E8611"/>
    </row>
    <row r="8612" spans="1:5" x14ac:dyDescent="0.15">
      <c r="A8612"/>
      <c r="B8612"/>
      <c r="C8612"/>
      <c r="D8612"/>
      <c r="E8612"/>
    </row>
    <row r="8613" spans="1:5" x14ac:dyDescent="0.15">
      <c r="A8613"/>
      <c r="B8613"/>
      <c r="C8613"/>
      <c r="D8613"/>
      <c r="E8613"/>
    </row>
    <row r="8614" spans="1:5" x14ac:dyDescent="0.15">
      <c r="A8614"/>
      <c r="B8614"/>
      <c r="C8614"/>
      <c r="D8614"/>
      <c r="E8614"/>
    </row>
    <row r="8615" spans="1:5" x14ac:dyDescent="0.15">
      <c r="A8615"/>
      <c r="B8615"/>
      <c r="C8615"/>
      <c r="D8615"/>
      <c r="E8615"/>
    </row>
    <row r="8616" spans="1:5" x14ac:dyDescent="0.15">
      <c r="A8616"/>
      <c r="B8616"/>
      <c r="C8616"/>
      <c r="D8616"/>
      <c r="E8616"/>
    </row>
    <row r="8617" spans="1:5" x14ac:dyDescent="0.15">
      <c r="A8617"/>
      <c r="B8617"/>
      <c r="C8617"/>
      <c r="D8617"/>
      <c r="E8617"/>
    </row>
    <row r="8618" spans="1:5" x14ac:dyDescent="0.15">
      <c r="A8618"/>
      <c r="B8618"/>
      <c r="C8618"/>
      <c r="D8618"/>
      <c r="E8618"/>
    </row>
    <row r="8619" spans="1:5" x14ac:dyDescent="0.15">
      <c r="A8619"/>
      <c r="B8619"/>
      <c r="C8619"/>
      <c r="D8619"/>
      <c r="E8619"/>
    </row>
    <row r="8620" spans="1:5" x14ac:dyDescent="0.15">
      <c r="A8620"/>
      <c r="B8620"/>
      <c r="C8620"/>
      <c r="D8620"/>
      <c r="E8620"/>
    </row>
    <row r="8621" spans="1:5" x14ac:dyDescent="0.15">
      <c r="A8621"/>
      <c r="B8621"/>
      <c r="C8621"/>
      <c r="D8621"/>
      <c r="E8621"/>
    </row>
    <row r="8622" spans="1:5" x14ac:dyDescent="0.15">
      <c r="A8622"/>
      <c r="B8622"/>
      <c r="C8622"/>
      <c r="D8622"/>
      <c r="E8622"/>
    </row>
    <row r="8623" spans="1:5" x14ac:dyDescent="0.15">
      <c r="A8623"/>
      <c r="B8623"/>
      <c r="C8623"/>
      <c r="D8623"/>
      <c r="E8623"/>
    </row>
    <row r="8624" spans="1:5" x14ac:dyDescent="0.15">
      <c r="A8624"/>
      <c r="B8624"/>
      <c r="C8624"/>
      <c r="D8624"/>
      <c r="E8624"/>
    </row>
    <row r="8625" spans="1:5" x14ac:dyDescent="0.15">
      <c r="A8625"/>
      <c r="B8625"/>
      <c r="C8625"/>
      <c r="D8625"/>
      <c r="E8625"/>
    </row>
    <row r="8626" spans="1:5" x14ac:dyDescent="0.15">
      <c r="A8626"/>
      <c r="B8626"/>
      <c r="C8626"/>
      <c r="D8626"/>
      <c r="E8626"/>
    </row>
    <row r="8627" spans="1:5" x14ac:dyDescent="0.15">
      <c r="A8627"/>
      <c r="B8627"/>
      <c r="C8627"/>
      <c r="D8627"/>
      <c r="E8627"/>
    </row>
    <row r="8628" spans="1:5" x14ac:dyDescent="0.15">
      <c r="A8628"/>
      <c r="B8628"/>
      <c r="C8628"/>
      <c r="D8628"/>
      <c r="E8628"/>
    </row>
    <row r="8629" spans="1:5" x14ac:dyDescent="0.15">
      <c r="A8629"/>
      <c r="B8629"/>
      <c r="C8629"/>
      <c r="D8629"/>
      <c r="E8629"/>
    </row>
    <row r="8630" spans="1:5" x14ac:dyDescent="0.15">
      <c r="A8630"/>
      <c r="B8630"/>
      <c r="C8630"/>
      <c r="D8630"/>
      <c r="E8630"/>
    </row>
    <row r="8631" spans="1:5" x14ac:dyDescent="0.15">
      <c r="A8631"/>
      <c r="B8631"/>
      <c r="C8631"/>
      <c r="D8631"/>
      <c r="E8631"/>
    </row>
    <row r="8632" spans="1:5" x14ac:dyDescent="0.15">
      <c r="A8632"/>
      <c r="B8632"/>
      <c r="C8632"/>
      <c r="D8632"/>
      <c r="E8632"/>
    </row>
    <row r="8633" spans="1:5" x14ac:dyDescent="0.15">
      <c r="A8633"/>
      <c r="B8633"/>
      <c r="C8633"/>
      <c r="D8633"/>
      <c r="E8633"/>
    </row>
    <row r="8634" spans="1:5" x14ac:dyDescent="0.15">
      <c r="A8634"/>
      <c r="B8634"/>
      <c r="C8634"/>
      <c r="D8634"/>
      <c r="E8634"/>
    </row>
    <row r="8635" spans="1:5" x14ac:dyDescent="0.15">
      <c r="A8635"/>
      <c r="B8635"/>
      <c r="C8635"/>
      <c r="D8635"/>
      <c r="E8635"/>
    </row>
    <row r="8636" spans="1:5" x14ac:dyDescent="0.15">
      <c r="A8636"/>
      <c r="B8636"/>
      <c r="C8636"/>
      <c r="D8636"/>
      <c r="E8636"/>
    </row>
    <row r="8637" spans="1:5" x14ac:dyDescent="0.15">
      <c r="A8637"/>
      <c r="B8637"/>
      <c r="C8637"/>
      <c r="D8637"/>
      <c r="E8637"/>
    </row>
    <row r="8638" spans="1:5" x14ac:dyDescent="0.15">
      <c r="A8638"/>
      <c r="B8638"/>
      <c r="C8638"/>
      <c r="D8638"/>
      <c r="E8638"/>
    </row>
    <row r="8639" spans="1:5" x14ac:dyDescent="0.15">
      <c r="A8639"/>
      <c r="B8639"/>
      <c r="C8639"/>
      <c r="D8639"/>
      <c r="E8639"/>
    </row>
    <row r="8640" spans="1:5" x14ac:dyDescent="0.15">
      <c r="A8640"/>
      <c r="B8640"/>
      <c r="C8640"/>
      <c r="D8640"/>
      <c r="E8640"/>
    </row>
    <row r="8641" spans="1:5" x14ac:dyDescent="0.15">
      <c r="A8641"/>
      <c r="B8641"/>
      <c r="C8641"/>
      <c r="D8641"/>
      <c r="E8641"/>
    </row>
    <row r="8642" spans="1:5" x14ac:dyDescent="0.15">
      <c r="A8642"/>
      <c r="B8642"/>
      <c r="C8642"/>
      <c r="D8642"/>
      <c r="E8642"/>
    </row>
    <row r="8643" spans="1:5" x14ac:dyDescent="0.15">
      <c r="A8643"/>
      <c r="B8643"/>
      <c r="C8643"/>
      <c r="D8643"/>
      <c r="E8643"/>
    </row>
    <row r="8644" spans="1:5" x14ac:dyDescent="0.15">
      <c r="A8644"/>
      <c r="B8644"/>
      <c r="C8644"/>
      <c r="D8644"/>
      <c r="E8644"/>
    </row>
    <row r="8645" spans="1:5" x14ac:dyDescent="0.15">
      <c r="A8645"/>
      <c r="B8645"/>
      <c r="C8645"/>
      <c r="D8645"/>
      <c r="E8645"/>
    </row>
    <row r="8646" spans="1:5" x14ac:dyDescent="0.15">
      <c r="A8646"/>
      <c r="B8646"/>
      <c r="C8646"/>
      <c r="D8646"/>
      <c r="E8646"/>
    </row>
    <row r="8647" spans="1:5" x14ac:dyDescent="0.15">
      <c r="A8647"/>
      <c r="B8647"/>
      <c r="C8647"/>
      <c r="D8647"/>
      <c r="E8647"/>
    </row>
    <row r="8648" spans="1:5" x14ac:dyDescent="0.15">
      <c r="A8648"/>
      <c r="B8648"/>
      <c r="C8648"/>
      <c r="D8648"/>
      <c r="E8648"/>
    </row>
    <row r="8649" spans="1:5" x14ac:dyDescent="0.15">
      <c r="A8649"/>
      <c r="B8649"/>
      <c r="C8649"/>
      <c r="D8649"/>
      <c r="E8649"/>
    </row>
    <row r="8650" spans="1:5" x14ac:dyDescent="0.15">
      <c r="A8650"/>
      <c r="B8650"/>
      <c r="C8650"/>
      <c r="D8650"/>
      <c r="E8650"/>
    </row>
    <row r="8651" spans="1:5" x14ac:dyDescent="0.15">
      <c r="A8651"/>
      <c r="B8651"/>
      <c r="C8651"/>
      <c r="D8651"/>
      <c r="E8651"/>
    </row>
    <row r="8652" spans="1:5" x14ac:dyDescent="0.15">
      <c r="A8652"/>
      <c r="B8652"/>
      <c r="C8652"/>
      <c r="D8652"/>
      <c r="E8652"/>
    </row>
    <row r="8653" spans="1:5" x14ac:dyDescent="0.15">
      <c r="A8653"/>
      <c r="B8653"/>
      <c r="C8653"/>
      <c r="D8653"/>
      <c r="E8653"/>
    </row>
    <row r="8654" spans="1:5" x14ac:dyDescent="0.15">
      <c r="A8654"/>
      <c r="B8654"/>
      <c r="C8654"/>
      <c r="D8654"/>
      <c r="E8654"/>
    </row>
    <row r="8655" spans="1:5" x14ac:dyDescent="0.15">
      <c r="A8655"/>
      <c r="B8655"/>
      <c r="C8655"/>
      <c r="D8655"/>
      <c r="E8655"/>
    </row>
    <row r="8656" spans="1:5" x14ac:dyDescent="0.15">
      <c r="A8656"/>
      <c r="B8656"/>
      <c r="C8656"/>
      <c r="D8656"/>
      <c r="E8656"/>
    </row>
    <row r="8657" spans="1:5" x14ac:dyDescent="0.15">
      <c r="A8657"/>
      <c r="B8657"/>
      <c r="C8657"/>
      <c r="D8657"/>
      <c r="E8657"/>
    </row>
    <row r="8658" spans="1:5" x14ac:dyDescent="0.15">
      <c r="A8658"/>
      <c r="B8658"/>
      <c r="C8658"/>
      <c r="D8658"/>
      <c r="E8658"/>
    </row>
    <row r="8659" spans="1:5" x14ac:dyDescent="0.15">
      <c r="A8659"/>
      <c r="B8659"/>
      <c r="C8659"/>
      <c r="D8659"/>
      <c r="E8659"/>
    </row>
    <row r="8660" spans="1:5" x14ac:dyDescent="0.15">
      <c r="A8660"/>
      <c r="B8660"/>
      <c r="C8660"/>
      <c r="D8660"/>
      <c r="E8660"/>
    </row>
    <row r="8661" spans="1:5" x14ac:dyDescent="0.15">
      <c r="A8661"/>
      <c r="B8661"/>
      <c r="C8661"/>
      <c r="D8661"/>
      <c r="E8661"/>
    </row>
    <row r="8662" spans="1:5" x14ac:dyDescent="0.15">
      <c r="A8662"/>
      <c r="B8662"/>
      <c r="C8662"/>
      <c r="D8662"/>
      <c r="E8662"/>
    </row>
    <row r="8663" spans="1:5" x14ac:dyDescent="0.15">
      <c r="A8663"/>
      <c r="B8663"/>
      <c r="C8663"/>
      <c r="D8663"/>
      <c r="E8663"/>
    </row>
    <row r="8664" spans="1:5" x14ac:dyDescent="0.15">
      <c r="A8664"/>
      <c r="B8664"/>
      <c r="C8664"/>
      <c r="D8664"/>
      <c r="E8664"/>
    </row>
    <row r="8665" spans="1:5" x14ac:dyDescent="0.15">
      <c r="A8665"/>
      <c r="B8665"/>
      <c r="C8665"/>
      <c r="D8665"/>
      <c r="E8665"/>
    </row>
    <row r="8666" spans="1:5" x14ac:dyDescent="0.15">
      <c r="A8666"/>
      <c r="B8666"/>
      <c r="C8666"/>
      <c r="D8666"/>
      <c r="E8666"/>
    </row>
    <row r="8667" spans="1:5" x14ac:dyDescent="0.15">
      <c r="A8667"/>
      <c r="B8667"/>
      <c r="C8667"/>
      <c r="D8667"/>
      <c r="E8667"/>
    </row>
    <row r="8668" spans="1:5" x14ac:dyDescent="0.15">
      <c r="A8668"/>
      <c r="B8668"/>
      <c r="C8668"/>
      <c r="D8668"/>
      <c r="E8668"/>
    </row>
    <row r="8669" spans="1:5" x14ac:dyDescent="0.15">
      <c r="A8669"/>
      <c r="B8669"/>
      <c r="C8669"/>
      <c r="D8669"/>
      <c r="E8669"/>
    </row>
    <row r="8670" spans="1:5" x14ac:dyDescent="0.15">
      <c r="A8670"/>
      <c r="B8670"/>
      <c r="C8670"/>
      <c r="D8670"/>
      <c r="E8670"/>
    </row>
    <row r="8671" spans="1:5" x14ac:dyDescent="0.15">
      <c r="A8671"/>
      <c r="B8671"/>
      <c r="C8671"/>
      <c r="D8671"/>
      <c r="E8671"/>
    </row>
    <row r="8672" spans="1:5" x14ac:dyDescent="0.15">
      <c r="A8672"/>
      <c r="B8672"/>
      <c r="C8672"/>
      <c r="D8672"/>
      <c r="E8672"/>
    </row>
    <row r="8673" spans="1:5" x14ac:dyDescent="0.15">
      <c r="A8673"/>
      <c r="B8673"/>
      <c r="C8673"/>
      <c r="D8673"/>
      <c r="E8673"/>
    </row>
    <row r="8674" spans="1:5" x14ac:dyDescent="0.15">
      <c r="A8674"/>
      <c r="B8674"/>
      <c r="C8674"/>
      <c r="D8674"/>
      <c r="E8674"/>
    </row>
    <row r="8675" spans="1:5" x14ac:dyDescent="0.15">
      <c r="A8675"/>
      <c r="B8675"/>
      <c r="C8675"/>
      <c r="D8675"/>
      <c r="E8675"/>
    </row>
    <row r="8676" spans="1:5" x14ac:dyDescent="0.15">
      <c r="A8676"/>
      <c r="B8676"/>
      <c r="C8676"/>
      <c r="D8676"/>
      <c r="E8676"/>
    </row>
    <row r="8677" spans="1:5" x14ac:dyDescent="0.15">
      <c r="A8677"/>
      <c r="B8677"/>
      <c r="C8677"/>
      <c r="D8677"/>
      <c r="E8677"/>
    </row>
    <row r="8678" spans="1:5" x14ac:dyDescent="0.15">
      <c r="A8678"/>
      <c r="B8678"/>
      <c r="C8678"/>
      <c r="D8678"/>
      <c r="E8678"/>
    </row>
    <row r="8679" spans="1:5" x14ac:dyDescent="0.15">
      <c r="A8679"/>
      <c r="B8679"/>
      <c r="C8679"/>
      <c r="D8679"/>
      <c r="E8679"/>
    </row>
    <row r="8680" spans="1:5" x14ac:dyDescent="0.15">
      <c r="A8680"/>
      <c r="B8680"/>
      <c r="C8680"/>
      <c r="D8680"/>
      <c r="E8680"/>
    </row>
    <row r="8681" spans="1:5" x14ac:dyDescent="0.15">
      <c r="A8681"/>
      <c r="B8681"/>
      <c r="C8681"/>
      <c r="D8681"/>
      <c r="E8681"/>
    </row>
    <row r="8682" spans="1:5" x14ac:dyDescent="0.15">
      <c r="A8682"/>
      <c r="B8682"/>
      <c r="C8682"/>
      <c r="D8682"/>
      <c r="E8682"/>
    </row>
    <row r="8683" spans="1:5" x14ac:dyDescent="0.15">
      <c r="A8683"/>
      <c r="B8683"/>
      <c r="C8683"/>
      <c r="D8683"/>
      <c r="E8683"/>
    </row>
    <row r="8684" spans="1:5" x14ac:dyDescent="0.15">
      <c r="A8684"/>
      <c r="B8684"/>
      <c r="C8684"/>
      <c r="D8684"/>
      <c r="E8684"/>
    </row>
    <row r="8685" spans="1:5" x14ac:dyDescent="0.15">
      <c r="A8685"/>
      <c r="B8685"/>
      <c r="C8685"/>
      <c r="D8685"/>
      <c r="E8685"/>
    </row>
    <row r="8686" spans="1:5" x14ac:dyDescent="0.15">
      <c r="A8686"/>
      <c r="B8686"/>
      <c r="C8686"/>
      <c r="D8686"/>
      <c r="E8686"/>
    </row>
    <row r="8687" spans="1:5" x14ac:dyDescent="0.15">
      <c r="A8687"/>
      <c r="B8687"/>
      <c r="C8687"/>
      <c r="D8687"/>
      <c r="E8687"/>
    </row>
    <row r="8688" spans="1:5" x14ac:dyDescent="0.15">
      <c r="A8688"/>
      <c r="B8688"/>
      <c r="C8688"/>
      <c r="D8688"/>
      <c r="E8688"/>
    </row>
    <row r="8689" spans="1:5" x14ac:dyDescent="0.15">
      <c r="A8689"/>
      <c r="B8689"/>
      <c r="C8689"/>
      <c r="D8689"/>
      <c r="E8689"/>
    </row>
    <row r="8690" spans="1:5" x14ac:dyDescent="0.15">
      <c r="A8690"/>
      <c r="B8690"/>
      <c r="C8690"/>
      <c r="D8690"/>
      <c r="E8690"/>
    </row>
    <row r="8691" spans="1:5" x14ac:dyDescent="0.15">
      <c r="A8691"/>
      <c r="B8691"/>
      <c r="C8691"/>
      <c r="D8691"/>
      <c r="E8691"/>
    </row>
    <row r="8692" spans="1:5" x14ac:dyDescent="0.15">
      <c r="A8692"/>
      <c r="B8692"/>
      <c r="C8692"/>
      <c r="D8692"/>
      <c r="E8692"/>
    </row>
    <row r="8693" spans="1:5" x14ac:dyDescent="0.15">
      <c r="A8693"/>
      <c r="B8693"/>
      <c r="C8693"/>
      <c r="D8693"/>
      <c r="E8693"/>
    </row>
    <row r="8694" spans="1:5" x14ac:dyDescent="0.15">
      <c r="A8694"/>
      <c r="B8694"/>
      <c r="C8694"/>
      <c r="D8694"/>
      <c r="E8694"/>
    </row>
    <row r="8695" spans="1:5" x14ac:dyDescent="0.15">
      <c r="A8695"/>
      <c r="B8695"/>
      <c r="C8695"/>
      <c r="D8695"/>
      <c r="E8695"/>
    </row>
    <row r="8696" spans="1:5" x14ac:dyDescent="0.15">
      <c r="A8696"/>
      <c r="B8696"/>
      <c r="C8696"/>
      <c r="D8696"/>
      <c r="E8696"/>
    </row>
    <row r="8697" spans="1:5" x14ac:dyDescent="0.15">
      <c r="A8697"/>
      <c r="B8697"/>
      <c r="C8697"/>
      <c r="D8697"/>
      <c r="E8697"/>
    </row>
    <row r="8698" spans="1:5" x14ac:dyDescent="0.15">
      <c r="A8698"/>
      <c r="B8698"/>
      <c r="C8698"/>
      <c r="D8698"/>
      <c r="E8698"/>
    </row>
    <row r="8699" spans="1:5" x14ac:dyDescent="0.15">
      <c r="A8699"/>
      <c r="B8699"/>
      <c r="C8699"/>
      <c r="D8699"/>
      <c r="E8699"/>
    </row>
    <row r="8700" spans="1:5" x14ac:dyDescent="0.15">
      <c r="A8700"/>
      <c r="B8700"/>
      <c r="C8700"/>
      <c r="D8700"/>
      <c r="E8700"/>
    </row>
    <row r="8701" spans="1:5" x14ac:dyDescent="0.15">
      <c r="A8701"/>
      <c r="B8701"/>
      <c r="C8701"/>
      <c r="D8701"/>
      <c r="E8701"/>
    </row>
    <row r="8702" spans="1:5" x14ac:dyDescent="0.15">
      <c r="A8702"/>
      <c r="B8702"/>
      <c r="C8702"/>
      <c r="D8702"/>
      <c r="E8702"/>
    </row>
    <row r="8703" spans="1:5" x14ac:dyDescent="0.15">
      <c r="A8703"/>
      <c r="B8703"/>
      <c r="C8703"/>
      <c r="D8703"/>
      <c r="E8703"/>
    </row>
    <row r="8704" spans="1:5" x14ac:dyDescent="0.15">
      <c r="A8704"/>
      <c r="B8704"/>
      <c r="C8704"/>
      <c r="D8704"/>
      <c r="E8704"/>
    </row>
    <row r="8705" spans="1:5" x14ac:dyDescent="0.15">
      <c r="A8705"/>
      <c r="B8705"/>
      <c r="C8705"/>
      <c r="D8705"/>
      <c r="E8705"/>
    </row>
    <row r="8706" spans="1:5" x14ac:dyDescent="0.15">
      <c r="A8706"/>
      <c r="B8706"/>
      <c r="C8706"/>
      <c r="D8706"/>
      <c r="E8706"/>
    </row>
    <row r="8707" spans="1:5" x14ac:dyDescent="0.15">
      <c r="A8707"/>
      <c r="B8707"/>
      <c r="C8707"/>
      <c r="D8707"/>
      <c r="E8707"/>
    </row>
    <row r="8708" spans="1:5" x14ac:dyDescent="0.15">
      <c r="A8708"/>
      <c r="B8708"/>
      <c r="C8708"/>
      <c r="D8708"/>
      <c r="E8708"/>
    </row>
    <row r="8709" spans="1:5" x14ac:dyDescent="0.15">
      <c r="A8709"/>
      <c r="B8709"/>
      <c r="C8709"/>
      <c r="D8709"/>
      <c r="E8709"/>
    </row>
    <row r="8710" spans="1:5" x14ac:dyDescent="0.15">
      <c r="A8710"/>
      <c r="B8710"/>
      <c r="C8710"/>
      <c r="D8710"/>
      <c r="E8710"/>
    </row>
    <row r="8711" spans="1:5" x14ac:dyDescent="0.15">
      <c r="A8711"/>
      <c r="B8711"/>
      <c r="C8711"/>
      <c r="D8711"/>
      <c r="E8711"/>
    </row>
    <row r="8712" spans="1:5" x14ac:dyDescent="0.15">
      <c r="A8712"/>
      <c r="B8712"/>
      <c r="C8712"/>
      <c r="D8712"/>
      <c r="E8712"/>
    </row>
    <row r="8713" spans="1:5" x14ac:dyDescent="0.15">
      <c r="A8713"/>
      <c r="B8713"/>
      <c r="C8713"/>
      <c r="D8713"/>
      <c r="E8713"/>
    </row>
    <row r="8714" spans="1:5" x14ac:dyDescent="0.15">
      <c r="A8714"/>
      <c r="B8714"/>
      <c r="C8714"/>
      <c r="D8714"/>
      <c r="E8714"/>
    </row>
    <row r="8715" spans="1:5" x14ac:dyDescent="0.15">
      <c r="A8715"/>
      <c r="B8715"/>
      <c r="C8715"/>
      <c r="D8715"/>
      <c r="E8715"/>
    </row>
    <row r="8716" spans="1:5" x14ac:dyDescent="0.15">
      <c r="A8716"/>
      <c r="B8716"/>
      <c r="C8716"/>
      <c r="D8716"/>
      <c r="E8716"/>
    </row>
    <row r="8717" spans="1:5" x14ac:dyDescent="0.15">
      <c r="A8717"/>
      <c r="B8717"/>
      <c r="C8717"/>
      <c r="D8717"/>
      <c r="E8717"/>
    </row>
    <row r="8718" spans="1:5" x14ac:dyDescent="0.15">
      <c r="A8718"/>
      <c r="B8718"/>
      <c r="C8718"/>
      <c r="D8718"/>
      <c r="E8718"/>
    </row>
    <row r="8719" spans="1:5" x14ac:dyDescent="0.15">
      <c r="A8719"/>
      <c r="B8719"/>
      <c r="C8719"/>
      <c r="D8719"/>
      <c r="E8719"/>
    </row>
    <row r="8720" spans="1:5" x14ac:dyDescent="0.15">
      <c r="A8720"/>
      <c r="B8720"/>
      <c r="C8720"/>
      <c r="D8720"/>
      <c r="E8720"/>
    </row>
    <row r="8721" spans="1:5" x14ac:dyDescent="0.15">
      <c r="A8721"/>
      <c r="B8721"/>
      <c r="C8721"/>
      <c r="D8721"/>
      <c r="E8721"/>
    </row>
    <row r="8722" spans="1:5" x14ac:dyDescent="0.15">
      <c r="A8722"/>
      <c r="B8722"/>
      <c r="C8722"/>
      <c r="D8722"/>
      <c r="E8722"/>
    </row>
    <row r="8723" spans="1:5" x14ac:dyDescent="0.15">
      <c r="A8723"/>
      <c r="B8723"/>
      <c r="C8723"/>
      <c r="D8723"/>
      <c r="E8723"/>
    </row>
    <row r="8724" spans="1:5" x14ac:dyDescent="0.15">
      <c r="A8724"/>
      <c r="B8724"/>
      <c r="C8724"/>
      <c r="D8724"/>
      <c r="E8724"/>
    </row>
    <row r="8725" spans="1:5" x14ac:dyDescent="0.15">
      <c r="A8725"/>
      <c r="B8725"/>
      <c r="C8725"/>
      <c r="D8725"/>
      <c r="E8725"/>
    </row>
    <row r="8726" spans="1:5" x14ac:dyDescent="0.15">
      <c r="A8726"/>
      <c r="B8726"/>
      <c r="C8726"/>
      <c r="D8726"/>
      <c r="E8726"/>
    </row>
    <row r="8727" spans="1:5" x14ac:dyDescent="0.15">
      <c r="A8727"/>
      <c r="B8727"/>
      <c r="C8727"/>
      <c r="D8727"/>
      <c r="E8727"/>
    </row>
    <row r="8728" spans="1:5" x14ac:dyDescent="0.15">
      <c r="A8728"/>
      <c r="B8728"/>
      <c r="C8728"/>
      <c r="D8728"/>
      <c r="E8728"/>
    </row>
    <row r="8729" spans="1:5" x14ac:dyDescent="0.15">
      <c r="A8729"/>
      <c r="B8729"/>
      <c r="C8729"/>
      <c r="D8729"/>
      <c r="E8729"/>
    </row>
    <row r="8730" spans="1:5" x14ac:dyDescent="0.15">
      <c r="A8730"/>
      <c r="B8730"/>
      <c r="C8730"/>
      <c r="D8730"/>
      <c r="E8730"/>
    </row>
    <row r="8731" spans="1:5" x14ac:dyDescent="0.15">
      <c r="A8731"/>
      <c r="B8731"/>
      <c r="C8731"/>
      <c r="D8731"/>
      <c r="E8731"/>
    </row>
    <row r="8732" spans="1:5" x14ac:dyDescent="0.15">
      <c r="A8732"/>
      <c r="B8732"/>
      <c r="C8732"/>
      <c r="D8732"/>
      <c r="E8732"/>
    </row>
    <row r="8733" spans="1:5" x14ac:dyDescent="0.15">
      <c r="A8733"/>
      <c r="B8733"/>
      <c r="C8733"/>
      <c r="D8733"/>
      <c r="E8733"/>
    </row>
    <row r="8734" spans="1:5" x14ac:dyDescent="0.15">
      <c r="A8734"/>
      <c r="B8734"/>
      <c r="C8734"/>
      <c r="D8734"/>
      <c r="E8734"/>
    </row>
    <row r="8735" spans="1:5" x14ac:dyDescent="0.15">
      <c r="A8735"/>
      <c r="B8735"/>
      <c r="C8735"/>
      <c r="D8735"/>
      <c r="E8735"/>
    </row>
    <row r="8736" spans="1:5" x14ac:dyDescent="0.15">
      <c r="A8736"/>
      <c r="B8736"/>
      <c r="C8736"/>
      <c r="D8736"/>
      <c r="E8736"/>
    </row>
    <row r="8737" spans="1:5" x14ac:dyDescent="0.15">
      <c r="A8737"/>
      <c r="B8737"/>
      <c r="C8737"/>
      <c r="D8737"/>
      <c r="E8737"/>
    </row>
    <row r="8738" spans="1:5" x14ac:dyDescent="0.15">
      <c r="A8738"/>
      <c r="B8738"/>
      <c r="C8738"/>
      <c r="D8738"/>
      <c r="E8738"/>
    </row>
    <row r="8739" spans="1:5" x14ac:dyDescent="0.15">
      <c r="A8739"/>
      <c r="B8739"/>
      <c r="C8739"/>
      <c r="D8739"/>
      <c r="E8739"/>
    </row>
    <row r="8740" spans="1:5" x14ac:dyDescent="0.15">
      <c r="A8740"/>
      <c r="B8740"/>
      <c r="C8740"/>
      <c r="D8740"/>
      <c r="E8740"/>
    </row>
    <row r="8741" spans="1:5" x14ac:dyDescent="0.15">
      <c r="A8741"/>
      <c r="B8741"/>
      <c r="C8741"/>
      <c r="D8741"/>
      <c r="E8741"/>
    </row>
    <row r="8742" spans="1:5" x14ac:dyDescent="0.15">
      <c r="A8742"/>
      <c r="B8742"/>
      <c r="C8742"/>
      <c r="D8742"/>
      <c r="E8742"/>
    </row>
    <row r="8743" spans="1:5" x14ac:dyDescent="0.15">
      <c r="A8743"/>
      <c r="B8743"/>
      <c r="C8743"/>
      <c r="D8743"/>
      <c r="E8743"/>
    </row>
    <row r="8744" spans="1:5" x14ac:dyDescent="0.15">
      <c r="A8744"/>
      <c r="B8744"/>
      <c r="C8744"/>
      <c r="D8744"/>
      <c r="E8744"/>
    </row>
    <row r="8745" spans="1:5" x14ac:dyDescent="0.15">
      <c r="A8745"/>
      <c r="B8745"/>
      <c r="C8745"/>
      <c r="D8745"/>
      <c r="E8745"/>
    </row>
    <row r="8746" spans="1:5" x14ac:dyDescent="0.15">
      <c r="A8746"/>
      <c r="B8746"/>
      <c r="C8746"/>
      <c r="D8746"/>
      <c r="E8746"/>
    </row>
    <row r="8747" spans="1:5" x14ac:dyDescent="0.15">
      <c r="A8747"/>
      <c r="B8747"/>
      <c r="C8747"/>
      <c r="D8747"/>
      <c r="E8747"/>
    </row>
    <row r="8748" spans="1:5" x14ac:dyDescent="0.15">
      <c r="A8748"/>
      <c r="B8748"/>
      <c r="C8748"/>
      <c r="D8748"/>
      <c r="E8748"/>
    </row>
    <row r="8749" spans="1:5" x14ac:dyDescent="0.15">
      <c r="A8749"/>
      <c r="B8749"/>
      <c r="C8749"/>
      <c r="D8749"/>
      <c r="E8749"/>
    </row>
    <row r="8750" spans="1:5" x14ac:dyDescent="0.15">
      <c r="A8750"/>
      <c r="B8750"/>
      <c r="C8750"/>
      <c r="D8750"/>
      <c r="E8750"/>
    </row>
    <row r="8751" spans="1:5" x14ac:dyDescent="0.15">
      <c r="A8751"/>
      <c r="B8751"/>
      <c r="C8751"/>
      <c r="D8751"/>
      <c r="E8751"/>
    </row>
    <row r="8752" spans="1:5" x14ac:dyDescent="0.15">
      <c r="A8752"/>
      <c r="B8752"/>
      <c r="C8752"/>
      <c r="D8752"/>
      <c r="E8752"/>
    </row>
    <row r="8753" spans="1:5" x14ac:dyDescent="0.15">
      <c r="A8753"/>
      <c r="B8753"/>
      <c r="C8753"/>
      <c r="D8753"/>
      <c r="E8753"/>
    </row>
    <row r="8754" spans="1:5" x14ac:dyDescent="0.15">
      <c r="A8754"/>
      <c r="B8754"/>
      <c r="C8754"/>
      <c r="D8754"/>
      <c r="E8754"/>
    </row>
    <row r="8755" spans="1:5" x14ac:dyDescent="0.15">
      <c r="A8755"/>
      <c r="B8755"/>
      <c r="C8755"/>
      <c r="D8755"/>
      <c r="E8755"/>
    </row>
    <row r="8756" spans="1:5" x14ac:dyDescent="0.15">
      <c r="A8756"/>
      <c r="B8756"/>
      <c r="C8756"/>
      <c r="D8756"/>
      <c r="E8756"/>
    </row>
    <row r="8757" spans="1:5" x14ac:dyDescent="0.15">
      <c r="A8757"/>
      <c r="B8757"/>
      <c r="C8757"/>
      <c r="D8757"/>
      <c r="E8757"/>
    </row>
    <row r="8758" spans="1:5" x14ac:dyDescent="0.15">
      <c r="A8758"/>
      <c r="B8758"/>
      <c r="C8758"/>
      <c r="D8758"/>
      <c r="E8758"/>
    </row>
    <row r="8759" spans="1:5" x14ac:dyDescent="0.15">
      <c r="A8759"/>
      <c r="B8759"/>
      <c r="C8759"/>
      <c r="D8759"/>
      <c r="E8759"/>
    </row>
    <row r="8760" spans="1:5" x14ac:dyDescent="0.15">
      <c r="A8760"/>
      <c r="B8760"/>
      <c r="C8760"/>
      <c r="D8760"/>
      <c r="E8760"/>
    </row>
    <row r="8761" spans="1:5" x14ac:dyDescent="0.15">
      <c r="A8761"/>
      <c r="B8761"/>
      <c r="C8761"/>
      <c r="D8761"/>
      <c r="E8761"/>
    </row>
    <row r="8762" spans="1:5" x14ac:dyDescent="0.15">
      <c r="A8762"/>
      <c r="B8762"/>
      <c r="C8762"/>
      <c r="D8762"/>
      <c r="E8762"/>
    </row>
    <row r="8763" spans="1:5" x14ac:dyDescent="0.15">
      <c r="A8763"/>
      <c r="B8763"/>
      <c r="C8763"/>
      <c r="D8763"/>
      <c r="E8763"/>
    </row>
    <row r="8764" spans="1:5" x14ac:dyDescent="0.15">
      <c r="A8764"/>
      <c r="B8764"/>
      <c r="C8764"/>
      <c r="D8764"/>
      <c r="E8764"/>
    </row>
    <row r="8765" spans="1:5" x14ac:dyDescent="0.15">
      <c r="A8765"/>
      <c r="B8765"/>
      <c r="C8765"/>
      <c r="D8765"/>
      <c r="E8765"/>
    </row>
    <row r="8766" spans="1:5" x14ac:dyDescent="0.15">
      <c r="A8766"/>
      <c r="B8766"/>
      <c r="C8766"/>
      <c r="D8766"/>
      <c r="E8766"/>
    </row>
    <row r="8767" spans="1:5" x14ac:dyDescent="0.15">
      <c r="A8767"/>
      <c r="B8767"/>
      <c r="C8767"/>
      <c r="D8767"/>
      <c r="E8767"/>
    </row>
    <row r="8768" spans="1:5" x14ac:dyDescent="0.15">
      <c r="A8768"/>
      <c r="B8768"/>
      <c r="C8768"/>
      <c r="D8768"/>
      <c r="E8768"/>
    </row>
    <row r="8769" spans="1:5" x14ac:dyDescent="0.15">
      <c r="A8769"/>
      <c r="B8769"/>
      <c r="C8769"/>
      <c r="D8769"/>
      <c r="E8769"/>
    </row>
    <row r="8770" spans="1:5" x14ac:dyDescent="0.15">
      <c r="A8770"/>
      <c r="B8770"/>
      <c r="C8770"/>
      <c r="D8770"/>
      <c r="E8770"/>
    </row>
    <row r="8771" spans="1:5" x14ac:dyDescent="0.15">
      <c r="A8771"/>
      <c r="B8771"/>
      <c r="C8771"/>
      <c r="D8771"/>
      <c r="E8771"/>
    </row>
    <row r="8772" spans="1:5" x14ac:dyDescent="0.15">
      <c r="A8772"/>
      <c r="B8772"/>
      <c r="C8772"/>
      <c r="D8772"/>
      <c r="E8772"/>
    </row>
    <row r="8773" spans="1:5" x14ac:dyDescent="0.15">
      <c r="A8773"/>
      <c r="B8773"/>
      <c r="C8773"/>
      <c r="D8773"/>
      <c r="E8773"/>
    </row>
    <row r="8774" spans="1:5" x14ac:dyDescent="0.15">
      <c r="A8774"/>
      <c r="B8774"/>
      <c r="C8774"/>
      <c r="D8774"/>
      <c r="E8774"/>
    </row>
    <row r="8775" spans="1:5" x14ac:dyDescent="0.15">
      <c r="A8775"/>
      <c r="B8775"/>
      <c r="C8775"/>
      <c r="D8775"/>
      <c r="E8775"/>
    </row>
    <row r="8776" spans="1:5" x14ac:dyDescent="0.15">
      <c r="A8776"/>
      <c r="B8776"/>
      <c r="C8776"/>
      <c r="D8776"/>
      <c r="E8776"/>
    </row>
    <row r="8777" spans="1:5" x14ac:dyDescent="0.15">
      <c r="A8777"/>
      <c r="B8777"/>
      <c r="C8777"/>
      <c r="D8777"/>
      <c r="E8777"/>
    </row>
    <row r="8778" spans="1:5" x14ac:dyDescent="0.15">
      <c r="A8778"/>
      <c r="B8778"/>
      <c r="C8778"/>
      <c r="D8778"/>
      <c r="E8778"/>
    </row>
    <row r="8779" spans="1:5" x14ac:dyDescent="0.15">
      <c r="A8779"/>
      <c r="B8779"/>
      <c r="C8779"/>
      <c r="D8779"/>
      <c r="E8779"/>
    </row>
    <row r="8780" spans="1:5" x14ac:dyDescent="0.15">
      <c r="A8780"/>
      <c r="B8780"/>
      <c r="C8780"/>
      <c r="D8780"/>
      <c r="E8780"/>
    </row>
    <row r="8781" spans="1:5" x14ac:dyDescent="0.15">
      <c r="A8781"/>
      <c r="B8781"/>
      <c r="C8781"/>
      <c r="D8781"/>
      <c r="E8781"/>
    </row>
    <row r="8782" spans="1:5" x14ac:dyDescent="0.15">
      <c r="A8782"/>
      <c r="B8782"/>
      <c r="C8782"/>
      <c r="D8782"/>
      <c r="E8782"/>
    </row>
    <row r="8783" spans="1:5" x14ac:dyDescent="0.15">
      <c r="A8783"/>
      <c r="B8783"/>
      <c r="C8783"/>
      <c r="D8783"/>
      <c r="E8783"/>
    </row>
    <row r="8784" spans="1:5" x14ac:dyDescent="0.15">
      <c r="A8784"/>
      <c r="B8784"/>
      <c r="C8784"/>
      <c r="D8784"/>
      <c r="E8784"/>
    </row>
    <row r="8785" spans="1:5" x14ac:dyDescent="0.15">
      <c r="A8785"/>
      <c r="B8785"/>
      <c r="C8785"/>
      <c r="D8785"/>
      <c r="E8785"/>
    </row>
    <row r="8786" spans="1:5" x14ac:dyDescent="0.15">
      <c r="A8786"/>
      <c r="B8786"/>
      <c r="C8786"/>
      <c r="D8786"/>
      <c r="E8786"/>
    </row>
    <row r="8787" spans="1:5" x14ac:dyDescent="0.15">
      <c r="A8787"/>
      <c r="B8787"/>
      <c r="C8787"/>
      <c r="D8787"/>
      <c r="E8787"/>
    </row>
    <row r="8788" spans="1:5" x14ac:dyDescent="0.15">
      <c r="A8788"/>
      <c r="B8788"/>
      <c r="C8788"/>
      <c r="D8788"/>
      <c r="E8788"/>
    </row>
    <row r="8789" spans="1:5" x14ac:dyDescent="0.15">
      <c r="A8789"/>
      <c r="B8789"/>
      <c r="C8789"/>
      <c r="D8789"/>
      <c r="E8789"/>
    </row>
    <row r="8790" spans="1:5" x14ac:dyDescent="0.15">
      <c r="A8790"/>
      <c r="B8790"/>
      <c r="C8790"/>
      <c r="D8790"/>
      <c r="E8790"/>
    </row>
    <row r="8791" spans="1:5" x14ac:dyDescent="0.15">
      <c r="A8791"/>
      <c r="B8791"/>
      <c r="C8791"/>
      <c r="D8791"/>
      <c r="E8791"/>
    </row>
    <row r="8792" spans="1:5" x14ac:dyDescent="0.15">
      <c r="A8792"/>
      <c r="B8792"/>
      <c r="C8792"/>
      <c r="D8792"/>
      <c r="E8792"/>
    </row>
    <row r="8793" spans="1:5" x14ac:dyDescent="0.15">
      <c r="A8793"/>
      <c r="B8793"/>
      <c r="C8793"/>
      <c r="D8793"/>
      <c r="E8793"/>
    </row>
    <row r="8794" spans="1:5" x14ac:dyDescent="0.15">
      <c r="A8794"/>
      <c r="B8794"/>
      <c r="C8794"/>
      <c r="D8794"/>
      <c r="E8794"/>
    </row>
    <row r="8795" spans="1:5" x14ac:dyDescent="0.15">
      <c r="A8795"/>
      <c r="B8795"/>
      <c r="C8795"/>
      <c r="D8795"/>
      <c r="E8795"/>
    </row>
    <row r="8796" spans="1:5" x14ac:dyDescent="0.15">
      <c r="A8796"/>
      <c r="B8796"/>
      <c r="C8796"/>
      <c r="D8796"/>
      <c r="E8796"/>
    </row>
    <row r="8797" spans="1:5" x14ac:dyDescent="0.15">
      <c r="A8797"/>
      <c r="B8797"/>
      <c r="C8797"/>
      <c r="D8797"/>
      <c r="E8797"/>
    </row>
    <row r="8798" spans="1:5" x14ac:dyDescent="0.15">
      <c r="A8798"/>
      <c r="B8798"/>
      <c r="C8798"/>
      <c r="D8798"/>
      <c r="E8798"/>
    </row>
    <row r="8799" spans="1:5" x14ac:dyDescent="0.15">
      <c r="A8799"/>
      <c r="B8799"/>
      <c r="C8799"/>
      <c r="D8799"/>
      <c r="E8799"/>
    </row>
    <row r="8800" spans="1:5" x14ac:dyDescent="0.15">
      <c r="A8800"/>
      <c r="B8800"/>
      <c r="C8800"/>
      <c r="D8800"/>
      <c r="E8800"/>
    </row>
    <row r="8801" spans="1:5" x14ac:dyDescent="0.15">
      <c r="A8801"/>
      <c r="B8801"/>
      <c r="C8801"/>
      <c r="D8801"/>
      <c r="E8801"/>
    </row>
    <row r="8802" spans="1:5" x14ac:dyDescent="0.15">
      <c r="A8802"/>
      <c r="B8802"/>
      <c r="C8802"/>
      <c r="D8802"/>
      <c r="E8802"/>
    </row>
    <row r="8803" spans="1:5" x14ac:dyDescent="0.15">
      <c r="A8803"/>
      <c r="B8803"/>
      <c r="C8803"/>
      <c r="D8803"/>
      <c r="E8803"/>
    </row>
    <row r="8804" spans="1:5" x14ac:dyDescent="0.15">
      <c r="A8804"/>
      <c r="B8804"/>
      <c r="C8804"/>
      <c r="D8804"/>
      <c r="E8804"/>
    </row>
    <row r="8805" spans="1:5" x14ac:dyDescent="0.15">
      <c r="A8805"/>
      <c r="B8805"/>
      <c r="C8805"/>
      <c r="D8805"/>
      <c r="E8805"/>
    </row>
    <row r="8806" spans="1:5" x14ac:dyDescent="0.15">
      <c r="A8806"/>
      <c r="B8806"/>
      <c r="C8806"/>
      <c r="D8806"/>
      <c r="E8806"/>
    </row>
    <row r="8807" spans="1:5" x14ac:dyDescent="0.15">
      <c r="A8807"/>
      <c r="B8807"/>
      <c r="C8807"/>
      <c r="D8807"/>
      <c r="E8807"/>
    </row>
    <row r="8808" spans="1:5" x14ac:dyDescent="0.15">
      <c r="A8808"/>
      <c r="B8808"/>
      <c r="C8808"/>
      <c r="D8808"/>
      <c r="E8808"/>
    </row>
    <row r="8809" spans="1:5" x14ac:dyDescent="0.15">
      <c r="A8809"/>
      <c r="B8809"/>
      <c r="C8809"/>
      <c r="D8809"/>
      <c r="E8809"/>
    </row>
    <row r="8810" spans="1:5" x14ac:dyDescent="0.15">
      <c r="A8810"/>
      <c r="B8810"/>
      <c r="C8810"/>
      <c r="D8810"/>
      <c r="E8810"/>
    </row>
    <row r="8811" spans="1:5" x14ac:dyDescent="0.15">
      <c r="A8811"/>
      <c r="B8811"/>
      <c r="C8811"/>
      <c r="D8811"/>
      <c r="E8811"/>
    </row>
    <row r="8812" spans="1:5" x14ac:dyDescent="0.15">
      <c r="A8812"/>
      <c r="B8812"/>
      <c r="C8812"/>
      <c r="D8812"/>
      <c r="E8812"/>
    </row>
    <row r="8813" spans="1:5" x14ac:dyDescent="0.15">
      <c r="A8813"/>
      <c r="B8813"/>
      <c r="C8813"/>
      <c r="D8813"/>
      <c r="E8813"/>
    </row>
    <row r="8814" spans="1:5" x14ac:dyDescent="0.15">
      <c r="A8814"/>
      <c r="B8814"/>
      <c r="C8814"/>
      <c r="D8814"/>
      <c r="E8814"/>
    </row>
    <row r="8815" spans="1:5" x14ac:dyDescent="0.15">
      <c r="A8815"/>
      <c r="B8815"/>
      <c r="C8815"/>
      <c r="D8815"/>
      <c r="E8815"/>
    </row>
    <row r="8816" spans="1:5" x14ac:dyDescent="0.15">
      <c r="A8816"/>
      <c r="B8816"/>
      <c r="C8816"/>
      <c r="D8816"/>
      <c r="E8816"/>
    </row>
    <row r="8817" spans="1:5" x14ac:dyDescent="0.15">
      <c r="A8817"/>
      <c r="B8817"/>
      <c r="C8817"/>
      <c r="D8817"/>
      <c r="E8817"/>
    </row>
    <row r="8818" spans="1:5" x14ac:dyDescent="0.15">
      <c r="A8818"/>
      <c r="B8818"/>
      <c r="C8818"/>
      <c r="D8818"/>
      <c r="E8818"/>
    </row>
    <row r="8819" spans="1:5" x14ac:dyDescent="0.15">
      <c r="A8819"/>
      <c r="B8819"/>
      <c r="C8819"/>
      <c r="D8819"/>
      <c r="E8819"/>
    </row>
    <row r="8820" spans="1:5" x14ac:dyDescent="0.15">
      <c r="A8820"/>
      <c r="B8820"/>
      <c r="C8820"/>
      <c r="D8820"/>
      <c r="E8820"/>
    </row>
    <row r="8821" spans="1:5" x14ac:dyDescent="0.15">
      <c r="A8821"/>
      <c r="B8821"/>
      <c r="C8821"/>
      <c r="D8821"/>
      <c r="E8821"/>
    </row>
    <row r="8822" spans="1:5" x14ac:dyDescent="0.15">
      <c r="A8822"/>
      <c r="B8822"/>
      <c r="C8822"/>
      <c r="D8822"/>
      <c r="E8822"/>
    </row>
    <row r="8823" spans="1:5" x14ac:dyDescent="0.15">
      <c r="A8823"/>
      <c r="B8823"/>
      <c r="C8823"/>
      <c r="D8823"/>
      <c r="E8823"/>
    </row>
    <row r="8824" spans="1:5" x14ac:dyDescent="0.15">
      <c r="A8824"/>
      <c r="B8824"/>
      <c r="C8824"/>
      <c r="D8824"/>
      <c r="E8824"/>
    </row>
    <row r="8825" spans="1:5" x14ac:dyDescent="0.15">
      <c r="A8825"/>
      <c r="B8825"/>
      <c r="C8825"/>
      <c r="D8825"/>
      <c r="E8825"/>
    </row>
    <row r="8826" spans="1:5" x14ac:dyDescent="0.15">
      <c r="A8826"/>
      <c r="B8826"/>
      <c r="C8826"/>
      <c r="D8826"/>
      <c r="E8826"/>
    </row>
    <row r="8827" spans="1:5" x14ac:dyDescent="0.15">
      <c r="A8827"/>
      <c r="B8827"/>
      <c r="C8827"/>
      <c r="D8827"/>
      <c r="E8827"/>
    </row>
    <row r="8828" spans="1:5" x14ac:dyDescent="0.15">
      <c r="A8828"/>
      <c r="B8828"/>
      <c r="C8828"/>
      <c r="D8828"/>
      <c r="E8828"/>
    </row>
    <row r="8829" spans="1:5" x14ac:dyDescent="0.15">
      <c r="A8829"/>
      <c r="B8829"/>
      <c r="C8829"/>
      <c r="D8829"/>
      <c r="E8829"/>
    </row>
    <row r="8830" spans="1:5" x14ac:dyDescent="0.15">
      <c r="A8830"/>
      <c r="B8830"/>
      <c r="C8830"/>
      <c r="D8830"/>
      <c r="E8830"/>
    </row>
    <row r="8831" spans="1:5" x14ac:dyDescent="0.15">
      <c r="A8831"/>
      <c r="B8831"/>
      <c r="C8831"/>
      <c r="D8831"/>
      <c r="E8831"/>
    </row>
    <row r="8832" spans="1:5" x14ac:dyDescent="0.15">
      <c r="A8832"/>
      <c r="B8832"/>
      <c r="C8832"/>
      <c r="D8832"/>
      <c r="E8832"/>
    </row>
    <row r="8833" spans="1:5" x14ac:dyDescent="0.15">
      <c r="A8833"/>
      <c r="B8833"/>
      <c r="C8833"/>
      <c r="D8833"/>
      <c r="E8833"/>
    </row>
    <row r="8834" spans="1:5" x14ac:dyDescent="0.15">
      <c r="A8834"/>
      <c r="B8834"/>
      <c r="C8834"/>
      <c r="D8834"/>
      <c r="E8834"/>
    </row>
    <row r="8835" spans="1:5" x14ac:dyDescent="0.15">
      <c r="A8835"/>
      <c r="B8835"/>
      <c r="C8835"/>
      <c r="D8835"/>
      <c r="E8835"/>
    </row>
    <row r="8836" spans="1:5" x14ac:dyDescent="0.15">
      <c r="A8836"/>
      <c r="B8836"/>
      <c r="C8836"/>
      <c r="D8836"/>
      <c r="E8836"/>
    </row>
    <row r="8837" spans="1:5" x14ac:dyDescent="0.15">
      <c r="A8837"/>
      <c r="B8837"/>
      <c r="C8837"/>
      <c r="D8837"/>
      <c r="E8837"/>
    </row>
    <row r="8838" spans="1:5" x14ac:dyDescent="0.15">
      <c r="A8838"/>
      <c r="B8838"/>
      <c r="C8838"/>
      <c r="D8838"/>
      <c r="E8838"/>
    </row>
    <row r="8839" spans="1:5" x14ac:dyDescent="0.15">
      <c r="A8839"/>
      <c r="B8839"/>
      <c r="C8839"/>
      <c r="D8839"/>
      <c r="E8839"/>
    </row>
    <row r="8840" spans="1:5" x14ac:dyDescent="0.15">
      <c r="A8840"/>
      <c r="B8840"/>
      <c r="C8840"/>
      <c r="D8840"/>
      <c r="E8840"/>
    </row>
    <row r="8841" spans="1:5" x14ac:dyDescent="0.15">
      <c r="A8841"/>
      <c r="B8841"/>
      <c r="C8841"/>
      <c r="D8841"/>
      <c r="E8841"/>
    </row>
    <row r="8842" spans="1:5" x14ac:dyDescent="0.15">
      <c r="A8842"/>
      <c r="B8842"/>
      <c r="C8842"/>
      <c r="D8842"/>
      <c r="E8842"/>
    </row>
    <row r="8843" spans="1:5" x14ac:dyDescent="0.15">
      <c r="A8843"/>
      <c r="B8843"/>
      <c r="C8843"/>
      <c r="D8843"/>
      <c r="E8843"/>
    </row>
    <row r="8844" spans="1:5" x14ac:dyDescent="0.15">
      <c r="A8844"/>
      <c r="B8844"/>
      <c r="C8844"/>
      <c r="D8844"/>
      <c r="E8844"/>
    </row>
    <row r="8845" spans="1:5" x14ac:dyDescent="0.15">
      <c r="A8845"/>
      <c r="B8845"/>
      <c r="C8845"/>
      <c r="D8845"/>
      <c r="E8845"/>
    </row>
    <row r="8846" spans="1:5" x14ac:dyDescent="0.15">
      <c r="A8846"/>
      <c r="B8846"/>
      <c r="C8846"/>
      <c r="D8846"/>
      <c r="E8846"/>
    </row>
    <row r="8847" spans="1:5" x14ac:dyDescent="0.15">
      <c r="A8847"/>
      <c r="B8847"/>
      <c r="C8847"/>
      <c r="D8847"/>
      <c r="E8847"/>
    </row>
    <row r="8848" spans="1:5" x14ac:dyDescent="0.15">
      <c r="A8848"/>
      <c r="B8848"/>
      <c r="C8848"/>
      <c r="D8848"/>
      <c r="E8848"/>
    </row>
    <row r="8849" spans="1:5" x14ac:dyDescent="0.15">
      <c r="A8849"/>
      <c r="B8849"/>
      <c r="C8849"/>
      <c r="D8849"/>
      <c r="E8849"/>
    </row>
    <row r="8850" spans="1:5" x14ac:dyDescent="0.15">
      <c r="A8850"/>
      <c r="B8850"/>
      <c r="C8850"/>
      <c r="D8850"/>
      <c r="E8850"/>
    </row>
    <row r="8851" spans="1:5" x14ac:dyDescent="0.15">
      <c r="A8851"/>
      <c r="B8851"/>
      <c r="C8851"/>
      <c r="D8851"/>
      <c r="E8851"/>
    </row>
    <row r="8852" spans="1:5" x14ac:dyDescent="0.15">
      <c r="A8852"/>
      <c r="B8852"/>
      <c r="C8852"/>
      <c r="D8852"/>
      <c r="E8852"/>
    </row>
    <row r="8853" spans="1:5" x14ac:dyDescent="0.15">
      <c r="A8853"/>
      <c r="B8853"/>
      <c r="C8853"/>
      <c r="D8853"/>
      <c r="E8853"/>
    </row>
    <row r="8854" spans="1:5" x14ac:dyDescent="0.15">
      <c r="A8854"/>
      <c r="B8854"/>
      <c r="C8854"/>
      <c r="D8854"/>
      <c r="E8854"/>
    </row>
    <row r="8855" spans="1:5" x14ac:dyDescent="0.15">
      <c r="A8855"/>
      <c r="B8855"/>
      <c r="C8855"/>
      <c r="D8855"/>
      <c r="E8855"/>
    </row>
    <row r="8856" spans="1:5" x14ac:dyDescent="0.15">
      <c r="A8856"/>
      <c r="B8856"/>
      <c r="C8856"/>
      <c r="D8856"/>
      <c r="E8856"/>
    </row>
    <row r="8857" spans="1:5" x14ac:dyDescent="0.15">
      <c r="A8857"/>
      <c r="B8857"/>
      <c r="C8857"/>
      <c r="D8857"/>
      <c r="E8857"/>
    </row>
    <row r="8858" spans="1:5" x14ac:dyDescent="0.15">
      <c r="A8858"/>
      <c r="B8858"/>
      <c r="C8858"/>
      <c r="D8858"/>
      <c r="E8858"/>
    </row>
    <row r="8859" spans="1:5" x14ac:dyDescent="0.15">
      <c r="A8859"/>
      <c r="B8859"/>
      <c r="C8859"/>
      <c r="D8859"/>
      <c r="E8859"/>
    </row>
    <row r="8860" spans="1:5" x14ac:dyDescent="0.15">
      <c r="A8860"/>
      <c r="B8860"/>
      <c r="C8860"/>
      <c r="D8860"/>
      <c r="E8860"/>
    </row>
    <row r="8861" spans="1:5" x14ac:dyDescent="0.15">
      <c r="A8861"/>
      <c r="B8861"/>
      <c r="C8861"/>
      <c r="D8861"/>
      <c r="E8861"/>
    </row>
    <row r="8862" spans="1:5" x14ac:dyDescent="0.15">
      <c r="A8862"/>
      <c r="B8862"/>
      <c r="C8862"/>
      <c r="D8862"/>
      <c r="E8862"/>
    </row>
    <row r="8863" spans="1:5" x14ac:dyDescent="0.15">
      <c r="A8863"/>
      <c r="B8863"/>
      <c r="C8863"/>
      <c r="D8863"/>
      <c r="E8863"/>
    </row>
    <row r="8864" spans="1:5" x14ac:dyDescent="0.15">
      <c r="A8864"/>
      <c r="B8864"/>
      <c r="C8864"/>
      <c r="D8864"/>
      <c r="E8864"/>
    </row>
    <row r="8865" spans="1:5" x14ac:dyDescent="0.15">
      <c r="A8865"/>
      <c r="B8865"/>
      <c r="C8865"/>
      <c r="D8865"/>
      <c r="E8865"/>
    </row>
    <row r="8866" spans="1:5" x14ac:dyDescent="0.15">
      <c r="A8866"/>
      <c r="B8866"/>
      <c r="C8866"/>
      <c r="D8866"/>
      <c r="E8866"/>
    </row>
    <row r="8867" spans="1:5" x14ac:dyDescent="0.15">
      <c r="A8867"/>
      <c r="B8867"/>
      <c r="C8867"/>
      <c r="D8867"/>
      <c r="E8867"/>
    </row>
    <row r="8868" spans="1:5" x14ac:dyDescent="0.15">
      <c r="A8868"/>
      <c r="B8868"/>
      <c r="C8868"/>
      <c r="D8868"/>
      <c r="E8868"/>
    </row>
    <row r="8869" spans="1:5" x14ac:dyDescent="0.15">
      <c r="A8869"/>
      <c r="B8869"/>
      <c r="C8869"/>
      <c r="D8869"/>
      <c r="E8869"/>
    </row>
    <row r="8870" spans="1:5" x14ac:dyDescent="0.15">
      <c r="A8870"/>
      <c r="B8870"/>
      <c r="C8870"/>
      <c r="D8870"/>
      <c r="E8870"/>
    </row>
    <row r="8871" spans="1:5" x14ac:dyDescent="0.15">
      <c r="A8871"/>
      <c r="B8871"/>
      <c r="C8871"/>
      <c r="D8871"/>
      <c r="E8871"/>
    </row>
    <row r="8872" spans="1:5" x14ac:dyDescent="0.15">
      <c r="A8872"/>
      <c r="B8872"/>
      <c r="C8872"/>
      <c r="D8872"/>
      <c r="E8872"/>
    </row>
    <row r="8873" spans="1:5" x14ac:dyDescent="0.15">
      <c r="A8873"/>
      <c r="B8873"/>
      <c r="C8873"/>
      <c r="D8873"/>
      <c r="E8873"/>
    </row>
    <row r="8874" spans="1:5" x14ac:dyDescent="0.15">
      <c r="A8874"/>
      <c r="B8874"/>
      <c r="C8874"/>
      <c r="D8874"/>
      <c r="E8874"/>
    </row>
    <row r="8875" spans="1:5" x14ac:dyDescent="0.15">
      <c r="A8875"/>
      <c r="B8875"/>
      <c r="C8875"/>
      <c r="D8875"/>
      <c r="E8875"/>
    </row>
    <row r="8876" spans="1:5" x14ac:dyDescent="0.15">
      <c r="A8876"/>
      <c r="B8876"/>
      <c r="C8876"/>
      <c r="D8876"/>
      <c r="E8876"/>
    </row>
    <row r="8877" spans="1:5" x14ac:dyDescent="0.15">
      <c r="A8877"/>
      <c r="B8877"/>
      <c r="C8877"/>
      <c r="D8877"/>
      <c r="E8877"/>
    </row>
    <row r="8878" spans="1:5" x14ac:dyDescent="0.15">
      <c r="A8878"/>
      <c r="B8878"/>
      <c r="C8878"/>
      <c r="D8878"/>
      <c r="E8878"/>
    </row>
    <row r="8879" spans="1:5" x14ac:dyDescent="0.15">
      <c r="A8879"/>
      <c r="B8879"/>
      <c r="C8879"/>
      <c r="D8879"/>
      <c r="E8879"/>
    </row>
    <row r="8880" spans="1:5" x14ac:dyDescent="0.15">
      <c r="A8880"/>
      <c r="B8880"/>
      <c r="C8880"/>
      <c r="D8880"/>
      <c r="E8880"/>
    </row>
    <row r="8881" spans="1:5" x14ac:dyDescent="0.15">
      <c r="A8881"/>
      <c r="B8881"/>
      <c r="C8881"/>
      <c r="D8881"/>
      <c r="E8881"/>
    </row>
    <row r="8882" spans="1:5" x14ac:dyDescent="0.15">
      <c r="A8882"/>
      <c r="B8882"/>
      <c r="C8882"/>
      <c r="D8882"/>
      <c r="E8882"/>
    </row>
    <row r="8883" spans="1:5" x14ac:dyDescent="0.15">
      <c r="A8883"/>
      <c r="B8883"/>
      <c r="C8883"/>
      <c r="D8883"/>
      <c r="E8883"/>
    </row>
    <row r="8884" spans="1:5" x14ac:dyDescent="0.15">
      <c r="A8884"/>
      <c r="B8884"/>
      <c r="C8884"/>
      <c r="D8884"/>
      <c r="E8884"/>
    </row>
    <row r="8885" spans="1:5" x14ac:dyDescent="0.15">
      <c r="A8885"/>
      <c r="B8885"/>
      <c r="C8885"/>
      <c r="D8885"/>
      <c r="E8885"/>
    </row>
    <row r="8886" spans="1:5" x14ac:dyDescent="0.15">
      <c r="A8886"/>
      <c r="B8886"/>
      <c r="C8886"/>
      <c r="D8886"/>
      <c r="E8886"/>
    </row>
    <row r="8887" spans="1:5" x14ac:dyDescent="0.15">
      <c r="A8887"/>
      <c r="B8887"/>
      <c r="C8887"/>
      <c r="D8887"/>
      <c r="E8887"/>
    </row>
    <row r="8888" spans="1:5" x14ac:dyDescent="0.15">
      <c r="A8888"/>
      <c r="B8888"/>
      <c r="C8888"/>
      <c r="D8888"/>
      <c r="E8888"/>
    </row>
    <row r="8889" spans="1:5" x14ac:dyDescent="0.15">
      <c r="A8889"/>
      <c r="B8889"/>
      <c r="C8889"/>
      <c r="D8889"/>
      <c r="E8889"/>
    </row>
    <row r="8890" spans="1:5" x14ac:dyDescent="0.15">
      <c r="A8890"/>
      <c r="B8890"/>
      <c r="C8890"/>
      <c r="D8890"/>
      <c r="E8890"/>
    </row>
    <row r="8891" spans="1:5" x14ac:dyDescent="0.15">
      <c r="A8891"/>
      <c r="B8891"/>
      <c r="C8891"/>
      <c r="D8891"/>
      <c r="E8891"/>
    </row>
    <row r="8892" spans="1:5" x14ac:dyDescent="0.15">
      <c r="A8892"/>
      <c r="B8892"/>
      <c r="C8892"/>
      <c r="D8892"/>
      <c r="E8892"/>
    </row>
    <row r="8893" spans="1:5" x14ac:dyDescent="0.15">
      <c r="A8893"/>
      <c r="B8893"/>
      <c r="C8893"/>
      <c r="D8893"/>
      <c r="E8893"/>
    </row>
    <row r="8894" spans="1:5" x14ac:dyDescent="0.15">
      <c r="A8894"/>
      <c r="B8894"/>
      <c r="C8894"/>
      <c r="D8894"/>
      <c r="E8894"/>
    </row>
    <row r="8895" spans="1:5" x14ac:dyDescent="0.15">
      <c r="A8895"/>
      <c r="B8895"/>
      <c r="C8895"/>
      <c r="D8895"/>
      <c r="E8895"/>
    </row>
    <row r="8896" spans="1:5" x14ac:dyDescent="0.15">
      <c r="A8896"/>
      <c r="B8896"/>
      <c r="C8896"/>
      <c r="D8896"/>
      <c r="E8896"/>
    </row>
    <row r="8897" spans="1:5" x14ac:dyDescent="0.15">
      <c r="A8897"/>
      <c r="B8897"/>
      <c r="C8897"/>
      <c r="D8897"/>
      <c r="E8897"/>
    </row>
    <row r="8898" spans="1:5" x14ac:dyDescent="0.15">
      <c r="A8898"/>
      <c r="B8898"/>
      <c r="C8898"/>
      <c r="D8898"/>
      <c r="E8898"/>
    </row>
    <row r="8899" spans="1:5" x14ac:dyDescent="0.15">
      <c r="A8899"/>
      <c r="B8899"/>
      <c r="C8899"/>
      <c r="D8899"/>
      <c r="E8899"/>
    </row>
    <row r="8900" spans="1:5" x14ac:dyDescent="0.15">
      <c r="A8900"/>
      <c r="B8900"/>
      <c r="C8900"/>
      <c r="D8900"/>
      <c r="E8900"/>
    </row>
    <row r="8901" spans="1:5" x14ac:dyDescent="0.15">
      <c r="A8901"/>
      <c r="B8901"/>
      <c r="C8901"/>
      <c r="D8901"/>
      <c r="E8901"/>
    </row>
    <row r="8902" spans="1:5" x14ac:dyDescent="0.15">
      <c r="A8902"/>
      <c r="B8902"/>
      <c r="C8902"/>
      <c r="D8902"/>
      <c r="E8902"/>
    </row>
    <row r="8903" spans="1:5" x14ac:dyDescent="0.15">
      <c r="A8903"/>
      <c r="B8903"/>
      <c r="C8903"/>
      <c r="D8903"/>
      <c r="E8903"/>
    </row>
    <row r="8904" spans="1:5" x14ac:dyDescent="0.15">
      <c r="A8904"/>
      <c r="B8904"/>
      <c r="C8904"/>
      <c r="D8904"/>
      <c r="E8904"/>
    </row>
    <row r="8905" spans="1:5" x14ac:dyDescent="0.15">
      <c r="A8905"/>
      <c r="B8905"/>
      <c r="C8905"/>
      <c r="D8905"/>
      <c r="E8905"/>
    </row>
    <row r="8906" spans="1:5" x14ac:dyDescent="0.15">
      <c r="A8906"/>
      <c r="B8906"/>
      <c r="C8906"/>
      <c r="D8906"/>
      <c r="E8906"/>
    </row>
    <row r="8907" spans="1:5" x14ac:dyDescent="0.15">
      <c r="A8907"/>
      <c r="B8907"/>
      <c r="C8907"/>
      <c r="D8907"/>
      <c r="E8907"/>
    </row>
    <row r="8908" spans="1:5" x14ac:dyDescent="0.15">
      <c r="A8908"/>
      <c r="B8908"/>
      <c r="C8908"/>
      <c r="D8908"/>
      <c r="E8908"/>
    </row>
    <row r="8909" spans="1:5" x14ac:dyDescent="0.15">
      <c r="A8909"/>
      <c r="B8909"/>
      <c r="C8909"/>
      <c r="D8909"/>
      <c r="E8909"/>
    </row>
    <row r="8910" spans="1:5" x14ac:dyDescent="0.15">
      <c r="A8910"/>
      <c r="B8910"/>
      <c r="C8910"/>
      <c r="D8910"/>
      <c r="E8910"/>
    </row>
    <row r="8911" spans="1:5" x14ac:dyDescent="0.15">
      <c r="A8911"/>
      <c r="B8911"/>
      <c r="C8911"/>
      <c r="D8911"/>
      <c r="E8911"/>
    </row>
    <row r="8912" spans="1:5" x14ac:dyDescent="0.15">
      <c r="A8912"/>
      <c r="B8912"/>
      <c r="C8912"/>
      <c r="D8912"/>
      <c r="E8912"/>
    </row>
    <row r="8913" spans="1:5" x14ac:dyDescent="0.15">
      <c r="A8913"/>
      <c r="B8913"/>
      <c r="C8913"/>
      <c r="D8913"/>
      <c r="E8913"/>
    </row>
    <row r="8914" spans="1:5" x14ac:dyDescent="0.15">
      <c r="A8914"/>
      <c r="B8914"/>
      <c r="C8914"/>
      <c r="D8914"/>
      <c r="E8914"/>
    </row>
    <row r="8915" spans="1:5" x14ac:dyDescent="0.15">
      <c r="A8915"/>
      <c r="B8915"/>
      <c r="C8915"/>
      <c r="D8915"/>
      <c r="E8915"/>
    </row>
    <row r="8916" spans="1:5" x14ac:dyDescent="0.15">
      <c r="A8916"/>
      <c r="B8916"/>
      <c r="C8916"/>
      <c r="D8916"/>
      <c r="E8916"/>
    </row>
    <row r="8917" spans="1:5" x14ac:dyDescent="0.15">
      <c r="A8917"/>
      <c r="B8917"/>
      <c r="C8917"/>
      <c r="D8917"/>
      <c r="E8917"/>
    </row>
    <row r="8918" spans="1:5" x14ac:dyDescent="0.15">
      <c r="A8918"/>
      <c r="B8918"/>
      <c r="C8918"/>
      <c r="D8918"/>
      <c r="E8918"/>
    </row>
    <row r="8919" spans="1:5" x14ac:dyDescent="0.15">
      <c r="A8919"/>
      <c r="B8919"/>
      <c r="C8919"/>
      <c r="D8919"/>
      <c r="E8919"/>
    </row>
    <row r="8920" spans="1:5" x14ac:dyDescent="0.15">
      <c r="A8920"/>
      <c r="B8920"/>
      <c r="C8920"/>
      <c r="D8920"/>
      <c r="E8920"/>
    </row>
    <row r="8921" spans="1:5" x14ac:dyDescent="0.15">
      <c r="A8921"/>
      <c r="B8921"/>
      <c r="C8921"/>
      <c r="D8921"/>
      <c r="E8921"/>
    </row>
    <row r="8922" spans="1:5" x14ac:dyDescent="0.15">
      <c r="A8922"/>
      <c r="B8922"/>
      <c r="C8922"/>
      <c r="D8922"/>
      <c r="E8922"/>
    </row>
    <row r="8923" spans="1:5" x14ac:dyDescent="0.15">
      <c r="A8923"/>
      <c r="B8923"/>
      <c r="C8923"/>
      <c r="D8923"/>
      <c r="E8923"/>
    </row>
    <row r="8924" spans="1:5" x14ac:dyDescent="0.15">
      <c r="A8924"/>
      <c r="B8924"/>
      <c r="C8924"/>
      <c r="D8924"/>
      <c r="E8924"/>
    </row>
    <row r="8925" spans="1:5" x14ac:dyDescent="0.15">
      <c r="A8925"/>
      <c r="B8925"/>
      <c r="C8925"/>
      <c r="D8925"/>
      <c r="E8925"/>
    </row>
    <row r="8926" spans="1:5" x14ac:dyDescent="0.15">
      <c r="A8926"/>
      <c r="B8926"/>
      <c r="C8926"/>
      <c r="D8926"/>
      <c r="E8926"/>
    </row>
    <row r="8927" spans="1:5" x14ac:dyDescent="0.15">
      <c r="A8927"/>
      <c r="B8927"/>
      <c r="C8927"/>
      <c r="D8927"/>
      <c r="E8927"/>
    </row>
    <row r="8928" spans="1:5" x14ac:dyDescent="0.15">
      <c r="A8928"/>
      <c r="B8928"/>
      <c r="C8928"/>
      <c r="D8928"/>
      <c r="E8928"/>
    </row>
    <row r="8929" spans="1:5" x14ac:dyDescent="0.15">
      <c r="A8929"/>
      <c r="B8929"/>
      <c r="C8929"/>
      <c r="D8929"/>
      <c r="E8929"/>
    </row>
    <row r="8930" spans="1:5" x14ac:dyDescent="0.15">
      <c r="A8930"/>
      <c r="B8930"/>
      <c r="C8930"/>
      <c r="D8930"/>
      <c r="E8930"/>
    </row>
    <row r="8931" spans="1:5" x14ac:dyDescent="0.15">
      <c r="A8931"/>
      <c r="B8931"/>
      <c r="C8931"/>
      <c r="D8931"/>
      <c r="E8931"/>
    </row>
    <row r="8932" spans="1:5" x14ac:dyDescent="0.15">
      <c r="A8932"/>
      <c r="B8932"/>
      <c r="C8932"/>
      <c r="D8932"/>
      <c r="E8932"/>
    </row>
    <row r="8933" spans="1:5" x14ac:dyDescent="0.15">
      <c r="A8933"/>
      <c r="B8933"/>
      <c r="C8933"/>
      <c r="D8933"/>
      <c r="E8933"/>
    </row>
    <row r="8934" spans="1:5" x14ac:dyDescent="0.15">
      <c r="A8934"/>
      <c r="B8934"/>
      <c r="C8934"/>
      <c r="D8934"/>
      <c r="E8934"/>
    </row>
    <row r="8935" spans="1:5" x14ac:dyDescent="0.15">
      <c r="A8935"/>
      <c r="B8935"/>
      <c r="C8935"/>
      <c r="D8935"/>
      <c r="E8935"/>
    </row>
    <row r="8936" spans="1:5" x14ac:dyDescent="0.15">
      <c r="A8936"/>
      <c r="B8936"/>
      <c r="C8936"/>
      <c r="D8936"/>
      <c r="E8936"/>
    </row>
    <row r="8937" spans="1:5" x14ac:dyDescent="0.15">
      <c r="A8937"/>
      <c r="B8937"/>
      <c r="C8937"/>
      <c r="D8937"/>
      <c r="E8937"/>
    </row>
    <row r="8938" spans="1:5" x14ac:dyDescent="0.15">
      <c r="A8938"/>
      <c r="B8938"/>
      <c r="C8938"/>
      <c r="D8938"/>
      <c r="E8938"/>
    </row>
    <row r="8939" spans="1:5" x14ac:dyDescent="0.15">
      <c r="A8939"/>
      <c r="B8939"/>
      <c r="C8939"/>
      <c r="D8939"/>
      <c r="E8939"/>
    </row>
    <row r="8940" spans="1:5" x14ac:dyDescent="0.15">
      <c r="A8940"/>
      <c r="B8940"/>
      <c r="C8940"/>
      <c r="D8940"/>
      <c r="E8940"/>
    </row>
    <row r="8941" spans="1:5" x14ac:dyDescent="0.15">
      <c r="A8941"/>
      <c r="B8941"/>
      <c r="C8941"/>
      <c r="D8941"/>
      <c r="E8941"/>
    </row>
    <row r="8942" spans="1:5" x14ac:dyDescent="0.15">
      <c r="A8942"/>
      <c r="B8942"/>
      <c r="C8942"/>
      <c r="D8942"/>
      <c r="E8942"/>
    </row>
    <row r="8943" spans="1:5" x14ac:dyDescent="0.15">
      <c r="A8943"/>
      <c r="B8943"/>
      <c r="C8943"/>
      <c r="D8943"/>
      <c r="E8943"/>
    </row>
    <row r="8944" spans="1:5" x14ac:dyDescent="0.15">
      <c r="A8944"/>
      <c r="B8944"/>
      <c r="C8944"/>
      <c r="D8944"/>
      <c r="E8944"/>
    </row>
    <row r="8945" spans="1:5" x14ac:dyDescent="0.15">
      <c r="A8945"/>
      <c r="B8945"/>
      <c r="C8945"/>
      <c r="D8945"/>
      <c r="E8945"/>
    </row>
    <row r="8946" spans="1:5" x14ac:dyDescent="0.15">
      <c r="A8946"/>
      <c r="B8946"/>
      <c r="C8946"/>
      <c r="D8946"/>
      <c r="E8946"/>
    </row>
    <row r="8947" spans="1:5" x14ac:dyDescent="0.15">
      <c r="A8947"/>
      <c r="B8947"/>
      <c r="C8947"/>
      <c r="D8947"/>
      <c r="E8947"/>
    </row>
    <row r="8948" spans="1:5" x14ac:dyDescent="0.15">
      <c r="A8948"/>
      <c r="B8948"/>
      <c r="C8948"/>
      <c r="D8948"/>
      <c r="E8948"/>
    </row>
    <row r="8949" spans="1:5" x14ac:dyDescent="0.15">
      <c r="A8949"/>
      <c r="B8949"/>
      <c r="C8949"/>
      <c r="D8949"/>
      <c r="E8949"/>
    </row>
    <row r="8950" spans="1:5" x14ac:dyDescent="0.15">
      <c r="A8950"/>
      <c r="B8950"/>
      <c r="C8950"/>
      <c r="D8950"/>
      <c r="E8950"/>
    </row>
    <row r="8951" spans="1:5" x14ac:dyDescent="0.15">
      <c r="A8951"/>
      <c r="B8951"/>
      <c r="C8951"/>
      <c r="D8951"/>
      <c r="E8951"/>
    </row>
    <row r="8952" spans="1:5" x14ac:dyDescent="0.15">
      <c r="A8952"/>
      <c r="B8952"/>
      <c r="C8952"/>
      <c r="D8952"/>
      <c r="E8952"/>
    </row>
    <row r="8953" spans="1:5" x14ac:dyDescent="0.15">
      <c r="A8953"/>
      <c r="B8953"/>
      <c r="C8953"/>
      <c r="D8953"/>
      <c r="E8953"/>
    </row>
    <row r="8954" spans="1:5" x14ac:dyDescent="0.15">
      <c r="A8954"/>
      <c r="B8954"/>
      <c r="C8954"/>
      <c r="D8954"/>
      <c r="E8954"/>
    </row>
    <row r="8955" spans="1:5" x14ac:dyDescent="0.15">
      <c r="A8955"/>
      <c r="B8955"/>
      <c r="C8955"/>
      <c r="D8955"/>
      <c r="E8955"/>
    </row>
    <row r="8956" spans="1:5" x14ac:dyDescent="0.15">
      <c r="A8956"/>
      <c r="B8956"/>
      <c r="C8956"/>
      <c r="D8956"/>
      <c r="E8956"/>
    </row>
    <row r="8957" spans="1:5" x14ac:dyDescent="0.15">
      <c r="A8957"/>
      <c r="B8957"/>
      <c r="C8957"/>
      <c r="D8957"/>
      <c r="E8957"/>
    </row>
    <row r="8958" spans="1:5" x14ac:dyDescent="0.15">
      <c r="A8958"/>
      <c r="B8958"/>
      <c r="C8958"/>
      <c r="D8958"/>
      <c r="E8958"/>
    </row>
    <row r="8959" spans="1:5" x14ac:dyDescent="0.15">
      <c r="A8959"/>
      <c r="B8959"/>
      <c r="C8959"/>
      <c r="D8959"/>
      <c r="E8959"/>
    </row>
    <row r="8960" spans="1:5" x14ac:dyDescent="0.15">
      <c r="A8960"/>
      <c r="B8960"/>
      <c r="C8960"/>
      <c r="D8960"/>
      <c r="E8960"/>
    </row>
    <row r="8961" spans="1:5" x14ac:dyDescent="0.15">
      <c r="A8961"/>
      <c r="B8961"/>
      <c r="C8961"/>
      <c r="D8961"/>
      <c r="E8961"/>
    </row>
    <row r="8962" spans="1:5" x14ac:dyDescent="0.15">
      <c r="A8962"/>
      <c r="B8962"/>
      <c r="C8962"/>
      <c r="D8962"/>
      <c r="E8962"/>
    </row>
    <row r="8963" spans="1:5" x14ac:dyDescent="0.15">
      <c r="A8963"/>
      <c r="B8963"/>
      <c r="C8963"/>
      <c r="D8963"/>
      <c r="E8963"/>
    </row>
    <row r="8964" spans="1:5" x14ac:dyDescent="0.15">
      <c r="A8964"/>
      <c r="B8964"/>
      <c r="C8964"/>
      <c r="D8964"/>
      <c r="E8964"/>
    </row>
    <row r="8965" spans="1:5" x14ac:dyDescent="0.15">
      <c r="A8965"/>
      <c r="B8965"/>
      <c r="C8965"/>
      <c r="D8965"/>
      <c r="E8965"/>
    </row>
    <row r="8966" spans="1:5" x14ac:dyDescent="0.15">
      <c r="A8966"/>
      <c r="B8966"/>
      <c r="C8966"/>
      <c r="D8966"/>
      <c r="E8966"/>
    </row>
    <row r="8967" spans="1:5" x14ac:dyDescent="0.15">
      <c r="A8967"/>
      <c r="B8967"/>
      <c r="C8967"/>
      <c r="D8967"/>
      <c r="E8967"/>
    </row>
    <row r="8968" spans="1:5" x14ac:dyDescent="0.15">
      <c r="A8968"/>
      <c r="B8968"/>
      <c r="C8968"/>
      <c r="D8968"/>
      <c r="E8968"/>
    </row>
    <row r="8969" spans="1:5" x14ac:dyDescent="0.15">
      <c r="A8969"/>
      <c r="B8969"/>
      <c r="C8969"/>
      <c r="D8969"/>
      <c r="E8969"/>
    </row>
    <row r="8970" spans="1:5" x14ac:dyDescent="0.15">
      <c r="A8970"/>
      <c r="B8970"/>
      <c r="C8970"/>
      <c r="D8970"/>
      <c r="E8970"/>
    </row>
    <row r="8971" spans="1:5" x14ac:dyDescent="0.15">
      <c r="A8971"/>
      <c r="B8971"/>
      <c r="C8971"/>
      <c r="D8971"/>
      <c r="E8971"/>
    </row>
    <row r="8972" spans="1:5" x14ac:dyDescent="0.15">
      <c r="A8972"/>
      <c r="B8972"/>
      <c r="C8972"/>
      <c r="D8972"/>
      <c r="E8972"/>
    </row>
    <row r="8973" spans="1:5" x14ac:dyDescent="0.15">
      <c r="A8973"/>
      <c r="B8973"/>
      <c r="C8973"/>
      <c r="D8973"/>
      <c r="E8973"/>
    </row>
    <row r="8974" spans="1:5" x14ac:dyDescent="0.15">
      <c r="A8974"/>
      <c r="B8974"/>
      <c r="C8974"/>
      <c r="D8974"/>
      <c r="E8974"/>
    </row>
    <row r="8975" spans="1:5" x14ac:dyDescent="0.15">
      <c r="A8975"/>
      <c r="B8975"/>
      <c r="C8975"/>
      <c r="D8975"/>
      <c r="E8975"/>
    </row>
    <row r="8976" spans="1:5" x14ac:dyDescent="0.15">
      <c r="A8976"/>
      <c r="B8976"/>
      <c r="C8976"/>
      <c r="D8976"/>
      <c r="E8976"/>
    </row>
    <row r="8977" spans="1:5" x14ac:dyDescent="0.15">
      <c r="A8977"/>
      <c r="B8977"/>
      <c r="C8977"/>
      <c r="D8977"/>
      <c r="E8977"/>
    </row>
    <row r="8978" spans="1:5" x14ac:dyDescent="0.15">
      <c r="A8978"/>
      <c r="B8978"/>
      <c r="C8978"/>
      <c r="D8978"/>
      <c r="E8978"/>
    </row>
    <row r="8979" spans="1:5" x14ac:dyDescent="0.15">
      <c r="A8979"/>
      <c r="B8979"/>
      <c r="C8979"/>
      <c r="D8979"/>
      <c r="E8979"/>
    </row>
    <row r="8980" spans="1:5" x14ac:dyDescent="0.15">
      <c r="A8980"/>
      <c r="B8980"/>
      <c r="C8980"/>
      <c r="D8980"/>
      <c r="E8980"/>
    </row>
    <row r="8981" spans="1:5" x14ac:dyDescent="0.15">
      <c r="A8981"/>
      <c r="B8981"/>
      <c r="C8981"/>
      <c r="D8981"/>
      <c r="E8981"/>
    </row>
    <row r="8982" spans="1:5" x14ac:dyDescent="0.15">
      <c r="A8982"/>
      <c r="B8982"/>
      <c r="C8982"/>
      <c r="D8982"/>
      <c r="E8982"/>
    </row>
    <row r="8983" spans="1:5" x14ac:dyDescent="0.15">
      <c r="A8983"/>
      <c r="B8983"/>
      <c r="C8983"/>
      <c r="D8983"/>
      <c r="E8983"/>
    </row>
    <row r="8984" spans="1:5" x14ac:dyDescent="0.15">
      <c r="A8984"/>
      <c r="B8984"/>
      <c r="C8984"/>
      <c r="D8984"/>
      <c r="E8984"/>
    </row>
    <row r="8985" spans="1:5" x14ac:dyDescent="0.15">
      <c r="A8985"/>
      <c r="B8985"/>
      <c r="C8985"/>
      <c r="D8985"/>
      <c r="E8985"/>
    </row>
    <row r="8986" spans="1:5" x14ac:dyDescent="0.15">
      <c r="A8986"/>
      <c r="B8986"/>
      <c r="C8986"/>
      <c r="D8986"/>
      <c r="E8986"/>
    </row>
    <row r="8987" spans="1:5" x14ac:dyDescent="0.15">
      <c r="A8987"/>
      <c r="B8987"/>
      <c r="C8987"/>
      <c r="D8987"/>
      <c r="E8987"/>
    </row>
    <row r="8988" spans="1:5" x14ac:dyDescent="0.15">
      <c r="A8988"/>
      <c r="B8988"/>
      <c r="C8988"/>
      <c r="D8988"/>
      <c r="E8988"/>
    </row>
    <row r="8989" spans="1:5" x14ac:dyDescent="0.15">
      <c r="A8989"/>
      <c r="B8989"/>
      <c r="C8989"/>
      <c r="D8989"/>
      <c r="E8989"/>
    </row>
    <row r="8990" spans="1:5" x14ac:dyDescent="0.15">
      <c r="A8990"/>
      <c r="B8990"/>
      <c r="C8990"/>
      <c r="D8990"/>
      <c r="E8990"/>
    </row>
    <row r="8991" spans="1:5" x14ac:dyDescent="0.15">
      <c r="A8991"/>
      <c r="B8991"/>
      <c r="C8991"/>
      <c r="D8991"/>
      <c r="E8991"/>
    </row>
    <row r="8992" spans="1:5" x14ac:dyDescent="0.15">
      <c r="A8992"/>
      <c r="B8992"/>
      <c r="C8992"/>
      <c r="D8992"/>
      <c r="E8992"/>
    </row>
    <row r="8993" spans="1:5" x14ac:dyDescent="0.15">
      <c r="A8993"/>
      <c r="B8993"/>
      <c r="C8993"/>
      <c r="D8993"/>
      <c r="E8993"/>
    </row>
    <row r="8994" spans="1:5" x14ac:dyDescent="0.15">
      <c r="A8994"/>
      <c r="B8994"/>
      <c r="C8994"/>
      <c r="D8994"/>
      <c r="E8994"/>
    </row>
    <row r="8995" spans="1:5" x14ac:dyDescent="0.15">
      <c r="A8995"/>
      <c r="B8995"/>
      <c r="C8995"/>
      <c r="D8995"/>
      <c r="E8995"/>
    </row>
    <row r="8996" spans="1:5" x14ac:dyDescent="0.15">
      <c r="A8996"/>
      <c r="B8996"/>
      <c r="C8996"/>
      <c r="D8996"/>
      <c r="E8996"/>
    </row>
    <row r="8997" spans="1:5" x14ac:dyDescent="0.15">
      <c r="A8997"/>
      <c r="B8997"/>
      <c r="C8997"/>
      <c r="D8997"/>
      <c r="E8997"/>
    </row>
    <row r="8998" spans="1:5" x14ac:dyDescent="0.15">
      <c r="A8998"/>
      <c r="B8998"/>
      <c r="C8998"/>
      <c r="D8998"/>
      <c r="E8998"/>
    </row>
    <row r="8999" spans="1:5" x14ac:dyDescent="0.15">
      <c r="A8999"/>
      <c r="B8999"/>
      <c r="C8999"/>
      <c r="D8999"/>
      <c r="E8999"/>
    </row>
    <row r="9000" spans="1:5" x14ac:dyDescent="0.15">
      <c r="A9000"/>
      <c r="B9000"/>
      <c r="C9000"/>
      <c r="D9000"/>
      <c r="E9000"/>
    </row>
    <row r="9001" spans="1:5" x14ac:dyDescent="0.15">
      <c r="A9001"/>
      <c r="B9001"/>
      <c r="C9001"/>
      <c r="D9001"/>
      <c r="E9001"/>
    </row>
    <row r="9002" spans="1:5" x14ac:dyDescent="0.15">
      <c r="A9002"/>
      <c r="B9002"/>
      <c r="C9002"/>
      <c r="D9002"/>
      <c r="E9002"/>
    </row>
    <row r="9003" spans="1:5" x14ac:dyDescent="0.15">
      <c r="A9003"/>
      <c r="B9003"/>
      <c r="C9003"/>
      <c r="D9003"/>
      <c r="E9003"/>
    </row>
    <row r="9004" spans="1:5" x14ac:dyDescent="0.15">
      <c r="A9004"/>
      <c r="B9004"/>
      <c r="C9004"/>
      <c r="D9004"/>
      <c r="E9004"/>
    </row>
    <row r="9005" spans="1:5" x14ac:dyDescent="0.15">
      <c r="A9005"/>
      <c r="B9005"/>
      <c r="C9005"/>
      <c r="D9005"/>
      <c r="E9005"/>
    </row>
    <row r="9006" spans="1:5" x14ac:dyDescent="0.15">
      <c r="A9006"/>
      <c r="B9006"/>
      <c r="C9006"/>
      <c r="D9006"/>
      <c r="E9006"/>
    </row>
    <row r="9007" spans="1:5" x14ac:dyDescent="0.15">
      <c r="A9007"/>
      <c r="B9007"/>
      <c r="C9007"/>
      <c r="D9007"/>
      <c r="E9007"/>
    </row>
    <row r="9008" spans="1:5" x14ac:dyDescent="0.15">
      <c r="A9008"/>
      <c r="B9008"/>
      <c r="C9008"/>
      <c r="D9008"/>
      <c r="E9008"/>
    </row>
    <row r="9009" spans="1:5" x14ac:dyDescent="0.15">
      <c r="A9009"/>
      <c r="B9009"/>
      <c r="C9009"/>
      <c r="D9009"/>
      <c r="E9009"/>
    </row>
    <row r="9010" spans="1:5" x14ac:dyDescent="0.15">
      <c r="A9010"/>
      <c r="B9010"/>
      <c r="C9010"/>
      <c r="D9010"/>
      <c r="E9010"/>
    </row>
    <row r="9011" spans="1:5" x14ac:dyDescent="0.15">
      <c r="A9011"/>
      <c r="B9011"/>
      <c r="C9011"/>
      <c r="D9011"/>
      <c r="E9011"/>
    </row>
    <row r="9012" spans="1:5" x14ac:dyDescent="0.15">
      <c r="A9012"/>
      <c r="B9012"/>
      <c r="C9012"/>
      <c r="D9012"/>
      <c r="E9012"/>
    </row>
    <row r="9013" spans="1:5" x14ac:dyDescent="0.15">
      <c r="A9013"/>
      <c r="B9013"/>
      <c r="C9013"/>
      <c r="D9013"/>
      <c r="E9013"/>
    </row>
    <row r="9014" spans="1:5" x14ac:dyDescent="0.15">
      <c r="A9014"/>
      <c r="B9014"/>
      <c r="C9014"/>
      <c r="D9014"/>
      <c r="E9014"/>
    </row>
    <row r="9015" spans="1:5" x14ac:dyDescent="0.15">
      <c r="A9015"/>
      <c r="B9015"/>
      <c r="C9015"/>
      <c r="D9015"/>
      <c r="E9015"/>
    </row>
    <row r="9016" spans="1:5" x14ac:dyDescent="0.15">
      <c r="A9016"/>
      <c r="B9016"/>
      <c r="C9016"/>
      <c r="D9016"/>
      <c r="E9016"/>
    </row>
    <row r="9017" spans="1:5" x14ac:dyDescent="0.15">
      <c r="A9017"/>
      <c r="B9017"/>
      <c r="C9017"/>
      <c r="D9017"/>
      <c r="E9017"/>
    </row>
    <row r="9018" spans="1:5" x14ac:dyDescent="0.15">
      <c r="A9018"/>
      <c r="B9018"/>
      <c r="C9018"/>
      <c r="D9018"/>
      <c r="E9018"/>
    </row>
    <row r="9019" spans="1:5" x14ac:dyDescent="0.15">
      <c r="A9019"/>
      <c r="B9019"/>
      <c r="C9019"/>
      <c r="D9019"/>
      <c r="E9019"/>
    </row>
    <row r="9020" spans="1:5" x14ac:dyDescent="0.15">
      <c r="A9020"/>
      <c r="B9020"/>
      <c r="C9020"/>
      <c r="D9020"/>
      <c r="E9020"/>
    </row>
    <row r="9021" spans="1:5" x14ac:dyDescent="0.15">
      <c r="A9021"/>
      <c r="B9021"/>
      <c r="C9021"/>
      <c r="D9021"/>
      <c r="E9021"/>
    </row>
    <row r="9022" spans="1:5" x14ac:dyDescent="0.15">
      <c r="A9022"/>
      <c r="B9022"/>
      <c r="C9022"/>
      <c r="D9022"/>
      <c r="E9022"/>
    </row>
    <row r="9023" spans="1:5" x14ac:dyDescent="0.15">
      <c r="A9023"/>
      <c r="B9023"/>
      <c r="C9023"/>
      <c r="D9023"/>
      <c r="E9023"/>
    </row>
    <row r="9024" spans="1:5" x14ac:dyDescent="0.15">
      <c r="A9024"/>
      <c r="B9024"/>
      <c r="C9024"/>
      <c r="D9024"/>
      <c r="E9024"/>
    </row>
    <row r="9025" spans="1:5" x14ac:dyDescent="0.15">
      <c r="A9025"/>
      <c r="B9025"/>
      <c r="C9025"/>
      <c r="D9025"/>
      <c r="E9025"/>
    </row>
    <row r="9026" spans="1:5" x14ac:dyDescent="0.15">
      <c r="A9026"/>
      <c r="B9026"/>
      <c r="C9026"/>
      <c r="D9026"/>
      <c r="E9026"/>
    </row>
    <row r="9027" spans="1:5" x14ac:dyDescent="0.15">
      <c r="A9027"/>
      <c r="B9027"/>
      <c r="C9027"/>
      <c r="D9027"/>
      <c r="E9027"/>
    </row>
    <row r="9028" spans="1:5" x14ac:dyDescent="0.15">
      <c r="A9028"/>
      <c r="B9028"/>
      <c r="C9028"/>
      <c r="D9028"/>
      <c r="E9028"/>
    </row>
    <row r="9029" spans="1:5" x14ac:dyDescent="0.15">
      <c r="A9029"/>
      <c r="B9029"/>
      <c r="C9029"/>
      <c r="D9029"/>
      <c r="E9029"/>
    </row>
    <row r="9030" spans="1:5" x14ac:dyDescent="0.15">
      <c r="A9030"/>
      <c r="B9030"/>
      <c r="C9030"/>
      <c r="D9030"/>
      <c r="E9030"/>
    </row>
    <row r="9031" spans="1:5" x14ac:dyDescent="0.15">
      <c r="A9031"/>
      <c r="B9031"/>
      <c r="C9031"/>
      <c r="D9031"/>
      <c r="E9031"/>
    </row>
    <row r="9032" spans="1:5" x14ac:dyDescent="0.15">
      <c r="A9032"/>
      <c r="B9032"/>
      <c r="C9032"/>
      <c r="D9032"/>
      <c r="E9032"/>
    </row>
    <row r="9033" spans="1:5" x14ac:dyDescent="0.15">
      <c r="A9033"/>
      <c r="B9033"/>
      <c r="C9033"/>
      <c r="D9033"/>
      <c r="E9033"/>
    </row>
    <row r="9034" spans="1:5" x14ac:dyDescent="0.15">
      <c r="A9034"/>
      <c r="B9034"/>
      <c r="C9034"/>
      <c r="D9034"/>
      <c r="E9034"/>
    </row>
    <row r="9035" spans="1:5" x14ac:dyDescent="0.15">
      <c r="A9035"/>
      <c r="B9035"/>
      <c r="C9035"/>
      <c r="D9035"/>
      <c r="E9035"/>
    </row>
    <row r="9036" spans="1:5" x14ac:dyDescent="0.15">
      <c r="A9036"/>
      <c r="B9036"/>
      <c r="C9036"/>
      <c r="D9036"/>
      <c r="E9036"/>
    </row>
    <row r="9037" spans="1:5" x14ac:dyDescent="0.15">
      <c r="A9037"/>
      <c r="B9037"/>
      <c r="C9037"/>
      <c r="D9037"/>
      <c r="E9037"/>
    </row>
    <row r="9038" spans="1:5" x14ac:dyDescent="0.15">
      <c r="A9038"/>
      <c r="B9038"/>
      <c r="C9038"/>
      <c r="D9038"/>
      <c r="E9038"/>
    </row>
    <row r="9039" spans="1:5" x14ac:dyDescent="0.15">
      <c r="A9039"/>
      <c r="B9039"/>
      <c r="C9039"/>
      <c r="D9039"/>
      <c r="E9039"/>
    </row>
    <row r="9040" spans="1:5" x14ac:dyDescent="0.15">
      <c r="A9040"/>
      <c r="B9040"/>
      <c r="C9040"/>
      <c r="D9040"/>
      <c r="E9040"/>
    </row>
    <row r="9041" spans="1:5" x14ac:dyDescent="0.15">
      <c r="A9041"/>
      <c r="B9041"/>
      <c r="C9041"/>
      <c r="D9041"/>
      <c r="E9041"/>
    </row>
    <row r="9042" spans="1:5" x14ac:dyDescent="0.15">
      <c r="A9042"/>
      <c r="B9042"/>
      <c r="C9042"/>
      <c r="D9042"/>
      <c r="E9042"/>
    </row>
    <row r="9043" spans="1:5" x14ac:dyDescent="0.15">
      <c r="A9043"/>
      <c r="B9043"/>
      <c r="C9043"/>
      <c r="D9043"/>
      <c r="E9043"/>
    </row>
    <row r="9044" spans="1:5" x14ac:dyDescent="0.15">
      <c r="A9044"/>
      <c r="B9044"/>
      <c r="C9044"/>
      <c r="D9044"/>
      <c r="E9044"/>
    </row>
    <row r="9045" spans="1:5" x14ac:dyDescent="0.15">
      <c r="A9045"/>
      <c r="B9045"/>
      <c r="C9045"/>
      <c r="D9045"/>
      <c r="E9045"/>
    </row>
    <row r="9046" spans="1:5" x14ac:dyDescent="0.15">
      <c r="A9046"/>
      <c r="B9046"/>
      <c r="C9046"/>
      <c r="D9046"/>
      <c r="E9046"/>
    </row>
    <row r="9047" spans="1:5" x14ac:dyDescent="0.15">
      <c r="A9047"/>
      <c r="B9047"/>
      <c r="C9047"/>
      <c r="D9047"/>
      <c r="E9047"/>
    </row>
    <row r="9048" spans="1:5" x14ac:dyDescent="0.15">
      <c r="A9048"/>
      <c r="B9048"/>
      <c r="C9048"/>
      <c r="D9048"/>
      <c r="E9048"/>
    </row>
    <row r="9049" spans="1:5" x14ac:dyDescent="0.15">
      <c r="A9049"/>
      <c r="B9049"/>
      <c r="C9049"/>
      <c r="D9049"/>
      <c r="E9049"/>
    </row>
    <row r="9050" spans="1:5" x14ac:dyDescent="0.15">
      <c r="A9050"/>
      <c r="B9050"/>
      <c r="C9050"/>
      <c r="D9050"/>
      <c r="E9050"/>
    </row>
    <row r="9051" spans="1:5" x14ac:dyDescent="0.15">
      <c r="A9051"/>
      <c r="B9051"/>
      <c r="C9051"/>
      <c r="D9051"/>
      <c r="E9051"/>
    </row>
    <row r="9052" spans="1:5" x14ac:dyDescent="0.15">
      <c r="A9052"/>
      <c r="B9052"/>
      <c r="C9052"/>
      <c r="D9052"/>
      <c r="E9052"/>
    </row>
    <row r="9053" spans="1:5" x14ac:dyDescent="0.15">
      <c r="A9053"/>
      <c r="B9053"/>
      <c r="C9053"/>
      <c r="D9053"/>
      <c r="E9053"/>
    </row>
    <row r="9054" spans="1:5" x14ac:dyDescent="0.15">
      <c r="A9054"/>
      <c r="B9054"/>
      <c r="C9054"/>
      <c r="D9054"/>
      <c r="E9054"/>
    </row>
    <row r="9055" spans="1:5" x14ac:dyDescent="0.15">
      <c r="A9055"/>
      <c r="B9055"/>
      <c r="C9055"/>
      <c r="D9055"/>
      <c r="E9055"/>
    </row>
    <row r="9056" spans="1:5" x14ac:dyDescent="0.15">
      <c r="A9056"/>
      <c r="B9056"/>
      <c r="C9056"/>
      <c r="D9056"/>
      <c r="E9056"/>
    </row>
    <row r="9057" spans="1:5" x14ac:dyDescent="0.15">
      <c r="A9057"/>
      <c r="B9057"/>
      <c r="C9057"/>
      <c r="D9057"/>
      <c r="E9057"/>
    </row>
    <row r="9058" spans="1:5" x14ac:dyDescent="0.15">
      <c r="A9058"/>
      <c r="B9058"/>
      <c r="C9058"/>
      <c r="D9058"/>
      <c r="E9058"/>
    </row>
    <row r="9059" spans="1:5" x14ac:dyDescent="0.15">
      <c r="A9059"/>
      <c r="B9059"/>
      <c r="C9059"/>
      <c r="D9059"/>
      <c r="E9059"/>
    </row>
    <row r="9060" spans="1:5" x14ac:dyDescent="0.15">
      <c r="A9060"/>
      <c r="B9060"/>
      <c r="C9060"/>
      <c r="D9060"/>
      <c r="E9060"/>
    </row>
    <row r="9061" spans="1:5" x14ac:dyDescent="0.15">
      <c r="A9061"/>
      <c r="B9061"/>
      <c r="C9061"/>
      <c r="D9061"/>
      <c r="E9061"/>
    </row>
    <row r="9062" spans="1:5" x14ac:dyDescent="0.15">
      <c r="A9062"/>
      <c r="B9062"/>
      <c r="C9062"/>
      <c r="D9062"/>
      <c r="E9062"/>
    </row>
    <row r="9063" spans="1:5" x14ac:dyDescent="0.15">
      <c r="A9063"/>
      <c r="B9063"/>
      <c r="C9063"/>
      <c r="D9063"/>
      <c r="E9063"/>
    </row>
    <row r="9064" spans="1:5" x14ac:dyDescent="0.15">
      <c r="A9064"/>
      <c r="B9064"/>
      <c r="C9064"/>
      <c r="D9064"/>
      <c r="E9064"/>
    </row>
    <row r="9065" spans="1:5" x14ac:dyDescent="0.15">
      <c r="A9065"/>
      <c r="B9065"/>
      <c r="C9065"/>
      <c r="D9065"/>
      <c r="E9065"/>
    </row>
    <row r="9066" spans="1:5" x14ac:dyDescent="0.15">
      <c r="A9066"/>
      <c r="B9066"/>
      <c r="C9066"/>
      <c r="D9066"/>
      <c r="E9066"/>
    </row>
    <row r="9067" spans="1:5" x14ac:dyDescent="0.15">
      <c r="A9067"/>
      <c r="B9067"/>
      <c r="C9067"/>
      <c r="D9067"/>
      <c r="E9067"/>
    </row>
    <row r="9068" spans="1:5" x14ac:dyDescent="0.15">
      <c r="A9068"/>
      <c r="B9068"/>
      <c r="C9068"/>
      <c r="D9068"/>
      <c r="E9068"/>
    </row>
    <row r="9069" spans="1:5" x14ac:dyDescent="0.15">
      <c r="A9069"/>
      <c r="B9069"/>
      <c r="C9069"/>
      <c r="D9069"/>
      <c r="E9069"/>
    </row>
    <row r="9070" spans="1:5" x14ac:dyDescent="0.15">
      <c r="A9070"/>
      <c r="B9070"/>
      <c r="C9070"/>
      <c r="D9070"/>
      <c r="E9070"/>
    </row>
    <row r="9071" spans="1:5" x14ac:dyDescent="0.15">
      <c r="A9071"/>
      <c r="B9071"/>
      <c r="C9071"/>
      <c r="D9071"/>
      <c r="E9071"/>
    </row>
    <row r="9072" spans="1:5" x14ac:dyDescent="0.15">
      <c r="A9072"/>
      <c r="B9072"/>
      <c r="C9072"/>
      <c r="D9072"/>
      <c r="E9072"/>
    </row>
    <row r="9073" spans="1:5" x14ac:dyDescent="0.15">
      <c r="A9073"/>
      <c r="B9073"/>
      <c r="C9073"/>
      <c r="D9073"/>
      <c r="E9073"/>
    </row>
    <row r="9074" spans="1:5" x14ac:dyDescent="0.15">
      <c r="A9074"/>
      <c r="B9074"/>
      <c r="C9074"/>
      <c r="D9074"/>
      <c r="E9074"/>
    </row>
    <row r="9075" spans="1:5" x14ac:dyDescent="0.15">
      <c r="A9075"/>
      <c r="B9075"/>
      <c r="C9075"/>
      <c r="D9075"/>
      <c r="E9075"/>
    </row>
    <row r="9076" spans="1:5" x14ac:dyDescent="0.15">
      <c r="A9076"/>
      <c r="B9076"/>
      <c r="C9076"/>
      <c r="D9076"/>
      <c r="E9076"/>
    </row>
    <row r="9077" spans="1:5" x14ac:dyDescent="0.15">
      <c r="A9077"/>
      <c r="B9077"/>
      <c r="C9077"/>
      <c r="D9077"/>
      <c r="E9077"/>
    </row>
    <row r="9078" spans="1:5" x14ac:dyDescent="0.15">
      <c r="A9078"/>
      <c r="B9078"/>
      <c r="C9078"/>
      <c r="D9078"/>
      <c r="E9078"/>
    </row>
    <row r="9079" spans="1:5" x14ac:dyDescent="0.15">
      <c r="A9079"/>
      <c r="B9079"/>
      <c r="C9079"/>
      <c r="D9079"/>
      <c r="E9079"/>
    </row>
    <row r="9080" spans="1:5" x14ac:dyDescent="0.15">
      <c r="A9080"/>
      <c r="B9080"/>
      <c r="C9080"/>
      <c r="D9080"/>
      <c r="E9080"/>
    </row>
    <row r="9081" spans="1:5" x14ac:dyDescent="0.15">
      <c r="A9081"/>
      <c r="B9081"/>
      <c r="C9081"/>
      <c r="D9081"/>
      <c r="E9081"/>
    </row>
    <row r="9082" spans="1:5" x14ac:dyDescent="0.15">
      <c r="A9082"/>
      <c r="B9082"/>
      <c r="C9082"/>
      <c r="D9082"/>
      <c r="E9082"/>
    </row>
    <row r="9083" spans="1:5" x14ac:dyDescent="0.15">
      <c r="A9083"/>
      <c r="B9083"/>
      <c r="C9083"/>
      <c r="D9083"/>
      <c r="E9083"/>
    </row>
    <row r="9084" spans="1:5" x14ac:dyDescent="0.15">
      <c r="A9084"/>
      <c r="B9084"/>
      <c r="C9084"/>
      <c r="D9084"/>
      <c r="E9084"/>
    </row>
    <row r="9085" spans="1:5" x14ac:dyDescent="0.15">
      <c r="A9085"/>
      <c r="B9085"/>
      <c r="C9085"/>
      <c r="D9085"/>
      <c r="E9085"/>
    </row>
    <row r="9086" spans="1:5" x14ac:dyDescent="0.15">
      <c r="A9086"/>
      <c r="B9086"/>
      <c r="C9086"/>
      <c r="D9086"/>
      <c r="E9086"/>
    </row>
    <row r="9087" spans="1:5" x14ac:dyDescent="0.15">
      <c r="A9087"/>
      <c r="B9087"/>
      <c r="C9087"/>
      <c r="D9087"/>
      <c r="E9087"/>
    </row>
    <row r="9088" spans="1:5" x14ac:dyDescent="0.15">
      <c r="A9088"/>
      <c r="B9088"/>
      <c r="C9088"/>
      <c r="D9088"/>
      <c r="E9088"/>
    </row>
    <row r="9089" spans="1:5" x14ac:dyDescent="0.15">
      <c r="A9089"/>
      <c r="B9089"/>
      <c r="C9089"/>
      <c r="D9089"/>
      <c r="E9089"/>
    </row>
    <row r="9090" spans="1:5" x14ac:dyDescent="0.15">
      <c r="A9090"/>
      <c r="B9090"/>
      <c r="C9090"/>
      <c r="D9090"/>
      <c r="E9090"/>
    </row>
    <row r="9091" spans="1:5" x14ac:dyDescent="0.15">
      <c r="A9091"/>
      <c r="B9091"/>
      <c r="C9091"/>
      <c r="D9091"/>
      <c r="E9091"/>
    </row>
    <row r="9092" spans="1:5" x14ac:dyDescent="0.15">
      <c r="A9092"/>
      <c r="B9092"/>
      <c r="C9092"/>
      <c r="D9092"/>
      <c r="E9092"/>
    </row>
    <row r="9093" spans="1:5" x14ac:dyDescent="0.15">
      <c r="A9093"/>
      <c r="B9093"/>
      <c r="C9093"/>
      <c r="D9093"/>
      <c r="E9093"/>
    </row>
    <row r="9094" spans="1:5" x14ac:dyDescent="0.15">
      <c r="A9094"/>
      <c r="B9094"/>
      <c r="C9094"/>
      <c r="D9094"/>
      <c r="E9094"/>
    </row>
    <row r="9095" spans="1:5" x14ac:dyDescent="0.15">
      <c r="A9095"/>
      <c r="B9095"/>
      <c r="C9095"/>
      <c r="D9095"/>
      <c r="E9095"/>
    </row>
    <row r="9096" spans="1:5" x14ac:dyDescent="0.15">
      <c r="A9096"/>
      <c r="B9096"/>
      <c r="C9096"/>
      <c r="D9096"/>
      <c r="E9096"/>
    </row>
    <row r="9097" spans="1:5" x14ac:dyDescent="0.15">
      <c r="A9097"/>
      <c r="B9097"/>
      <c r="C9097"/>
      <c r="D9097"/>
      <c r="E9097"/>
    </row>
    <row r="9098" spans="1:5" x14ac:dyDescent="0.15">
      <c r="A9098"/>
      <c r="B9098"/>
      <c r="C9098"/>
      <c r="D9098"/>
      <c r="E9098"/>
    </row>
    <row r="9099" spans="1:5" x14ac:dyDescent="0.15">
      <c r="A9099"/>
      <c r="B9099"/>
      <c r="C9099"/>
      <c r="D9099"/>
      <c r="E9099"/>
    </row>
    <row r="9100" spans="1:5" x14ac:dyDescent="0.15">
      <c r="A9100"/>
      <c r="B9100"/>
      <c r="C9100"/>
      <c r="D9100"/>
      <c r="E9100"/>
    </row>
    <row r="9101" spans="1:5" x14ac:dyDescent="0.15">
      <c r="A9101"/>
      <c r="B9101"/>
      <c r="C9101"/>
      <c r="D9101"/>
      <c r="E9101"/>
    </row>
    <row r="9102" spans="1:5" x14ac:dyDescent="0.15">
      <c r="A9102"/>
      <c r="B9102"/>
      <c r="C9102"/>
      <c r="D9102"/>
      <c r="E9102"/>
    </row>
    <row r="9103" spans="1:5" x14ac:dyDescent="0.15">
      <c r="A9103"/>
      <c r="B9103"/>
      <c r="C9103"/>
      <c r="D9103"/>
      <c r="E9103"/>
    </row>
    <row r="9104" spans="1:5" x14ac:dyDescent="0.15">
      <c r="A9104"/>
      <c r="B9104"/>
      <c r="C9104"/>
      <c r="D9104"/>
      <c r="E9104"/>
    </row>
    <row r="9105" spans="1:5" x14ac:dyDescent="0.15">
      <c r="A9105"/>
      <c r="B9105"/>
      <c r="C9105"/>
      <c r="D9105"/>
      <c r="E9105"/>
    </row>
    <row r="9106" spans="1:5" x14ac:dyDescent="0.15">
      <c r="A9106"/>
      <c r="B9106"/>
      <c r="C9106"/>
      <c r="D9106"/>
      <c r="E9106"/>
    </row>
    <row r="9107" spans="1:5" x14ac:dyDescent="0.15">
      <c r="A9107"/>
      <c r="B9107"/>
      <c r="C9107"/>
      <c r="D9107"/>
      <c r="E9107"/>
    </row>
    <row r="9108" spans="1:5" x14ac:dyDescent="0.15">
      <c r="A9108"/>
      <c r="B9108"/>
      <c r="C9108"/>
      <c r="D9108"/>
      <c r="E9108"/>
    </row>
    <row r="9109" spans="1:5" x14ac:dyDescent="0.15">
      <c r="A9109"/>
      <c r="B9109"/>
      <c r="C9109"/>
      <c r="D9109"/>
      <c r="E9109"/>
    </row>
    <row r="9110" spans="1:5" x14ac:dyDescent="0.15">
      <c r="A9110"/>
      <c r="B9110"/>
      <c r="C9110"/>
      <c r="D9110"/>
      <c r="E9110"/>
    </row>
    <row r="9111" spans="1:5" x14ac:dyDescent="0.15">
      <c r="A9111"/>
      <c r="B9111"/>
      <c r="C9111"/>
      <c r="D9111"/>
      <c r="E9111"/>
    </row>
    <row r="9112" spans="1:5" x14ac:dyDescent="0.15">
      <c r="A9112"/>
      <c r="B9112"/>
      <c r="C9112"/>
      <c r="D9112"/>
      <c r="E9112"/>
    </row>
    <row r="9113" spans="1:5" x14ac:dyDescent="0.15">
      <c r="A9113"/>
      <c r="B9113"/>
      <c r="C9113"/>
      <c r="D9113"/>
      <c r="E9113"/>
    </row>
    <row r="9114" spans="1:5" x14ac:dyDescent="0.15">
      <c r="A9114"/>
      <c r="B9114"/>
      <c r="C9114"/>
      <c r="D9114"/>
      <c r="E9114"/>
    </row>
    <row r="9115" spans="1:5" x14ac:dyDescent="0.15">
      <c r="A9115"/>
      <c r="B9115"/>
      <c r="C9115"/>
      <c r="D9115"/>
      <c r="E9115"/>
    </row>
    <row r="9116" spans="1:5" x14ac:dyDescent="0.15">
      <c r="A9116"/>
      <c r="B9116"/>
      <c r="C9116"/>
      <c r="D9116"/>
      <c r="E9116"/>
    </row>
    <row r="9117" spans="1:5" x14ac:dyDescent="0.15">
      <c r="A9117"/>
      <c r="B9117"/>
      <c r="C9117"/>
      <c r="D9117"/>
      <c r="E9117"/>
    </row>
    <row r="9118" spans="1:5" x14ac:dyDescent="0.15">
      <c r="A9118"/>
      <c r="B9118"/>
      <c r="C9118"/>
      <c r="D9118"/>
      <c r="E9118"/>
    </row>
    <row r="9119" spans="1:5" x14ac:dyDescent="0.15">
      <c r="A9119"/>
      <c r="B9119"/>
      <c r="C9119"/>
      <c r="D9119"/>
      <c r="E9119"/>
    </row>
    <row r="9120" spans="1:5" x14ac:dyDescent="0.15">
      <c r="A9120"/>
      <c r="B9120"/>
      <c r="C9120"/>
      <c r="D9120"/>
      <c r="E9120"/>
    </row>
    <row r="9121" spans="1:5" x14ac:dyDescent="0.15">
      <c r="A9121"/>
      <c r="B9121"/>
      <c r="C9121"/>
      <c r="D9121"/>
      <c r="E9121"/>
    </row>
    <row r="9122" spans="1:5" x14ac:dyDescent="0.15">
      <c r="A9122"/>
      <c r="B9122"/>
      <c r="C9122"/>
      <c r="D9122"/>
      <c r="E9122"/>
    </row>
    <row r="9123" spans="1:5" x14ac:dyDescent="0.15">
      <c r="A9123"/>
      <c r="B9123"/>
      <c r="C9123"/>
      <c r="D9123"/>
      <c r="E9123"/>
    </row>
    <row r="9124" spans="1:5" x14ac:dyDescent="0.15">
      <c r="A9124"/>
      <c r="B9124"/>
      <c r="C9124"/>
      <c r="D9124"/>
      <c r="E9124"/>
    </row>
    <row r="9125" spans="1:5" x14ac:dyDescent="0.15">
      <c r="A9125"/>
      <c r="B9125"/>
      <c r="C9125"/>
      <c r="D9125"/>
      <c r="E9125"/>
    </row>
    <row r="9126" spans="1:5" x14ac:dyDescent="0.15">
      <c r="A9126"/>
      <c r="B9126"/>
      <c r="C9126"/>
      <c r="D9126"/>
      <c r="E9126"/>
    </row>
    <row r="9127" spans="1:5" x14ac:dyDescent="0.15">
      <c r="A9127"/>
      <c r="B9127"/>
      <c r="C9127"/>
      <c r="D9127"/>
      <c r="E9127"/>
    </row>
    <row r="9128" spans="1:5" x14ac:dyDescent="0.15">
      <c r="A9128"/>
      <c r="B9128"/>
      <c r="C9128"/>
      <c r="D9128"/>
      <c r="E9128"/>
    </row>
    <row r="9129" spans="1:5" x14ac:dyDescent="0.15">
      <c r="A9129"/>
      <c r="B9129"/>
      <c r="C9129"/>
      <c r="D9129"/>
      <c r="E9129"/>
    </row>
    <row r="9130" spans="1:5" x14ac:dyDescent="0.15">
      <c r="A9130"/>
      <c r="B9130"/>
      <c r="C9130"/>
      <c r="D9130"/>
      <c r="E9130"/>
    </row>
    <row r="9131" spans="1:5" x14ac:dyDescent="0.15">
      <c r="A9131"/>
      <c r="B9131"/>
      <c r="C9131"/>
      <c r="D9131"/>
      <c r="E9131"/>
    </row>
    <row r="9132" spans="1:5" x14ac:dyDescent="0.15">
      <c r="A9132"/>
      <c r="B9132"/>
      <c r="C9132"/>
      <c r="D9132"/>
      <c r="E9132"/>
    </row>
    <row r="9133" spans="1:5" x14ac:dyDescent="0.15">
      <c r="A9133"/>
      <c r="B9133"/>
      <c r="C9133"/>
      <c r="D9133"/>
      <c r="E9133"/>
    </row>
    <row r="9134" spans="1:5" x14ac:dyDescent="0.15">
      <c r="A9134"/>
      <c r="B9134"/>
      <c r="C9134"/>
      <c r="D9134"/>
      <c r="E9134"/>
    </row>
    <row r="9135" spans="1:5" x14ac:dyDescent="0.15">
      <c r="A9135"/>
      <c r="B9135"/>
      <c r="C9135"/>
      <c r="D9135"/>
      <c r="E9135"/>
    </row>
    <row r="9136" spans="1:5" x14ac:dyDescent="0.15">
      <c r="A9136"/>
      <c r="B9136"/>
      <c r="C9136"/>
      <c r="D9136"/>
      <c r="E9136"/>
    </row>
    <row r="9137" spans="1:5" x14ac:dyDescent="0.15">
      <c r="A9137"/>
      <c r="B9137"/>
      <c r="C9137"/>
      <c r="D9137"/>
      <c r="E9137"/>
    </row>
    <row r="9138" spans="1:5" x14ac:dyDescent="0.15">
      <c r="A9138"/>
      <c r="B9138"/>
      <c r="C9138"/>
      <c r="D9138"/>
      <c r="E9138"/>
    </row>
    <row r="9139" spans="1:5" x14ac:dyDescent="0.15">
      <c r="A9139"/>
      <c r="B9139"/>
      <c r="C9139"/>
      <c r="D9139"/>
      <c r="E9139"/>
    </row>
    <row r="9140" spans="1:5" x14ac:dyDescent="0.15">
      <c r="A9140"/>
      <c r="B9140"/>
      <c r="C9140"/>
      <c r="D9140"/>
      <c r="E9140"/>
    </row>
    <row r="9141" spans="1:5" x14ac:dyDescent="0.15">
      <c r="A9141"/>
      <c r="B9141"/>
      <c r="C9141"/>
      <c r="D9141"/>
      <c r="E9141"/>
    </row>
    <row r="9142" spans="1:5" x14ac:dyDescent="0.15">
      <c r="A9142"/>
      <c r="B9142"/>
      <c r="C9142"/>
      <c r="D9142"/>
      <c r="E9142"/>
    </row>
    <row r="9143" spans="1:5" x14ac:dyDescent="0.15">
      <c r="A9143"/>
      <c r="B9143"/>
      <c r="C9143"/>
      <c r="D9143"/>
      <c r="E9143"/>
    </row>
    <row r="9144" spans="1:5" x14ac:dyDescent="0.15">
      <c r="A9144"/>
      <c r="B9144"/>
      <c r="C9144"/>
      <c r="D9144"/>
      <c r="E9144"/>
    </row>
    <row r="9145" spans="1:5" x14ac:dyDescent="0.15">
      <c r="A9145"/>
      <c r="B9145"/>
      <c r="C9145"/>
      <c r="D9145"/>
      <c r="E9145"/>
    </row>
    <row r="9146" spans="1:5" x14ac:dyDescent="0.15">
      <c r="A9146"/>
      <c r="B9146"/>
      <c r="C9146"/>
      <c r="D9146"/>
      <c r="E9146"/>
    </row>
    <row r="9147" spans="1:5" x14ac:dyDescent="0.15">
      <c r="A9147"/>
      <c r="B9147"/>
      <c r="C9147"/>
      <c r="D9147"/>
      <c r="E9147"/>
    </row>
    <row r="9148" spans="1:5" x14ac:dyDescent="0.15">
      <c r="A9148"/>
      <c r="B9148"/>
      <c r="C9148"/>
      <c r="D9148"/>
      <c r="E9148"/>
    </row>
    <row r="9149" spans="1:5" x14ac:dyDescent="0.15">
      <c r="A9149"/>
      <c r="B9149"/>
      <c r="C9149"/>
      <c r="D9149"/>
      <c r="E9149"/>
    </row>
    <row r="9150" spans="1:5" x14ac:dyDescent="0.15">
      <c r="A9150"/>
      <c r="B9150"/>
      <c r="C9150"/>
      <c r="D9150"/>
      <c r="E9150"/>
    </row>
    <row r="9151" spans="1:5" x14ac:dyDescent="0.15">
      <c r="A9151"/>
      <c r="B9151"/>
      <c r="C9151"/>
      <c r="D9151"/>
      <c r="E9151"/>
    </row>
    <row r="9152" spans="1:5" x14ac:dyDescent="0.15">
      <c r="A9152"/>
      <c r="B9152"/>
      <c r="C9152"/>
      <c r="D9152"/>
      <c r="E9152"/>
    </row>
    <row r="9153" spans="1:5" x14ac:dyDescent="0.15">
      <c r="A9153"/>
      <c r="B9153"/>
      <c r="C9153"/>
      <c r="D9153"/>
      <c r="E9153"/>
    </row>
    <row r="9154" spans="1:5" x14ac:dyDescent="0.15">
      <c r="A9154"/>
      <c r="B9154"/>
      <c r="C9154"/>
      <c r="D9154"/>
      <c r="E9154"/>
    </row>
    <row r="9155" spans="1:5" x14ac:dyDescent="0.15">
      <c r="A9155"/>
      <c r="B9155"/>
      <c r="C9155"/>
      <c r="D9155"/>
      <c r="E9155"/>
    </row>
    <row r="9156" spans="1:5" x14ac:dyDescent="0.15">
      <c r="A9156"/>
      <c r="B9156"/>
      <c r="C9156"/>
      <c r="D9156"/>
      <c r="E9156"/>
    </row>
    <row r="9157" spans="1:5" x14ac:dyDescent="0.15">
      <c r="A9157"/>
      <c r="B9157"/>
      <c r="C9157"/>
      <c r="D9157"/>
      <c r="E9157"/>
    </row>
    <row r="9158" spans="1:5" x14ac:dyDescent="0.15">
      <c r="A9158"/>
      <c r="B9158"/>
      <c r="C9158"/>
      <c r="D9158"/>
      <c r="E9158"/>
    </row>
    <row r="9159" spans="1:5" x14ac:dyDescent="0.15">
      <c r="A9159"/>
      <c r="B9159"/>
      <c r="C9159"/>
      <c r="D9159"/>
      <c r="E9159"/>
    </row>
    <row r="9160" spans="1:5" x14ac:dyDescent="0.15">
      <c r="A9160"/>
      <c r="B9160"/>
      <c r="C9160"/>
      <c r="D9160"/>
      <c r="E9160"/>
    </row>
    <row r="9161" spans="1:5" x14ac:dyDescent="0.15">
      <c r="A9161"/>
      <c r="B9161"/>
      <c r="C9161"/>
      <c r="D9161"/>
      <c r="E9161"/>
    </row>
    <row r="9162" spans="1:5" x14ac:dyDescent="0.15">
      <c r="A9162"/>
      <c r="B9162"/>
      <c r="C9162"/>
      <c r="D9162"/>
      <c r="E9162"/>
    </row>
    <row r="9163" spans="1:5" x14ac:dyDescent="0.15">
      <c r="A9163"/>
      <c r="B9163"/>
      <c r="C9163"/>
      <c r="D9163"/>
      <c r="E9163"/>
    </row>
    <row r="9164" spans="1:5" x14ac:dyDescent="0.15">
      <c r="A9164"/>
      <c r="B9164"/>
      <c r="C9164"/>
      <c r="D9164"/>
      <c r="E9164"/>
    </row>
    <row r="9165" spans="1:5" x14ac:dyDescent="0.15">
      <c r="A9165"/>
      <c r="B9165"/>
      <c r="C9165"/>
      <c r="D9165"/>
      <c r="E9165"/>
    </row>
    <row r="9166" spans="1:5" x14ac:dyDescent="0.15">
      <c r="A9166"/>
      <c r="B9166"/>
      <c r="C9166"/>
      <c r="D9166"/>
      <c r="E9166"/>
    </row>
    <row r="9167" spans="1:5" x14ac:dyDescent="0.15">
      <c r="A9167"/>
      <c r="B9167"/>
      <c r="C9167"/>
      <c r="D9167"/>
      <c r="E9167"/>
    </row>
    <row r="9168" spans="1:5" x14ac:dyDescent="0.15">
      <c r="A9168"/>
      <c r="B9168"/>
      <c r="C9168"/>
      <c r="D9168"/>
      <c r="E9168"/>
    </row>
    <row r="9169" spans="1:5" x14ac:dyDescent="0.15">
      <c r="A9169"/>
      <c r="B9169"/>
      <c r="C9169"/>
      <c r="D9169"/>
      <c r="E9169"/>
    </row>
    <row r="9170" spans="1:5" x14ac:dyDescent="0.15">
      <c r="A9170"/>
      <c r="B9170"/>
      <c r="C9170"/>
      <c r="D9170"/>
      <c r="E9170"/>
    </row>
    <row r="9171" spans="1:5" x14ac:dyDescent="0.15">
      <c r="A9171"/>
      <c r="B9171"/>
      <c r="C9171"/>
      <c r="D9171"/>
      <c r="E9171"/>
    </row>
    <row r="9172" spans="1:5" x14ac:dyDescent="0.15">
      <c r="A9172"/>
      <c r="B9172"/>
      <c r="C9172"/>
      <c r="D9172"/>
      <c r="E9172"/>
    </row>
    <row r="9173" spans="1:5" x14ac:dyDescent="0.15">
      <c r="A9173"/>
      <c r="B9173"/>
      <c r="C9173"/>
      <c r="D9173"/>
      <c r="E9173"/>
    </row>
    <row r="9174" spans="1:5" x14ac:dyDescent="0.15">
      <c r="A9174"/>
      <c r="B9174"/>
      <c r="C9174"/>
      <c r="D9174"/>
      <c r="E9174"/>
    </row>
    <row r="9175" spans="1:5" x14ac:dyDescent="0.15">
      <c r="A9175"/>
      <c r="B9175"/>
      <c r="C9175"/>
      <c r="D9175"/>
      <c r="E9175"/>
    </row>
    <row r="9176" spans="1:5" x14ac:dyDescent="0.15">
      <c r="A9176"/>
      <c r="B9176"/>
      <c r="C9176"/>
      <c r="D9176"/>
      <c r="E9176"/>
    </row>
    <row r="9177" spans="1:5" x14ac:dyDescent="0.15">
      <c r="A9177"/>
      <c r="B9177"/>
      <c r="C9177"/>
      <c r="D9177"/>
      <c r="E9177"/>
    </row>
    <row r="9178" spans="1:5" x14ac:dyDescent="0.15">
      <c r="A9178"/>
      <c r="B9178"/>
      <c r="C9178"/>
      <c r="D9178"/>
      <c r="E9178"/>
    </row>
    <row r="9179" spans="1:5" x14ac:dyDescent="0.15">
      <c r="A9179"/>
      <c r="B9179"/>
      <c r="C9179"/>
      <c r="D9179"/>
      <c r="E9179"/>
    </row>
    <row r="9180" spans="1:5" x14ac:dyDescent="0.15">
      <c r="A9180"/>
      <c r="B9180"/>
      <c r="C9180"/>
      <c r="D9180"/>
      <c r="E9180"/>
    </row>
    <row r="9181" spans="1:5" x14ac:dyDescent="0.15">
      <c r="A9181"/>
      <c r="B9181"/>
      <c r="C9181"/>
      <c r="D9181"/>
      <c r="E9181"/>
    </row>
    <row r="9182" spans="1:5" x14ac:dyDescent="0.15">
      <c r="A9182"/>
      <c r="B9182"/>
      <c r="C9182"/>
      <c r="D9182"/>
      <c r="E9182"/>
    </row>
    <row r="9183" spans="1:5" x14ac:dyDescent="0.15">
      <c r="A9183"/>
      <c r="B9183"/>
      <c r="C9183"/>
      <c r="D9183"/>
      <c r="E9183"/>
    </row>
    <row r="9184" spans="1:5" x14ac:dyDescent="0.15">
      <c r="A9184"/>
      <c r="B9184"/>
      <c r="C9184"/>
      <c r="D9184"/>
      <c r="E9184"/>
    </row>
    <row r="9185" spans="1:5" x14ac:dyDescent="0.15">
      <c r="A9185"/>
      <c r="B9185"/>
      <c r="C9185"/>
      <c r="D9185"/>
      <c r="E9185"/>
    </row>
    <row r="9186" spans="1:5" x14ac:dyDescent="0.15">
      <c r="A9186"/>
      <c r="B9186"/>
      <c r="C9186"/>
      <c r="D9186"/>
      <c r="E9186"/>
    </row>
    <row r="9187" spans="1:5" x14ac:dyDescent="0.15">
      <c r="A9187"/>
      <c r="B9187"/>
      <c r="C9187"/>
      <c r="D9187"/>
      <c r="E9187"/>
    </row>
    <row r="9188" spans="1:5" x14ac:dyDescent="0.15">
      <c r="A9188"/>
      <c r="B9188"/>
      <c r="C9188"/>
      <c r="D9188"/>
      <c r="E9188"/>
    </row>
    <row r="9189" spans="1:5" x14ac:dyDescent="0.15">
      <c r="A9189"/>
      <c r="B9189"/>
      <c r="C9189"/>
      <c r="D9189"/>
      <c r="E9189"/>
    </row>
    <row r="9190" spans="1:5" x14ac:dyDescent="0.15">
      <c r="A9190"/>
      <c r="B9190"/>
      <c r="C9190"/>
      <c r="D9190"/>
      <c r="E9190"/>
    </row>
    <row r="9191" spans="1:5" x14ac:dyDescent="0.15">
      <c r="A9191"/>
      <c r="B9191"/>
      <c r="C9191"/>
      <c r="D9191"/>
      <c r="E9191"/>
    </row>
    <row r="9192" spans="1:5" x14ac:dyDescent="0.15">
      <c r="A9192"/>
      <c r="B9192"/>
      <c r="C9192"/>
      <c r="D9192"/>
      <c r="E9192"/>
    </row>
    <row r="9193" spans="1:5" x14ac:dyDescent="0.15">
      <c r="A9193"/>
      <c r="B9193"/>
      <c r="C9193"/>
      <c r="D9193"/>
      <c r="E9193"/>
    </row>
    <row r="9194" spans="1:5" x14ac:dyDescent="0.15">
      <c r="A9194"/>
      <c r="B9194"/>
      <c r="C9194"/>
      <c r="D9194"/>
      <c r="E9194"/>
    </row>
    <row r="9195" spans="1:5" x14ac:dyDescent="0.15">
      <c r="A9195"/>
      <c r="B9195"/>
      <c r="C9195"/>
      <c r="D9195"/>
      <c r="E9195"/>
    </row>
    <row r="9196" spans="1:5" x14ac:dyDescent="0.15">
      <c r="A9196"/>
      <c r="B9196"/>
      <c r="C9196"/>
      <c r="D9196"/>
      <c r="E9196"/>
    </row>
    <row r="9197" spans="1:5" x14ac:dyDescent="0.15">
      <c r="A9197"/>
      <c r="B9197"/>
      <c r="C9197"/>
      <c r="D9197"/>
      <c r="E9197"/>
    </row>
    <row r="9198" spans="1:5" x14ac:dyDescent="0.15">
      <c r="A9198"/>
      <c r="B9198"/>
      <c r="C9198"/>
      <c r="D9198"/>
      <c r="E9198"/>
    </row>
    <row r="9199" spans="1:5" x14ac:dyDescent="0.15">
      <c r="A9199"/>
      <c r="B9199"/>
      <c r="C9199"/>
      <c r="D9199"/>
      <c r="E9199"/>
    </row>
    <row r="9200" spans="1:5" x14ac:dyDescent="0.15">
      <c r="A9200"/>
      <c r="B9200"/>
      <c r="C9200"/>
      <c r="D9200"/>
      <c r="E9200"/>
    </row>
    <row r="9201" spans="1:5" x14ac:dyDescent="0.15">
      <c r="A9201"/>
      <c r="B9201"/>
      <c r="C9201"/>
      <c r="D9201"/>
      <c r="E9201"/>
    </row>
    <row r="9202" spans="1:5" x14ac:dyDescent="0.15">
      <c r="A9202"/>
      <c r="B9202"/>
      <c r="C9202"/>
      <c r="D9202"/>
      <c r="E9202"/>
    </row>
    <row r="9203" spans="1:5" x14ac:dyDescent="0.15">
      <c r="A9203"/>
      <c r="B9203"/>
      <c r="C9203"/>
      <c r="D9203"/>
      <c r="E9203"/>
    </row>
    <row r="9204" spans="1:5" x14ac:dyDescent="0.15">
      <c r="A9204"/>
      <c r="B9204"/>
      <c r="C9204"/>
      <c r="D9204"/>
      <c r="E9204"/>
    </row>
    <row r="9205" spans="1:5" x14ac:dyDescent="0.15">
      <c r="A9205"/>
      <c r="B9205"/>
      <c r="C9205"/>
      <c r="D9205"/>
      <c r="E9205"/>
    </row>
    <row r="9206" spans="1:5" x14ac:dyDescent="0.15">
      <c r="A9206"/>
      <c r="B9206"/>
      <c r="C9206"/>
      <c r="D9206"/>
      <c r="E9206"/>
    </row>
    <row r="9207" spans="1:5" x14ac:dyDescent="0.15">
      <c r="A9207"/>
      <c r="B9207"/>
      <c r="C9207"/>
      <c r="D9207"/>
      <c r="E9207"/>
    </row>
    <row r="9208" spans="1:5" x14ac:dyDescent="0.15">
      <c r="A9208"/>
      <c r="B9208"/>
      <c r="C9208"/>
      <c r="D9208"/>
      <c r="E9208"/>
    </row>
    <row r="9209" spans="1:5" x14ac:dyDescent="0.15">
      <c r="A9209"/>
      <c r="B9209"/>
      <c r="C9209"/>
      <c r="D9209"/>
      <c r="E9209"/>
    </row>
    <row r="9210" spans="1:5" x14ac:dyDescent="0.15">
      <c r="A9210"/>
      <c r="B9210"/>
      <c r="C9210"/>
      <c r="D9210"/>
      <c r="E9210"/>
    </row>
    <row r="9211" spans="1:5" x14ac:dyDescent="0.15">
      <c r="A9211"/>
      <c r="B9211"/>
      <c r="C9211"/>
      <c r="D9211"/>
      <c r="E9211"/>
    </row>
    <row r="9212" spans="1:5" x14ac:dyDescent="0.15">
      <c r="A9212"/>
      <c r="B9212"/>
      <c r="C9212"/>
      <c r="D9212"/>
      <c r="E9212"/>
    </row>
    <row r="9213" spans="1:5" x14ac:dyDescent="0.15">
      <c r="A9213"/>
      <c r="B9213"/>
      <c r="C9213"/>
      <c r="D9213"/>
      <c r="E9213"/>
    </row>
    <row r="9214" spans="1:5" x14ac:dyDescent="0.15">
      <c r="A9214"/>
      <c r="B9214"/>
      <c r="C9214"/>
      <c r="D9214"/>
      <c r="E9214"/>
    </row>
    <row r="9215" spans="1:5" x14ac:dyDescent="0.15">
      <c r="A9215"/>
      <c r="B9215"/>
      <c r="C9215"/>
      <c r="D9215"/>
      <c r="E9215"/>
    </row>
    <row r="9216" spans="1:5" x14ac:dyDescent="0.15">
      <c r="A9216"/>
      <c r="B9216"/>
      <c r="C9216"/>
      <c r="D9216"/>
      <c r="E9216"/>
    </row>
    <row r="9217" spans="1:5" x14ac:dyDescent="0.15">
      <c r="A9217"/>
      <c r="B9217"/>
      <c r="C9217"/>
      <c r="D9217"/>
      <c r="E9217"/>
    </row>
    <row r="9218" spans="1:5" x14ac:dyDescent="0.15">
      <c r="A9218"/>
      <c r="B9218"/>
      <c r="C9218"/>
      <c r="D9218"/>
      <c r="E9218"/>
    </row>
    <row r="9219" spans="1:5" x14ac:dyDescent="0.15">
      <c r="A9219"/>
      <c r="B9219"/>
      <c r="C9219"/>
      <c r="D9219"/>
      <c r="E9219"/>
    </row>
    <row r="9220" spans="1:5" x14ac:dyDescent="0.15">
      <c r="A9220"/>
      <c r="B9220"/>
      <c r="C9220"/>
      <c r="D9220"/>
      <c r="E9220"/>
    </row>
    <row r="9221" spans="1:5" x14ac:dyDescent="0.15">
      <c r="A9221"/>
      <c r="B9221"/>
      <c r="C9221"/>
      <c r="D9221"/>
      <c r="E9221"/>
    </row>
    <row r="9222" spans="1:5" x14ac:dyDescent="0.15">
      <c r="A9222"/>
      <c r="B9222"/>
      <c r="C9222"/>
      <c r="D9222"/>
      <c r="E9222"/>
    </row>
    <row r="9223" spans="1:5" x14ac:dyDescent="0.15">
      <c r="A9223"/>
      <c r="B9223"/>
      <c r="C9223"/>
      <c r="D9223"/>
      <c r="E9223"/>
    </row>
    <row r="9224" spans="1:5" x14ac:dyDescent="0.15">
      <c r="A9224"/>
      <c r="B9224"/>
      <c r="C9224"/>
      <c r="D9224"/>
      <c r="E9224"/>
    </row>
    <row r="9225" spans="1:5" x14ac:dyDescent="0.15">
      <c r="A9225"/>
      <c r="B9225"/>
      <c r="C9225"/>
      <c r="D9225"/>
      <c r="E9225"/>
    </row>
    <row r="9226" spans="1:5" x14ac:dyDescent="0.15">
      <c r="A9226"/>
      <c r="B9226"/>
      <c r="C9226"/>
      <c r="D9226"/>
      <c r="E9226"/>
    </row>
    <row r="9227" spans="1:5" x14ac:dyDescent="0.15">
      <c r="A9227"/>
      <c r="B9227"/>
      <c r="C9227"/>
      <c r="D9227"/>
      <c r="E9227"/>
    </row>
    <row r="9228" spans="1:5" x14ac:dyDescent="0.15">
      <c r="A9228"/>
      <c r="B9228"/>
      <c r="C9228"/>
      <c r="D9228"/>
      <c r="E9228"/>
    </row>
    <row r="9229" spans="1:5" x14ac:dyDescent="0.15">
      <c r="A9229"/>
      <c r="B9229"/>
      <c r="C9229"/>
      <c r="D9229"/>
      <c r="E9229"/>
    </row>
    <row r="9230" spans="1:5" x14ac:dyDescent="0.15">
      <c r="A9230"/>
      <c r="B9230"/>
      <c r="C9230"/>
      <c r="D9230"/>
      <c r="E9230"/>
    </row>
    <row r="9231" spans="1:5" x14ac:dyDescent="0.15">
      <c r="A9231"/>
      <c r="B9231"/>
      <c r="C9231"/>
      <c r="D9231"/>
      <c r="E9231"/>
    </row>
    <row r="9232" spans="1:5" x14ac:dyDescent="0.15">
      <c r="A9232"/>
      <c r="B9232"/>
      <c r="C9232"/>
      <c r="D9232"/>
      <c r="E9232"/>
    </row>
    <row r="9233" spans="1:5" x14ac:dyDescent="0.15">
      <c r="A9233"/>
      <c r="B9233"/>
      <c r="C9233"/>
      <c r="D9233"/>
      <c r="E9233"/>
    </row>
    <row r="9234" spans="1:5" x14ac:dyDescent="0.15">
      <c r="A9234"/>
      <c r="B9234"/>
      <c r="C9234"/>
      <c r="D9234"/>
      <c r="E9234"/>
    </row>
    <row r="9235" spans="1:5" x14ac:dyDescent="0.15">
      <c r="A9235"/>
      <c r="B9235"/>
      <c r="C9235"/>
      <c r="D9235"/>
      <c r="E9235"/>
    </row>
    <row r="9236" spans="1:5" x14ac:dyDescent="0.15">
      <c r="A9236"/>
      <c r="B9236"/>
      <c r="C9236"/>
      <c r="D9236"/>
      <c r="E9236"/>
    </row>
    <row r="9237" spans="1:5" x14ac:dyDescent="0.15">
      <c r="A9237"/>
      <c r="B9237"/>
      <c r="C9237"/>
      <c r="D9237"/>
      <c r="E9237"/>
    </row>
    <row r="9238" spans="1:5" x14ac:dyDescent="0.15">
      <c r="A9238"/>
      <c r="B9238"/>
      <c r="C9238"/>
      <c r="D9238"/>
      <c r="E9238"/>
    </row>
    <row r="9239" spans="1:5" x14ac:dyDescent="0.15">
      <c r="A9239"/>
      <c r="B9239"/>
      <c r="C9239"/>
      <c r="D9239"/>
      <c r="E9239"/>
    </row>
    <row r="9240" spans="1:5" x14ac:dyDescent="0.15">
      <c r="A9240"/>
      <c r="B9240"/>
      <c r="C9240"/>
      <c r="D9240"/>
      <c r="E9240"/>
    </row>
    <row r="9241" spans="1:5" x14ac:dyDescent="0.15">
      <c r="A9241"/>
      <c r="B9241"/>
      <c r="C9241"/>
      <c r="D9241"/>
      <c r="E9241"/>
    </row>
    <row r="9242" spans="1:5" x14ac:dyDescent="0.15">
      <c r="A9242"/>
      <c r="B9242"/>
      <c r="C9242"/>
      <c r="D9242"/>
      <c r="E9242"/>
    </row>
    <row r="9243" spans="1:5" x14ac:dyDescent="0.15">
      <c r="A9243"/>
      <c r="B9243"/>
      <c r="C9243"/>
      <c r="D9243"/>
      <c r="E9243"/>
    </row>
    <row r="9244" spans="1:5" x14ac:dyDescent="0.15">
      <c r="A9244"/>
      <c r="B9244"/>
      <c r="C9244"/>
      <c r="D9244"/>
      <c r="E9244"/>
    </row>
    <row r="9245" spans="1:5" x14ac:dyDescent="0.15">
      <c r="A9245"/>
      <c r="B9245"/>
      <c r="C9245"/>
      <c r="D9245"/>
      <c r="E9245"/>
    </row>
    <row r="9246" spans="1:5" x14ac:dyDescent="0.15">
      <c r="A9246"/>
      <c r="B9246"/>
      <c r="C9246"/>
      <c r="D9246"/>
      <c r="E9246"/>
    </row>
    <row r="9247" spans="1:5" x14ac:dyDescent="0.15">
      <c r="A9247"/>
      <c r="B9247"/>
      <c r="C9247"/>
      <c r="D9247"/>
      <c r="E9247"/>
    </row>
    <row r="9248" spans="1:5" x14ac:dyDescent="0.15">
      <c r="A9248"/>
      <c r="B9248"/>
      <c r="C9248"/>
      <c r="D9248"/>
      <c r="E9248"/>
    </row>
    <row r="9249" spans="1:5" x14ac:dyDescent="0.15">
      <c r="A9249"/>
      <c r="B9249"/>
      <c r="C9249"/>
      <c r="D9249"/>
      <c r="E9249"/>
    </row>
    <row r="9250" spans="1:5" x14ac:dyDescent="0.15">
      <c r="A9250"/>
      <c r="B9250"/>
      <c r="C9250"/>
      <c r="D9250"/>
      <c r="E9250"/>
    </row>
    <row r="9251" spans="1:5" x14ac:dyDescent="0.15">
      <c r="A9251"/>
      <c r="B9251"/>
      <c r="C9251"/>
      <c r="D9251"/>
      <c r="E9251"/>
    </row>
    <row r="9252" spans="1:5" x14ac:dyDescent="0.15">
      <c r="A9252"/>
      <c r="B9252"/>
      <c r="C9252"/>
      <c r="D9252"/>
      <c r="E9252"/>
    </row>
    <row r="9253" spans="1:5" x14ac:dyDescent="0.15">
      <c r="A9253"/>
      <c r="B9253"/>
      <c r="C9253"/>
      <c r="D9253"/>
      <c r="E9253"/>
    </row>
    <row r="9254" spans="1:5" x14ac:dyDescent="0.15">
      <c r="A9254"/>
      <c r="B9254"/>
      <c r="C9254"/>
      <c r="D9254"/>
      <c r="E9254"/>
    </row>
    <row r="9255" spans="1:5" x14ac:dyDescent="0.15">
      <c r="A9255"/>
      <c r="B9255"/>
      <c r="C9255"/>
      <c r="D9255"/>
      <c r="E9255"/>
    </row>
    <row r="9256" spans="1:5" x14ac:dyDescent="0.15">
      <c r="A9256"/>
      <c r="B9256"/>
      <c r="C9256"/>
      <c r="D9256"/>
      <c r="E9256"/>
    </row>
    <row r="9257" spans="1:5" x14ac:dyDescent="0.15">
      <c r="A9257"/>
      <c r="B9257"/>
      <c r="C9257"/>
      <c r="D9257"/>
      <c r="E9257"/>
    </row>
    <row r="9258" spans="1:5" x14ac:dyDescent="0.15">
      <c r="A9258"/>
      <c r="B9258"/>
      <c r="C9258"/>
      <c r="D9258"/>
      <c r="E9258"/>
    </row>
    <row r="9259" spans="1:5" x14ac:dyDescent="0.15">
      <c r="A9259"/>
      <c r="B9259"/>
      <c r="C9259"/>
      <c r="D9259"/>
      <c r="E9259"/>
    </row>
    <row r="9260" spans="1:5" x14ac:dyDescent="0.15">
      <c r="A9260"/>
      <c r="B9260"/>
      <c r="C9260"/>
      <c r="D9260"/>
      <c r="E9260"/>
    </row>
    <row r="9261" spans="1:5" x14ac:dyDescent="0.15">
      <c r="A9261"/>
      <c r="B9261"/>
      <c r="C9261"/>
      <c r="D9261"/>
      <c r="E9261"/>
    </row>
    <row r="9262" spans="1:5" x14ac:dyDescent="0.15">
      <c r="A9262"/>
      <c r="B9262"/>
      <c r="C9262"/>
      <c r="D9262"/>
      <c r="E9262"/>
    </row>
    <row r="9263" spans="1:5" x14ac:dyDescent="0.15">
      <c r="A9263"/>
      <c r="B9263"/>
      <c r="C9263"/>
      <c r="D9263"/>
      <c r="E9263"/>
    </row>
    <row r="9264" spans="1:5" x14ac:dyDescent="0.15">
      <c r="A9264"/>
      <c r="B9264"/>
      <c r="C9264"/>
      <c r="D9264"/>
      <c r="E9264"/>
    </row>
    <row r="9265" spans="1:5" x14ac:dyDescent="0.15">
      <c r="A9265"/>
      <c r="B9265"/>
      <c r="C9265"/>
      <c r="D9265"/>
      <c r="E9265"/>
    </row>
    <row r="9266" spans="1:5" x14ac:dyDescent="0.15">
      <c r="A9266"/>
      <c r="B9266"/>
      <c r="C9266"/>
      <c r="D9266"/>
      <c r="E9266"/>
    </row>
    <row r="9267" spans="1:5" x14ac:dyDescent="0.15">
      <c r="A9267"/>
      <c r="B9267"/>
      <c r="C9267"/>
      <c r="D9267"/>
      <c r="E9267"/>
    </row>
    <row r="9268" spans="1:5" x14ac:dyDescent="0.15">
      <c r="A9268"/>
      <c r="B9268"/>
      <c r="C9268"/>
      <c r="D9268"/>
      <c r="E9268"/>
    </row>
    <row r="9269" spans="1:5" x14ac:dyDescent="0.15">
      <c r="A9269"/>
      <c r="B9269"/>
      <c r="C9269"/>
      <c r="D9269"/>
      <c r="E9269"/>
    </row>
    <row r="9270" spans="1:5" x14ac:dyDescent="0.15">
      <c r="A9270"/>
      <c r="B9270"/>
      <c r="C9270"/>
      <c r="D9270"/>
      <c r="E9270"/>
    </row>
    <row r="9271" spans="1:5" x14ac:dyDescent="0.15">
      <c r="A9271"/>
      <c r="B9271"/>
      <c r="C9271"/>
      <c r="D9271"/>
      <c r="E9271"/>
    </row>
    <row r="9272" spans="1:5" x14ac:dyDescent="0.15">
      <c r="A9272"/>
      <c r="B9272"/>
      <c r="C9272"/>
      <c r="D9272"/>
      <c r="E9272"/>
    </row>
    <row r="9273" spans="1:5" x14ac:dyDescent="0.15">
      <c r="A9273"/>
      <c r="B9273"/>
      <c r="C9273"/>
      <c r="D9273"/>
      <c r="E9273"/>
    </row>
    <row r="9274" spans="1:5" x14ac:dyDescent="0.15">
      <c r="A9274"/>
      <c r="B9274"/>
      <c r="C9274"/>
      <c r="D9274"/>
      <c r="E9274"/>
    </row>
    <row r="9275" spans="1:5" x14ac:dyDescent="0.15">
      <c r="A9275"/>
      <c r="B9275"/>
      <c r="C9275"/>
      <c r="D9275"/>
      <c r="E9275"/>
    </row>
    <row r="9276" spans="1:5" x14ac:dyDescent="0.15">
      <c r="A9276"/>
      <c r="B9276"/>
      <c r="C9276"/>
      <c r="D9276"/>
      <c r="E9276"/>
    </row>
    <row r="9277" spans="1:5" x14ac:dyDescent="0.15">
      <c r="A9277"/>
      <c r="B9277"/>
      <c r="C9277"/>
      <c r="D9277"/>
      <c r="E9277"/>
    </row>
    <row r="9278" spans="1:5" x14ac:dyDescent="0.15">
      <c r="A9278"/>
      <c r="B9278"/>
      <c r="C9278"/>
      <c r="D9278"/>
      <c r="E9278"/>
    </row>
    <row r="9279" spans="1:5" x14ac:dyDescent="0.15">
      <c r="A9279"/>
      <c r="B9279"/>
      <c r="C9279"/>
      <c r="D9279"/>
      <c r="E9279"/>
    </row>
    <row r="9280" spans="1:5" x14ac:dyDescent="0.15">
      <c r="A9280"/>
      <c r="B9280"/>
      <c r="C9280"/>
      <c r="D9280"/>
      <c r="E9280"/>
    </row>
    <row r="9281" spans="1:5" x14ac:dyDescent="0.15">
      <c r="A9281"/>
      <c r="B9281"/>
      <c r="C9281"/>
      <c r="D9281"/>
      <c r="E9281"/>
    </row>
    <row r="9282" spans="1:5" x14ac:dyDescent="0.15">
      <c r="A9282"/>
      <c r="B9282"/>
      <c r="C9282"/>
      <c r="D9282"/>
      <c r="E9282"/>
    </row>
    <row r="9283" spans="1:5" x14ac:dyDescent="0.15">
      <c r="A9283"/>
      <c r="B9283"/>
      <c r="C9283"/>
      <c r="D9283"/>
      <c r="E9283"/>
    </row>
    <row r="9284" spans="1:5" x14ac:dyDescent="0.15">
      <c r="A9284"/>
      <c r="B9284"/>
      <c r="C9284"/>
      <c r="D9284"/>
      <c r="E9284"/>
    </row>
    <row r="9285" spans="1:5" x14ac:dyDescent="0.15">
      <c r="A9285"/>
      <c r="B9285"/>
      <c r="C9285"/>
      <c r="D9285"/>
      <c r="E9285"/>
    </row>
    <row r="9286" spans="1:5" x14ac:dyDescent="0.15">
      <c r="A9286"/>
      <c r="B9286"/>
      <c r="C9286"/>
      <c r="D9286"/>
      <c r="E9286"/>
    </row>
    <row r="9287" spans="1:5" x14ac:dyDescent="0.15">
      <c r="A9287"/>
      <c r="B9287"/>
      <c r="C9287"/>
      <c r="D9287"/>
      <c r="E9287"/>
    </row>
    <row r="9288" spans="1:5" x14ac:dyDescent="0.15">
      <c r="A9288"/>
      <c r="B9288"/>
      <c r="C9288"/>
      <c r="D9288"/>
      <c r="E9288"/>
    </row>
    <row r="9289" spans="1:5" x14ac:dyDescent="0.15">
      <c r="A9289"/>
      <c r="B9289"/>
      <c r="C9289"/>
      <c r="D9289"/>
      <c r="E9289"/>
    </row>
    <row r="9290" spans="1:5" x14ac:dyDescent="0.15">
      <c r="A9290"/>
      <c r="B9290"/>
      <c r="C9290"/>
      <c r="D9290"/>
      <c r="E9290"/>
    </row>
    <row r="9291" spans="1:5" x14ac:dyDescent="0.15">
      <c r="A9291"/>
      <c r="B9291"/>
      <c r="C9291"/>
      <c r="D9291"/>
      <c r="E9291"/>
    </row>
    <row r="9292" spans="1:5" x14ac:dyDescent="0.15">
      <c r="A9292"/>
      <c r="B9292"/>
      <c r="C9292"/>
      <c r="D9292"/>
      <c r="E9292"/>
    </row>
    <row r="9293" spans="1:5" x14ac:dyDescent="0.15">
      <c r="A9293"/>
      <c r="B9293"/>
      <c r="C9293"/>
      <c r="D9293"/>
      <c r="E9293"/>
    </row>
    <row r="9294" spans="1:5" x14ac:dyDescent="0.15">
      <c r="A9294"/>
      <c r="B9294"/>
      <c r="C9294"/>
      <c r="D9294"/>
      <c r="E9294"/>
    </row>
    <row r="9295" spans="1:5" x14ac:dyDescent="0.15">
      <c r="A9295"/>
      <c r="B9295"/>
      <c r="C9295"/>
      <c r="D9295"/>
      <c r="E9295"/>
    </row>
    <row r="9296" spans="1:5" x14ac:dyDescent="0.15">
      <c r="A9296"/>
      <c r="B9296"/>
      <c r="C9296"/>
      <c r="D9296"/>
      <c r="E9296"/>
    </row>
    <row r="9297" spans="1:5" x14ac:dyDescent="0.15">
      <c r="A9297"/>
      <c r="B9297"/>
      <c r="C9297"/>
      <c r="D9297"/>
      <c r="E9297"/>
    </row>
    <row r="9298" spans="1:5" x14ac:dyDescent="0.15">
      <c r="A9298"/>
      <c r="B9298"/>
      <c r="C9298"/>
      <c r="D9298"/>
      <c r="E9298"/>
    </row>
    <row r="9299" spans="1:5" x14ac:dyDescent="0.15">
      <c r="A9299"/>
      <c r="B9299"/>
      <c r="C9299"/>
      <c r="D9299"/>
      <c r="E9299"/>
    </row>
    <row r="9300" spans="1:5" x14ac:dyDescent="0.15">
      <c r="A9300"/>
      <c r="B9300"/>
      <c r="C9300"/>
      <c r="D9300"/>
      <c r="E9300"/>
    </row>
    <row r="9301" spans="1:5" x14ac:dyDescent="0.15">
      <c r="A9301"/>
      <c r="B9301"/>
      <c r="C9301"/>
      <c r="D9301"/>
      <c r="E9301"/>
    </row>
    <row r="9302" spans="1:5" x14ac:dyDescent="0.15">
      <c r="A9302"/>
      <c r="B9302"/>
      <c r="C9302"/>
      <c r="D9302"/>
      <c r="E9302"/>
    </row>
    <row r="9303" spans="1:5" x14ac:dyDescent="0.15">
      <c r="A9303"/>
      <c r="B9303"/>
      <c r="C9303"/>
      <c r="D9303"/>
      <c r="E9303"/>
    </row>
    <row r="9304" spans="1:5" x14ac:dyDescent="0.15">
      <c r="A9304"/>
      <c r="B9304"/>
      <c r="C9304"/>
      <c r="D9304"/>
      <c r="E9304"/>
    </row>
    <row r="9305" spans="1:5" x14ac:dyDescent="0.15">
      <c r="A9305"/>
      <c r="B9305"/>
      <c r="C9305"/>
      <c r="D9305"/>
      <c r="E9305"/>
    </row>
    <row r="9306" spans="1:5" x14ac:dyDescent="0.15">
      <c r="A9306"/>
      <c r="B9306"/>
      <c r="C9306"/>
      <c r="D9306"/>
      <c r="E9306"/>
    </row>
    <row r="9307" spans="1:5" x14ac:dyDescent="0.15">
      <c r="A9307"/>
      <c r="B9307"/>
      <c r="C9307"/>
      <c r="D9307"/>
      <c r="E9307"/>
    </row>
    <row r="9308" spans="1:5" x14ac:dyDescent="0.15">
      <c r="A9308"/>
      <c r="B9308"/>
      <c r="C9308"/>
      <c r="D9308"/>
      <c r="E9308"/>
    </row>
    <row r="9309" spans="1:5" x14ac:dyDescent="0.15">
      <c r="A9309"/>
      <c r="B9309"/>
      <c r="C9309"/>
      <c r="D9309"/>
      <c r="E9309"/>
    </row>
    <row r="9310" spans="1:5" x14ac:dyDescent="0.15">
      <c r="A9310"/>
      <c r="B9310"/>
      <c r="C9310"/>
      <c r="D9310"/>
      <c r="E9310"/>
    </row>
    <row r="9311" spans="1:5" x14ac:dyDescent="0.15">
      <c r="A9311"/>
      <c r="B9311"/>
      <c r="C9311"/>
      <c r="D9311"/>
      <c r="E9311"/>
    </row>
    <row r="9312" spans="1:5" x14ac:dyDescent="0.15">
      <c r="A9312"/>
      <c r="B9312"/>
      <c r="C9312"/>
      <c r="D9312"/>
      <c r="E9312"/>
    </row>
    <row r="9313" spans="1:5" x14ac:dyDescent="0.15">
      <c r="A9313"/>
      <c r="B9313"/>
      <c r="C9313"/>
      <c r="D9313"/>
      <c r="E9313"/>
    </row>
    <row r="9314" spans="1:5" x14ac:dyDescent="0.15">
      <c r="A9314"/>
      <c r="B9314"/>
      <c r="C9314"/>
      <c r="D9314"/>
      <c r="E9314"/>
    </row>
    <row r="9315" spans="1:5" x14ac:dyDescent="0.15">
      <c r="A9315"/>
      <c r="B9315"/>
      <c r="C9315"/>
      <c r="D9315"/>
      <c r="E9315"/>
    </row>
    <row r="9316" spans="1:5" x14ac:dyDescent="0.15">
      <c r="A9316"/>
      <c r="B9316"/>
      <c r="C9316"/>
      <c r="D9316"/>
      <c r="E9316"/>
    </row>
    <row r="9317" spans="1:5" x14ac:dyDescent="0.15">
      <c r="A9317"/>
      <c r="B9317"/>
      <c r="C9317"/>
      <c r="D9317"/>
      <c r="E9317"/>
    </row>
    <row r="9318" spans="1:5" x14ac:dyDescent="0.15">
      <c r="A9318"/>
      <c r="B9318"/>
      <c r="C9318"/>
      <c r="D9318"/>
      <c r="E9318"/>
    </row>
    <row r="9319" spans="1:5" x14ac:dyDescent="0.15">
      <c r="A9319"/>
      <c r="B9319"/>
      <c r="C9319"/>
      <c r="D9319"/>
      <c r="E9319"/>
    </row>
    <row r="9320" spans="1:5" x14ac:dyDescent="0.15">
      <c r="A9320"/>
      <c r="B9320"/>
      <c r="C9320"/>
      <c r="D9320"/>
      <c r="E9320"/>
    </row>
    <row r="9321" spans="1:5" x14ac:dyDescent="0.15">
      <c r="A9321"/>
      <c r="B9321"/>
      <c r="C9321"/>
      <c r="D9321"/>
      <c r="E9321"/>
    </row>
    <row r="9322" spans="1:5" x14ac:dyDescent="0.15">
      <c r="A9322"/>
      <c r="B9322"/>
      <c r="C9322"/>
      <c r="D9322"/>
      <c r="E9322"/>
    </row>
    <row r="9323" spans="1:5" x14ac:dyDescent="0.15">
      <c r="A9323"/>
      <c r="B9323"/>
      <c r="C9323"/>
      <c r="D9323"/>
      <c r="E9323"/>
    </row>
    <row r="9324" spans="1:5" x14ac:dyDescent="0.15">
      <c r="A9324"/>
      <c r="B9324"/>
      <c r="C9324"/>
      <c r="D9324"/>
      <c r="E9324"/>
    </row>
    <row r="9325" spans="1:5" x14ac:dyDescent="0.15">
      <c r="A9325"/>
      <c r="B9325"/>
      <c r="C9325"/>
      <c r="D9325"/>
      <c r="E9325"/>
    </row>
    <row r="9326" spans="1:5" x14ac:dyDescent="0.15">
      <c r="A9326"/>
      <c r="B9326"/>
      <c r="C9326"/>
      <c r="D9326"/>
      <c r="E9326"/>
    </row>
    <row r="9327" spans="1:5" x14ac:dyDescent="0.15">
      <c r="A9327"/>
      <c r="B9327"/>
      <c r="C9327"/>
      <c r="D9327"/>
      <c r="E9327"/>
    </row>
    <row r="9328" spans="1:5" x14ac:dyDescent="0.15">
      <c r="A9328"/>
      <c r="B9328"/>
      <c r="C9328"/>
      <c r="D9328"/>
      <c r="E9328"/>
    </row>
    <row r="9329" spans="1:5" x14ac:dyDescent="0.15">
      <c r="A9329"/>
      <c r="B9329"/>
      <c r="C9329"/>
      <c r="D9329"/>
      <c r="E9329"/>
    </row>
    <row r="9330" spans="1:5" x14ac:dyDescent="0.15">
      <c r="A9330"/>
      <c r="B9330"/>
      <c r="C9330"/>
      <c r="D9330"/>
      <c r="E9330"/>
    </row>
    <row r="9331" spans="1:5" x14ac:dyDescent="0.15">
      <c r="A9331"/>
      <c r="B9331"/>
      <c r="C9331"/>
      <c r="D9331"/>
      <c r="E9331"/>
    </row>
    <row r="9332" spans="1:5" x14ac:dyDescent="0.15">
      <c r="A9332"/>
      <c r="B9332"/>
      <c r="C9332"/>
      <c r="D9332"/>
      <c r="E9332"/>
    </row>
    <row r="9333" spans="1:5" x14ac:dyDescent="0.15">
      <c r="A9333"/>
      <c r="B9333"/>
      <c r="C9333"/>
      <c r="D9333"/>
      <c r="E9333"/>
    </row>
    <row r="9334" spans="1:5" x14ac:dyDescent="0.15">
      <c r="A9334"/>
      <c r="B9334"/>
      <c r="C9334"/>
      <c r="D9334"/>
      <c r="E9334"/>
    </row>
    <row r="9335" spans="1:5" x14ac:dyDescent="0.15">
      <c r="A9335"/>
      <c r="B9335"/>
      <c r="C9335"/>
      <c r="D9335"/>
      <c r="E9335"/>
    </row>
    <row r="9336" spans="1:5" x14ac:dyDescent="0.15">
      <c r="A9336"/>
      <c r="B9336"/>
      <c r="C9336"/>
      <c r="D9336"/>
      <c r="E9336"/>
    </row>
    <row r="9337" spans="1:5" x14ac:dyDescent="0.15">
      <c r="A9337"/>
      <c r="B9337"/>
      <c r="C9337"/>
      <c r="D9337"/>
      <c r="E9337"/>
    </row>
    <row r="9338" spans="1:5" x14ac:dyDescent="0.15">
      <c r="A9338"/>
      <c r="B9338"/>
      <c r="C9338"/>
      <c r="D9338"/>
      <c r="E9338"/>
    </row>
    <row r="9339" spans="1:5" x14ac:dyDescent="0.15">
      <c r="A9339"/>
      <c r="B9339"/>
      <c r="C9339"/>
      <c r="D9339"/>
      <c r="E9339"/>
    </row>
    <row r="9340" spans="1:5" x14ac:dyDescent="0.15">
      <c r="A9340"/>
      <c r="B9340"/>
      <c r="C9340"/>
      <c r="D9340"/>
      <c r="E9340"/>
    </row>
    <row r="9341" spans="1:5" x14ac:dyDescent="0.15">
      <c r="A9341"/>
      <c r="B9341"/>
      <c r="C9341"/>
      <c r="D9341"/>
      <c r="E9341"/>
    </row>
    <row r="9342" spans="1:5" x14ac:dyDescent="0.15">
      <c r="A9342"/>
      <c r="B9342"/>
      <c r="C9342"/>
      <c r="D9342"/>
      <c r="E9342"/>
    </row>
    <row r="9343" spans="1:5" x14ac:dyDescent="0.15">
      <c r="A9343"/>
      <c r="B9343"/>
      <c r="C9343"/>
      <c r="D9343"/>
      <c r="E9343"/>
    </row>
    <row r="9344" spans="1:5" x14ac:dyDescent="0.15">
      <c r="A9344"/>
      <c r="B9344"/>
      <c r="C9344"/>
      <c r="D9344"/>
      <c r="E9344"/>
    </row>
    <row r="9345" spans="1:5" x14ac:dyDescent="0.15">
      <c r="A9345"/>
      <c r="B9345"/>
      <c r="C9345"/>
      <c r="D9345"/>
      <c r="E9345"/>
    </row>
    <row r="9346" spans="1:5" x14ac:dyDescent="0.15">
      <c r="A9346"/>
      <c r="B9346"/>
      <c r="C9346"/>
      <c r="D9346"/>
      <c r="E9346"/>
    </row>
    <row r="9347" spans="1:5" x14ac:dyDescent="0.15">
      <c r="A9347"/>
      <c r="B9347"/>
      <c r="C9347"/>
      <c r="D9347"/>
      <c r="E9347"/>
    </row>
    <row r="9348" spans="1:5" x14ac:dyDescent="0.15">
      <c r="A9348"/>
      <c r="B9348"/>
      <c r="C9348"/>
      <c r="D9348"/>
      <c r="E9348"/>
    </row>
    <row r="9349" spans="1:5" x14ac:dyDescent="0.15">
      <c r="A9349"/>
      <c r="B9349"/>
      <c r="C9349"/>
      <c r="D9349"/>
      <c r="E9349"/>
    </row>
    <row r="9350" spans="1:5" x14ac:dyDescent="0.15">
      <c r="A9350"/>
      <c r="B9350"/>
      <c r="C9350"/>
      <c r="D9350"/>
      <c r="E9350"/>
    </row>
    <row r="9351" spans="1:5" x14ac:dyDescent="0.15">
      <c r="A9351"/>
      <c r="B9351"/>
      <c r="C9351"/>
      <c r="D9351"/>
      <c r="E9351"/>
    </row>
    <row r="9352" spans="1:5" x14ac:dyDescent="0.15">
      <c r="A9352"/>
      <c r="B9352"/>
      <c r="C9352"/>
      <c r="D9352"/>
      <c r="E9352"/>
    </row>
    <row r="9353" spans="1:5" x14ac:dyDescent="0.15">
      <c r="A9353"/>
      <c r="B9353"/>
      <c r="C9353"/>
      <c r="D9353"/>
      <c r="E9353"/>
    </row>
    <row r="9354" spans="1:5" x14ac:dyDescent="0.15">
      <c r="A9354"/>
      <c r="B9354"/>
      <c r="C9354"/>
      <c r="D9354"/>
      <c r="E9354"/>
    </row>
    <row r="9355" spans="1:5" x14ac:dyDescent="0.15">
      <c r="A9355"/>
      <c r="B9355"/>
      <c r="C9355"/>
      <c r="D9355"/>
      <c r="E9355"/>
    </row>
    <row r="9356" spans="1:5" x14ac:dyDescent="0.15">
      <c r="A9356"/>
      <c r="B9356"/>
      <c r="C9356"/>
      <c r="D9356"/>
      <c r="E9356"/>
    </row>
    <row r="9357" spans="1:5" x14ac:dyDescent="0.15">
      <c r="A9357"/>
      <c r="B9357"/>
      <c r="C9357"/>
      <c r="D9357"/>
      <c r="E9357"/>
    </row>
    <row r="9358" spans="1:5" x14ac:dyDescent="0.15">
      <c r="A9358"/>
      <c r="B9358"/>
      <c r="C9358"/>
      <c r="D9358"/>
      <c r="E9358"/>
    </row>
    <row r="9359" spans="1:5" x14ac:dyDescent="0.15">
      <c r="A9359"/>
      <c r="B9359"/>
      <c r="C9359"/>
      <c r="D9359"/>
      <c r="E9359"/>
    </row>
    <row r="9360" spans="1:5" x14ac:dyDescent="0.15">
      <c r="A9360"/>
      <c r="B9360"/>
      <c r="C9360"/>
      <c r="D9360"/>
      <c r="E9360"/>
    </row>
    <row r="9361" spans="1:5" x14ac:dyDescent="0.15">
      <c r="A9361"/>
      <c r="B9361"/>
      <c r="C9361"/>
      <c r="D9361"/>
      <c r="E9361"/>
    </row>
    <row r="9362" spans="1:5" x14ac:dyDescent="0.15">
      <c r="A9362"/>
      <c r="B9362"/>
      <c r="C9362"/>
      <c r="D9362"/>
      <c r="E9362"/>
    </row>
    <row r="9363" spans="1:5" x14ac:dyDescent="0.15">
      <c r="A9363"/>
      <c r="B9363"/>
      <c r="C9363"/>
      <c r="D9363"/>
      <c r="E9363"/>
    </row>
    <row r="9364" spans="1:5" x14ac:dyDescent="0.15">
      <c r="A9364"/>
      <c r="B9364"/>
      <c r="C9364"/>
      <c r="D9364"/>
      <c r="E9364"/>
    </row>
    <row r="9365" spans="1:5" x14ac:dyDescent="0.15">
      <c r="A9365"/>
      <c r="B9365"/>
      <c r="C9365"/>
      <c r="D9365"/>
      <c r="E9365"/>
    </row>
    <row r="9366" spans="1:5" x14ac:dyDescent="0.15">
      <c r="A9366"/>
      <c r="B9366"/>
      <c r="C9366"/>
      <c r="D9366"/>
      <c r="E9366"/>
    </row>
    <row r="9367" spans="1:5" x14ac:dyDescent="0.15">
      <c r="A9367"/>
      <c r="B9367"/>
      <c r="C9367"/>
      <c r="D9367"/>
      <c r="E9367"/>
    </row>
    <row r="9368" spans="1:5" x14ac:dyDescent="0.15">
      <c r="A9368"/>
      <c r="B9368"/>
      <c r="C9368"/>
      <c r="D9368"/>
      <c r="E9368"/>
    </row>
    <row r="9369" spans="1:5" x14ac:dyDescent="0.15">
      <c r="A9369"/>
      <c r="B9369"/>
      <c r="C9369"/>
      <c r="D9369"/>
      <c r="E9369"/>
    </row>
    <row r="9370" spans="1:5" x14ac:dyDescent="0.15">
      <c r="A9370"/>
      <c r="B9370"/>
      <c r="C9370"/>
      <c r="D9370"/>
      <c r="E9370"/>
    </row>
    <row r="9371" spans="1:5" x14ac:dyDescent="0.15">
      <c r="A9371"/>
      <c r="B9371"/>
      <c r="C9371"/>
      <c r="D9371"/>
      <c r="E9371"/>
    </row>
    <row r="9372" spans="1:5" x14ac:dyDescent="0.15">
      <c r="A9372"/>
      <c r="B9372"/>
      <c r="C9372"/>
      <c r="D9372"/>
      <c r="E9372"/>
    </row>
    <row r="9373" spans="1:5" x14ac:dyDescent="0.15">
      <c r="A9373"/>
      <c r="B9373"/>
      <c r="C9373"/>
      <c r="D9373"/>
      <c r="E9373"/>
    </row>
    <row r="9374" spans="1:5" x14ac:dyDescent="0.15">
      <c r="A9374"/>
      <c r="B9374"/>
      <c r="C9374"/>
      <c r="D9374"/>
      <c r="E9374"/>
    </row>
    <row r="9375" spans="1:5" x14ac:dyDescent="0.15">
      <c r="A9375"/>
      <c r="B9375"/>
      <c r="C9375"/>
      <c r="D9375"/>
      <c r="E9375"/>
    </row>
    <row r="9376" spans="1:5" x14ac:dyDescent="0.15">
      <c r="A9376"/>
      <c r="B9376"/>
      <c r="C9376"/>
      <c r="D9376"/>
      <c r="E9376"/>
    </row>
    <row r="9377" spans="1:5" x14ac:dyDescent="0.15">
      <c r="A9377"/>
      <c r="B9377"/>
      <c r="C9377"/>
      <c r="D9377"/>
      <c r="E9377"/>
    </row>
    <row r="9378" spans="1:5" x14ac:dyDescent="0.15">
      <c r="A9378"/>
      <c r="B9378"/>
      <c r="C9378"/>
      <c r="D9378"/>
      <c r="E9378"/>
    </row>
    <row r="9379" spans="1:5" x14ac:dyDescent="0.15">
      <c r="A9379"/>
      <c r="B9379"/>
      <c r="C9379"/>
      <c r="D9379"/>
      <c r="E9379"/>
    </row>
    <row r="9380" spans="1:5" x14ac:dyDescent="0.15">
      <c r="A9380"/>
      <c r="B9380"/>
      <c r="C9380"/>
      <c r="D9380"/>
      <c r="E9380"/>
    </row>
    <row r="9381" spans="1:5" x14ac:dyDescent="0.15">
      <c r="A9381"/>
      <c r="B9381"/>
      <c r="C9381"/>
      <c r="D9381"/>
      <c r="E9381"/>
    </row>
    <row r="9382" spans="1:5" x14ac:dyDescent="0.15">
      <c r="A9382"/>
      <c r="B9382"/>
      <c r="C9382"/>
      <c r="D9382"/>
      <c r="E9382"/>
    </row>
    <row r="9383" spans="1:5" x14ac:dyDescent="0.15">
      <c r="A9383"/>
      <c r="B9383"/>
      <c r="C9383"/>
      <c r="D9383"/>
      <c r="E9383"/>
    </row>
    <row r="9384" spans="1:5" x14ac:dyDescent="0.15">
      <c r="A9384"/>
      <c r="B9384"/>
      <c r="C9384"/>
      <c r="D9384"/>
      <c r="E9384"/>
    </row>
    <row r="9385" spans="1:5" x14ac:dyDescent="0.15">
      <c r="A9385"/>
      <c r="B9385"/>
      <c r="C9385"/>
      <c r="D9385"/>
      <c r="E9385"/>
    </row>
    <row r="9386" spans="1:5" x14ac:dyDescent="0.15">
      <c r="A9386"/>
      <c r="B9386"/>
      <c r="C9386"/>
      <c r="D9386"/>
      <c r="E9386"/>
    </row>
    <row r="9387" spans="1:5" x14ac:dyDescent="0.15">
      <c r="A9387"/>
      <c r="B9387"/>
      <c r="C9387"/>
      <c r="D9387"/>
      <c r="E9387"/>
    </row>
    <row r="9388" spans="1:5" x14ac:dyDescent="0.15">
      <c r="A9388"/>
      <c r="B9388"/>
      <c r="C9388"/>
      <c r="D9388"/>
      <c r="E9388"/>
    </row>
    <row r="9389" spans="1:5" x14ac:dyDescent="0.15">
      <c r="A9389"/>
      <c r="B9389"/>
      <c r="C9389"/>
      <c r="D9389"/>
      <c r="E9389"/>
    </row>
    <row r="9390" spans="1:5" x14ac:dyDescent="0.15">
      <c r="A9390"/>
      <c r="B9390"/>
      <c r="C9390"/>
      <c r="D9390"/>
      <c r="E9390"/>
    </row>
    <row r="9391" spans="1:5" x14ac:dyDescent="0.15">
      <c r="A9391"/>
      <c r="B9391"/>
      <c r="C9391"/>
      <c r="D9391"/>
      <c r="E9391"/>
    </row>
    <row r="9392" spans="1:5" x14ac:dyDescent="0.15">
      <c r="A9392"/>
      <c r="B9392"/>
      <c r="C9392"/>
      <c r="D9392"/>
      <c r="E9392"/>
    </row>
    <row r="9393" spans="1:5" x14ac:dyDescent="0.15">
      <c r="A9393"/>
      <c r="B9393"/>
      <c r="C9393"/>
      <c r="D9393"/>
      <c r="E9393"/>
    </row>
    <row r="9394" spans="1:5" x14ac:dyDescent="0.15">
      <c r="A9394"/>
      <c r="B9394"/>
      <c r="C9394"/>
      <c r="D9394"/>
      <c r="E9394"/>
    </row>
    <row r="9395" spans="1:5" x14ac:dyDescent="0.15">
      <c r="A9395"/>
      <c r="B9395"/>
      <c r="C9395"/>
      <c r="D9395"/>
      <c r="E9395"/>
    </row>
    <row r="9396" spans="1:5" x14ac:dyDescent="0.15">
      <c r="A9396"/>
      <c r="B9396"/>
      <c r="C9396"/>
      <c r="D9396"/>
      <c r="E9396"/>
    </row>
    <row r="9397" spans="1:5" x14ac:dyDescent="0.15">
      <c r="A9397"/>
      <c r="B9397"/>
      <c r="C9397"/>
      <c r="D9397"/>
      <c r="E9397"/>
    </row>
    <row r="9398" spans="1:5" x14ac:dyDescent="0.15">
      <c r="A9398"/>
      <c r="B9398"/>
      <c r="C9398"/>
      <c r="D9398"/>
      <c r="E9398"/>
    </row>
    <row r="9399" spans="1:5" x14ac:dyDescent="0.15">
      <c r="A9399"/>
      <c r="B9399"/>
      <c r="C9399"/>
      <c r="D9399"/>
      <c r="E9399"/>
    </row>
    <row r="9400" spans="1:5" x14ac:dyDescent="0.15">
      <c r="A9400"/>
      <c r="B9400"/>
      <c r="C9400"/>
      <c r="D9400"/>
      <c r="E9400"/>
    </row>
    <row r="9401" spans="1:5" x14ac:dyDescent="0.15">
      <c r="A9401"/>
      <c r="B9401"/>
      <c r="C9401"/>
      <c r="D9401"/>
      <c r="E9401"/>
    </row>
    <row r="9402" spans="1:5" x14ac:dyDescent="0.15">
      <c r="A9402"/>
      <c r="B9402"/>
      <c r="C9402"/>
      <c r="D9402"/>
      <c r="E9402"/>
    </row>
    <row r="9403" spans="1:5" x14ac:dyDescent="0.15">
      <c r="A9403"/>
      <c r="B9403"/>
      <c r="C9403"/>
      <c r="D9403"/>
      <c r="E9403"/>
    </row>
    <row r="9404" spans="1:5" x14ac:dyDescent="0.15">
      <c r="A9404"/>
      <c r="B9404"/>
      <c r="C9404"/>
      <c r="D9404"/>
      <c r="E9404"/>
    </row>
    <row r="9405" spans="1:5" x14ac:dyDescent="0.15">
      <c r="A9405"/>
      <c r="B9405"/>
      <c r="C9405"/>
      <c r="D9405"/>
      <c r="E9405"/>
    </row>
    <row r="9406" spans="1:5" x14ac:dyDescent="0.15">
      <c r="A9406"/>
      <c r="B9406"/>
      <c r="C9406"/>
      <c r="D9406"/>
      <c r="E9406"/>
    </row>
    <row r="9407" spans="1:5" x14ac:dyDescent="0.15">
      <c r="A9407"/>
      <c r="B9407"/>
      <c r="C9407"/>
      <c r="D9407"/>
      <c r="E9407"/>
    </row>
    <row r="9408" spans="1:5" x14ac:dyDescent="0.15">
      <c r="A9408"/>
      <c r="B9408"/>
      <c r="C9408"/>
      <c r="D9408"/>
      <c r="E9408"/>
    </row>
    <row r="9409" spans="1:5" x14ac:dyDescent="0.15">
      <c r="A9409"/>
      <c r="B9409"/>
      <c r="C9409"/>
      <c r="D9409"/>
      <c r="E9409"/>
    </row>
    <row r="9410" spans="1:5" x14ac:dyDescent="0.15">
      <c r="A9410"/>
      <c r="B9410"/>
      <c r="C9410"/>
      <c r="D9410"/>
      <c r="E9410"/>
    </row>
    <row r="9411" spans="1:5" x14ac:dyDescent="0.15">
      <c r="A9411"/>
      <c r="B9411"/>
      <c r="C9411"/>
      <c r="D9411"/>
      <c r="E9411"/>
    </row>
    <row r="9412" spans="1:5" x14ac:dyDescent="0.15">
      <c r="A9412"/>
      <c r="B9412"/>
      <c r="C9412"/>
      <c r="D9412"/>
      <c r="E9412"/>
    </row>
    <row r="9413" spans="1:5" x14ac:dyDescent="0.15">
      <c r="A9413"/>
      <c r="B9413"/>
      <c r="C9413"/>
      <c r="D9413"/>
      <c r="E9413"/>
    </row>
    <row r="9414" spans="1:5" x14ac:dyDescent="0.15">
      <c r="A9414"/>
      <c r="B9414"/>
      <c r="C9414"/>
      <c r="D9414"/>
      <c r="E9414"/>
    </row>
    <row r="9415" spans="1:5" x14ac:dyDescent="0.15">
      <c r="A9415"/>
      <c r="B9415"/>
      <c r="C9415"/>
      <c r="D9415"/>
      <c r="E9415"/>
    </row>
    <row r="9416" spans="1:5" x14ac:dyDescent="0.15">
      <c r="A9416"/>
      <c r="B9416"/>
      <c r="C9416"/>
      <c r="D9416"/>
      <c r="E9416"/>
    </row>
    <row r="9417" spans="1:5" x14ac:dyDescent="0.15">
      <c r="A9417"/>
      <c r="B9417"/>
      <c r="C9417"/>
      <c r="D9417"/>
      <c r="E9417"/>
    </row>
    <row r="9418" spans="1:5" x14ac:dyDescent="0.15">
      <c r="A9418"/>
      <c r="B9418"/>
      <c r="C9418"/>
      <c r="D9418"/>
      <c r="E9418"/>
    </row>
    <row r="9419" spans="1:5" x14ac:dyDescent="0.15">
      <c r="A9419"/>
      <c r="B9419"/>
      <c r="C9419"/>
      <c r="D9419"/>
      <c r="E9419"/>
    </row>
    <row r="9420" spans="1:5" x14ac:dyDescent="0.15">
      <c r="A9420"/>
      <c r="B9420"/>
      <c r="C9420"/>
      <c r="D9420"/>
      <c r="E9420"/>
    </row>
    <row r="9421" spans="1:5" x14ac:dyDescent="0.15">
      <c r="A9421"/>
      <c r="B9421"/>
      <c r="C9421"/>
      <c r="D9421"/>
      <c r="E9421"/>
    </row>
    <row r="9422" spans="1:5" x14ac:dyDescent="0.15">
      <c r="A9422"/>
      <c r="B9422"/>
      <c r="C9422"/>
      <c r="D9422"/>
      <c r="E9422"/>
    </row>
    <row r="9423" spans="1:5" x14ac:dyDescent="0.15">
      <c r="A9423"/>
      <c r="B9423"/>
      <c r="C9423"/>
      <c r="D9423"/>
      <c r="E9423"/>
    </row>
    <row r="9424" spans="1:5" x14ac:dyDescent="0.15">
      <c r="A9424"/>
      <c r="B9424"/>
      <c r="C9424"/>
      <c r="D9424"/>
      <c r="E9424"/>
    </row>
    <row r="9425" spans="1:5" x14ac:dyDescent="0.15">
      <c r="A9425"/>
      <c r="B9425"/>
      <c r="C9425"/>
      <c r="D9425"/>
      <c r="E9425"/>
    </row>
    <row r="9426" spans="1:5" x14ac:dyDescent="0.15">
      <c r="A9426"/>
      <c r="B9426"/>
      <c r="C9426"/>
      <c r="D9426"/>
      <c r="E9426"/>
    </row>
    <row r="9427" spans="1:5" x14ac:dyDescent="0.15">
      <c r="A9427"/>
      <c r="B9427"/>
      <c r="C9427"/>
      <c r="D9427"/>
      <c r="E9427"/>
    </row>
    <row r="9428" spans="1:5" x14ac:dyDescent="0.15">
      <c r="A9428"/>
      <c r="B9428"/>
      <c r="C9428"/>
      <c r="D9428"/>
      <c r="E9428"/>
    </row>
    <row r="9429" spans="1:5" x14ac:dyDescent="0.15">
      <c r="A9429"/>
      <c r="B9429"/>
      <c r="C9429"/>
      <c r="D9429"/>
      <c r="E9429"/>
    </row>
    <row r="9430" spans="1:5" x14ac:dyDescent="0.15">
      <c r="A9430"/>
      <c r="B9430"/>
      <c r="C9430"/>
      <c r="D9430"/>
      <c r="E9430"/>
    </row>
    <row r="9431" spans="1:5" x14ac:dyDescent="0.15">
      <c r="A9431"/>
      <c r="B9431"/>
      <c r="C9431"/>
      <c r="D9431"/>
      <c r="E9431"/>
    </row>
    <row r="9432" spans="1:5" x14ac:dyDescent="0.15">
      <c r="A9432"/>
      <c r="B9432"/>
      <c r="C9432"/>
      <c r="D9432"/>
      <c r="E9432"/>
    </row>
    <row r="9433" spans="1:5" x14ac:dyDescent="0.15">
      <c r="A9433"/>
      <c r="B9433"/>
      <c r="C9433"/>
      <c r="D9433"/>
      <c r="E9433"/>
    </row>
    <row r="9434" spans="1:5" x14ac:dyDescent="0.15">
      <c r="A9434"/>
      <c r="B9434"/>
      <c r="C9434"/>
      <c r="D9434"/>
      <c r="E9434"/>
    </row>
    <row r="9435" spans="1:5" x14ac:dyDescent="0.15">
      <c r="A9435"/>
      <c r="B9435"/>
      <c r="C9435"/>
      <c r="D9435"/>
      <c r="E9435"/>
    </row>
    <row r="9436" spans="1:5" x14ac:dyDescent="0.15">
      <c r="A9436"/>
      <c r="B9436"/>
      <c r="C9436"/>
      <c r="D9436"/>
      <c r="E9436"/>
    </row>
    <row r="9437" spans="1:5" x14ac:dyDescent="0.15">
      <c r="A9437"/>
      <c r="B9437"/>
      <c r="C9437"/>
      <c r="D9437"/>
      <c r="E9437"/>
    </row>
    <row r="9438" spans="1:5" x14ac:dyDescent="0.15">
      <c r="A9438"/>
      <c r="B9438"/>
      <c r="C9438"/>
      <c r="D9438"/>
      <c r="E9438"/>
    </row>
    <row r="9439" spans="1:5" x14ac:dyDescent="0.15">
      <c r="A9439"/>
      <c r="B9439"/>
      <c r="C9439"/>
      <c r="D9439"/>
      <c r="E9439"/>
    </row>
    <row r="9440" spans="1:5" x14ac:dyDescent="0.15">
      <c r="A9440"/>
      <c r="B9440"/>
      <c r="C9440"/>
      <c r="D9440"/>
      <c r="E9440"/>
    </row>
    <row r="9441" spans="1:5" x14ac:dyDescent="0.15">
      <c r="A9441"/>
      <c r="B9441"/>
      <c r="C9441"/>
      <c r="D9441"/>
      <c r="E9441"/>
    </row>
    <row r="9442" spans="1:5" x14ac:dyDescent="0.15">
      <c r="A9442"/>
      <c r="B9442"/>
      <c r="C9442"/>
      <c r="D9442"/>
      <c r="E9442"/>
    </row>
    <row r="9443" spans="1:5" x14ac:dyDescent="0.15">
      <c r="A9443"/>
      <c r="B9443"/>
      <c r="C9443"/>
      <c r="D9443"/>
      <c r="E9443"/>
    </row>
    <row r="9444" spans="1:5" x14ac:dyDescent="0.15">
      <c r="A9444"/>
      <c r="B9444"/>
      <c r="C9444"/>
      <c r="D9444"/>
      <c r="E9444"/>
    </row>
    <row r="9445" spans="1:5" x14ac:dyDescent="0.15">
      <c r="A9445"/>
      <c r="B9445"/>
      <c r="C9445"/>
      <c r="D9445"/>
      <c r="E9445"/>
    </row>
    <row r="9446" spans="1:5" x14ac:dyDescent="0.15">
      <c r="A9446"/>
      <c r="B9446"/>
      <c r="C9446"/>
      <c r="D9446"/>
      <c r="E9446"/>
    </row>
    <row r="9447" spans="1:5" x14ac:dyDescent="0.15">
      <c r="A9447"/>
      <c r="B9447"/>
      <c r="C9447"/>
      <c r="D9447"/>
      <c r="E9447"/>
    </row>
    <row r="9448" spans="1:5" x14ac:dyDescent="0.15">
      <c r="A9448"/>
      <c r="B9448"/>
      <c r="C9448"/>
      <c r="D9448"/>
      <c r="E9448"/>
    </row>
    <row r="9449" spans="1:5" x14ac:dyDescent="0.15">
      <c r="A9449"/>
      <c r="B9449"/>
      <c r="C9449"/>
      <c r="D9449"/>
      <c r="E9449"/>
    </row>
    <row r="9450" spans="1:5" x14ac:dyDescent="0.15">
      <c r="A9450"/>
      <c r="B9450"/>
      <c r="C9450"/>
      <c r="D9450"/>
      <c r="E9450"/>
    </row>
    <row r="9451" spans="1:5" x14ac:dyDescent="0.15">
      <c r="A9451"/>
      <c r="B9451"/>
      <c r="C9451"/>
      <c r="D9451"/>
      <c r="E9451"/>
    </row>
    <row r="9452" spans="1:5" x14ac:dyDescent="0.15">
      <c r="A9452"/>
      <c r="B9452"/>
      <c r="C9452"/>
      <c r="D9452"/>
      <c r="E9452"/>
    </row>
    <row r="9453" spans="1:5" x14ac:dyDescent="0.15">
      <c r="A9453"/>
      <c r="B9453"/>
      <c r="C9453"/>
      <c r="D9453"/>
      <c r="E9453"/>
    </row>
    <row r="9454" spans="1:5" x14ac:dyDescent="0.15">
      <c r="A9454"/>
      <c r="B9454"/>
      <c r="C9454"/>
      <c r="D9454"/>
      <c r="E9454"/>
    </row>
    <row r="9455" spans="1:5" x14ac:dyDescent="0.15">
      <c r="A9455"/>
      <c r="B9455"/>
      <c r="C9455"/>
      <c r="D9455"/>
      <c r="E9455"/>
    </row>
    <row r="9456" spans="1:5" x14ac:dyDescent="0.15">
      <c r="A9456"/>
      <c r="B9456"/>
      <c r="C9456"/>
      <c r="D9456"/>
      <c r="E9456"/>
    </row>
    <row r="9457" spans="1:5" x14ac:dyDescent="0.15">
      <c r="A9457"/>
      <c r="B9457"/>
      <c r="C9457"/>
      <c r="D9457"/>
      <c r="E9457"/>
    </row>
    <row r="9458" spans="1:5" x14ac:dyDescent="0.15">
      <c r="A9458"/>
      <c r="B9458"/>
      <c r="C9458"/>
      <c r="D9458"/>
      <c r="E9458"/>
    </row>
    <row r="9459" spans="1:5" x14ac:dyDescent="0.15">
      <c r="A9459"/>
      <c r="B9459"/>
      <c r="C9459"/>
      <c r="D9459"/>
      <c r="E9459"/>
    </row>
    <row r="9460" spans="1:5" x14ac:dyDescent="0.15">
      <c r="A9460"/>
      <c r="B9460"/>
      <c r="C9460"/>
      <c r="D9460"/>
      <c r="E9460"/>
    </row>
    <row r="9461" spans="1:5" x14ac:dyDescent="0.15">
      <c r="A9461"/>
      <c r="B9461"/>
      <c r="C9461"/>
      <c r="D9461"/>
      <c r="E9461"/>
    </row>
    <row r="9462" spans="1:5" x14ac:dyDescent="0.15">
      <c r="A9462"/>
      <c r="B9462"/>
      <c r="C9462"/>
      <c r="D9462"/>
      <c r="E9462"/>
    </row>
    <row r="9463" spans="1:5" x14ac:dyDescent="0.15">
      <c r="A9463"/>
      <c r="B9463"/>
      <c r="C9463"/>
      <c r="D9463"/>
      <c r="E9463"/>
    </row>
    <row r="9464" spans="1:5" x14ac:dyDescent="0.15">
      <c r="A9464"/>
      <c r="B9464"/>
      <c r="C9464"/>
      <c r="D9464"/>
      <c r="E9464"/>
    </row>
    <row r="9465" spans="1:5" x14ac:dyDescent="0.15">
      <c r="A9465"/>
      <c r="B9465"/>
      <c r="C9465"/>
      <c r="D9465"/>
      <c r="E9465"/>
    </row>
    <row r="9466" spans="1:5" x14ac:dyDescent="0.15">
      <c r="A9466"/>
      <c r="B9466"/>
      <c r="C9466"/>
      <c r="D9466"/>
      <c r="E9466"/>
    </row>
    <row r="9467" spans="1:5" x14ac:dyDescent="0.15">
      <c r="A9467"/>
      <c r="B9467"/>
      <c r="C9467"/>
      <c r="D9467"/>
      <c r="E9467"/>
    </row>
    <row r="9468" spans="1:5" x14ac:dyDescent="0.15">
      <c r="A9468"/>
      <c r="B9468"/>
      <c r="C9468"/>
      <c r="D9468"/>
      <c r="E9468"/>
    </row>
    <row r="9469" spans="1:5" x14ac:dyDescent="0.15">
      <c r="A9469"/>
      <c r="B9469"/>
      <c r="C9469"/>
      <c r="D9469"/>
      <c r="E9469"/>
    </row>
    <row r="9470" spans="1:5" x14ac:dyDescent="0.15">
      <c r="A9470"/>
      <c r="B9470"/>
      <c r="C9470"/>
      <c r="D9470"/>
      <c r="E9470"/>
    </row>
    <row r="9471" spans="1:5" x14ac:dyDescent="0.15">
      <c r="A9471"/>
      <c r="B9471"/>
      <c r="C9471"/>
      <c r="D9471"/>
      <c r="E9471"/>
    </row>
    <row r="9472" spans="1:5" x14ac:dyDescent="0.15">
      <c r="A9472"/>
      <c r="B9472"/>
      <c r="C9472"/>
      <c r="D9472"/>
      <c r="E9472"/>
    </row>
    <row r="9473" spans="1:5" x14ac:dyDescent="0.15">
      <c r="A9473"/>
      <c r="B9473"/>
      <c r="C9473"/>
      <c r="D9473"/>
      <c r="E9473"/>
    </row>
    <row r="9474" spans="1:5" x14ac:dyDescent="0.15">
      <c r="A9474"/>
      <c r="B9474"/>
      <c r="C9474"/>
      <c r="D9474"/>
      <c r="E9474"/>
    </row>
    <row r="9475" spans="1:5" x14ac:dyDescent="0.15">
      <c r="A9475"/>
      <c r="B9475"/>
      <c r="C9475"/>
      <c r="D9475"/>
      <c r="E9475"/>
    </row>
    <row r="9476" spans="1:5" x14ac:dyDescent="0.15">
      <c r="A9476"/>
      <c r="B9476"/>
      <c r="C9476"/>
      <c r="D9476"/>
      <c r="E9476"/>
    </row>
    <row r="9477" spans="1:5" x14ac:dyDescent="0.15">
      <c r="A9477"/>
      <c r="B9477"/>
      <c r="C9477"/>
      <c r="D9477"/>
      <c r="E9477"/>
    </row>
    <row r="9478" spans="1:5" x14ac:dyDescent="0.15">
      <c r="A9478"/>
      <c r="B9478"/>
      <c r="C9478"/>
      <c r="D9478"/>
      <c r="E9478"/>
    </row>
    <row r="9479" spans="1:5" x14ac:dyDescent="0.15">
      <c r="A9479"/>
      <c r="B9479"/>
      <c r="C9479"/>
      <c r="D9479"/>
      <c r="E9479"/>
    </row>
    <row r="9480" spans="1:5" x14ac:dyDescent="0.15">
      <c r="A9480"/>
      <c r="B9480"/>
      <c r="C9480"/>
      <c r="D9480"/>
      <c r="E9480"/>
    </row>
    <row r="9481" spans="1:5" x14ac:dyDescent="0.15">
      <c r="A9481"/>
      <c r="B9481"/>
      <c r="C9481"/>
      <c r="D9481"/>
      <c r="E9481"/>
    </row>
    <row r="9482" spans="1:5" x14ac:dyDescent="0.15">
      <c r="A9482"/>
      <c r="B9482"/>
      <c r="C9482"/>
      <c r="D9482"/>
      <c r="E9482"/>
    </row>
    <row r="9483" spans="1:5" x14ac:dyDescent="0.15">
      <c r="A9483"/>
      <c r="B9483"/>
      <c r="C9483"/>
      <c r="D9483"/>
      <c r="E9483"/>
    </row>
    <row r="9484" spans="1:5" x14ac:dyDescent="0.15">
      <c r="A9484"/>
      <c r="B9484"/>
      <c r="C9484"/>
      <c r="D9484"/>
      <c r="E9484"/>
    </row>
    <row r="9485" spans="1:5" x14ac:dyDescent="0.15">
      <c r="A9485"/>
      <c r="B9485"/>
      <c r="C9485"/>
      <c r="D9485"/>
      <c r="E9485"/>
    </row>
    <row r="9486" spans="1:5" x14ac:dyDescent="0.15">
      <c r="A9486"/>
      <c r="B9486"/>
      <c r="C9486"/>
      <c r="D9486"/>
      <c r="E9486"/>
    </row>
    <row r="9487" spans="1:5" x14ac:dyDescent="0.15">
      <c r="A9487"/>
      <c r="B9487"/>
      <c r="C9487"/>
      <c r="D9487"/>
      <c r="E9487"/>
    </row>
    <row r="9488" spans="1:5" x14ac:dyDescent="0.15">
      <c r="A9488"/>
      <c r="B9488"/>
      <c r="C9488"/>
      <c r="D9488"/>
      <c r="E9488"/>
    </row>
    <row r="9489" spans="1:5" x14ac:dyDescent="0.15">
      <c r="A9489"/>
      <c r="B9489"/>
      <c r="C9489"/>
      <c r="D9489"/>
      <c r="E9489"/>
    </row>
    <row r="9490" spans="1:5" x14ac:dyDescent="0.15">
      <c r="A9490"/>
      <c r="B9490"/>
      <c r="C9490"/>
      <c r="D9490"/>
      <c r="E9490"/>
    </row>
    <row r="9491" spans="1:5" x14ac:dyDescent="0.15">
      <c r="A9491"/>
      <c r="B9491"/>
      <c r="C9491"/>
      <c r="D9491"/>
      <c r="E9491"/>
    </row>
    <row r="9492" spans="1:5" x14ac:dyDescent="0.15">
      <c r="A9492"/>
      <c r="B9492"/>
      <c r="C9492"/>
      <c r="D9492"/>
      <c r="E9492"/>
    </row>
    <row r="9493" spans="1:5" x14ac:dyDescent="0.15">
      <c r="A9493"/>
      <c r="B9493"/>
      <c r="C9493"/>
      <c r="D9493"/>
      <c r="E9493"/>
    </row>
    <row r="9494" spans="1:5" x14ac:dyDescent="0.15">
      <c r="A9494"/>
      <c r="B9494"/>
      <c r="C9494"/>
      <c r="D9494"/>
      <c r="E9494"/>
    </row>
    <row r="9495" spans="1:5" x14ac:dyDescent="0.15">
      <c r="A9495"/>
      <c r="B9495"/>
      <c r="C9495"/>
      <c r="D9495"/>
      <c r="E9495"/>
    </row>
    <row r="9496" spans="1:5" x14ac:dyDescent="0.15">
      <c r="A9496"/>
      <c r="B9496"/>
      <c r="C9496"/>
      <c r="D9496"/>
      <c r="E9496"/>
    </row>
    <row r="9497" spans="1:5" x14ac:dyDescent="0.15">
      <c r="A9497"/>
      <c r="B9497"/>
      <c r="C9497"/>
      <c r="D9497"/>
      <c r="E9497"/>
    </row>
    <row r="9498" spans="1:5" x14ac:dyDescent="0.15">
      <c r="A9498"/>
      <c r="B9498"/>
      <c r="C9498"/>
      <c r="D9498"/>
      <c r="E9498"/>
    </row>
    <row r="9499" spans="1:5" x14ac:dyDescent="0.15">
      <c r="A9499"/>
      <c r="B9499"/>
      <c r="C9499"/>
      <c r="D9499"/>
      <c r="E9499"/>
    </row>
    <row r="9500" spans="1:5" x14ac:dyDescent="0.15">
      <c r="A9500"/>
      <c r="B9500"/>
      <c r="C9500"/>
      <c r="D9500"/>
      <c r="E9500"/>
    </row>
    <row r="9501" spans="1:5" x14ac:dyDescent="0.15">
      <c r="A9501"/>
      <c r="B9501"/>
      <c r="C9501"/>
      <c r="D9501"/>
      <c r="E9501"/>
    </row>
    <row r="9502" spans="1:5" x14ac:dyDescent="0.15">
      <c r="A9502"/>
      <c r="B9502"/>
      <c r="C9502"/>
      <c r="D9502"/>
      <c r="E9502"/>
    </row>
    <row r="9503" spans="1:5" x14ac:dyDescent="0.15">
      <c r="A9503"/>
      <c r="B9503"/>
      <c r="C9503"/>
      <c r="D9503"/>
      <c r="E9503"/>
    </row>
    <row r="9504" spans="1:5" x14ac:dyDescent="0.15">
      <c r="A9504"/>
      <c r="B9504"/>
      <c r="C9504"/>
      <c r="D9504"/>
      <c r="E9504"/>
    </row>
    <row r="9505" spans="1:5" x14ac:dyDescent="0.15">
      <c r="A9505"/>
      <c r="B9505"/>
      <c r="C9505"/>
      <c r="D9505"/>
      <c r="E9505"/>
    </row>
    <row r="9506" spans="1:5" x14ac:dyDescent="0.15">
      <c r="A9506"/>
      <c r="B9506"/>
      <c r="C9506"/>
      <c r="D9506"/>
      <c r="E9506"/>
    </row>
    <row r="9507" spans="1:5" x14ac:dyDescent="0.15">
      <c r="A9507"/>
      <c r="B9507"/>
      <c r="C9507"/>
      <c r="D9507"/>
      <c r="E9507"/>
    </row>
    <row r="9508" spans="1:5" x14ac:dyDescent="0.15">
      <c r="A9508"/>
      <c r="B9508"/>
      <c r="C9508"/>
      <c r="D9508"/>
      <c r="E9508"/>
    </row>
    <row r="9509" spans="1:5" x14ac:dyDescent="0.15">
      <c r="A9509"/>
      <c r="B9509"/>
      <c r="C9509"/>
      <c r="D9509"/>
      <c r="E9509"/>
    </row>
    <row r="9510" spans="1:5" x14ac:dyDescent="0.15">
      <c r="A9510"/>
      <c r="B9510"/>
      <c r="C9510"/>
      <c r="D9510"/>
      <c r="E9510"/>
    </row>
    <row r="9511" spans="1:5" x14ac:dyDescent="0.15">
      <c r="A9511"/>
      <c r="B9511"/>
      <c r="C9511"/>
      <c r="D9511"/>
      <c r="E9511"/>
    </row>
    <row r="9512" spans="1:5" x14ac:dyDescent="0.15">
      <c r="A9512"/>
      <c r="B9512"/>
      <c r="C9512"/>
      <c r="D9512"/>
      <c r="E9512"/>
    </row>
    <row r="9513" spans="1:5" x14ac:dyDescent="0.15">
      <c r="A9513"/>
      <c r="B9513"/>
      <c r="C9513"/>
      <c r="D9513"/>
      <c r="E9513"/>
    </row>
    <row r="9514" spans="1:5" x14ac:dyDescent="0.15">
      <c r="A9514"/>
      <c r="B9514"/>
      <c r="C9514"/>
      <c r="D9514"/>
      <c r="E9514"/>
    </row>
    <row r="9515" spans="1:5" x14ac:dyDescent="0.15">
      <c r="A9515"/>
      <c r="B9515"/>
      <c r="C9515"/>
      <c r="D9515"/>
      <c r="E9515"/>
    </row>
    <row r="9516" spans="1:5" x14ac:dyDescent="0.15">
      <c r="A9516"/>
      <c r="B9516"/>
      <c r="C9516"/>
      <c r="D9516"/>
      <c r="E9516"/>
    </row>
    <row r="9517" spans="1:5" x14ac:dyDescent="0.15">
      <c r="A9517"/>
      <c r="B9517"/>
      <c r="C9517"/>
      <c r="D9517"/>
      <c r="E9517"/>
    </row>
    <row r="9518" spans="1:5" x14ac:dyDescent="0.15">
      <c r="A9518"/>
      <c r="B9518"/>
      <c r="C9518"/>
      <c r="D9518"/>
      <c r="E9518"/>
    </row>
    <row r="9519" spans="1:5" x14ac:dyDescent="0.15">
      <c r="A9519"/>
      <c r="B9519"/>
      <c r="C9519"/>
      <c r="D9519"/>
      <c r="E9519"/>
    </row>
    <row r="9520" spans="1:5" x14ac:dyDescent="0.15">
      <c r="A9520"/>
      <c r="B9520"/>
      <c r="C9520"/>
      <c r="D9520"/>
      <c r="E9520"/>
    </row>
    <row r="9521" spans="1:5" x14ac:dyDescent="0.15">
      <c r="A9521"/>
      <c r="B9521"/>
      <c r="C9521"/>
      <c r="D9521"/>
      <c r="E9521"/>
    </row>
    <row r="9522" spans="1:5" x14ac:dyDescent="0.15">
      <c r="A9522"/>
      <c r="B9522"/>
      <c r="C9522"/>
      <c r="D9522"/>
      <c r="E9522"/>
    </row>
    <row r="9523" spans="1:5" x14ac:dyDescent="0.15">
      <c r="A9523"/>
      <c r="B9523"/>
      <c r="C9523"/>
      <c r="D9523"/>
      <c r="E9523"/>
    </row>
    <row r="9524" spans="1:5" x14ac:dyDescent="0.15">
      <c r="A9524"/>
      <c r="B9524"/>
      <c r="C9524"/>
      <c r="D9524"/>
      <c r="E9524"/>
    </row>
    <row r="9525" spans="1:5" x14ac:dyDescent="0.15">
      <c r="A9525"/>
      <c r="B9525"/>
      <c r="C9525"/>
      <c r="D9525"/>
      <c r="E9525"/>
    </row>
    <row r="9526" spans="1:5" x14ac:dyDescent="0.15">
      <c r="A9526"/>
      <c r="B9526"/>
      <c r="C9526"/>
      <c r="D9526"/>
      <c r="E9526"/>
    </row>
    <row r="9527" spans="1:5" x14ac:dyDescent="0.15">
      <c r="A9527"/>
      <c r="B9527"/>
      <c r="C9527"/>
      <c r="D9527"/>
      <c r="E9527"/>
    </row>
    <row r="9528" spans="1:5" x14ac:dyDescent="0.15">
      <c r="A9528"/>
      <c r="B9528"/>
      <c r="C9528"/>
      <c r="D9528"/>
      <c r="E9528"/>
    </row>
    <row r="9529" spans="1:5" x14ac:dyDescent="0.15">
      <c r="A9529"/>
      <c r="B9529"/>
      <c r="C9529"/>
      <c r="D9529"/>
      <c r="E9529"/>
    </row>
    <row r="9530" spans="1:5" x14ac:dyDescent="0.15">
      <c r="A9530"/>
      <c r="B9530"/>
      <c r="C9530"/>
      <c r="D9530"/>
      <c r="E9530"/>
    </row>
    <row r="9531" spans="1:5" x14ac:dyDescent="0.15">
      <c r="A9531"/>
      <c r="B9531"/>
      <c r="C9531"/>
      <c r="D9531"/>
      <c r="E9531"/>
    </row>
    <row r="9532" spans="1:5" x14ac:dyDescent="0.15">
      <c r="A9532"/>
      <c r="B9532"/>
      <c r="C9532"/>
      <c r="D9532"/>
      <c r="E9532"/>
    </row>
    <row r="9533" spans="1:5" x14ac:dyDescent="0.15">
      <c r="A9533"/>
      <c r="B9533"/>
      <c r="C9533"/>
      <c r="D9533"/>
      <c r="E9533"/>
    </row>
    <row r="9534" spans="1:5" x14ac:dyDescent="0.15">
      <c r="A9534"/>
      <c r="B9534"/>
      <c r="C9534"/>
      <c r="D9534"/>
      <c r="E9534"/>
    </row>
    <row r="9535" spans="1:5" x14ac:dyDescent="0.15">
      <c r="A9535"/>
      <c r="B9535"/>
      <c r="C9535"/>
      <c r="D9535"/>
      <c r="E9535"/>
    </row>
    <row r="9536" spans="1:5" x14ac:dyDescent="0.15">
      <c r="A9536"/>
      <c r="B9536"/>
      <c r="C9536"/>
      <c r="D9536"/>
      <c r="E9536"/>
    </row>
    <row r="9537" spans="1:5" x14ac:dyDescent="0.15">
      <c r="A9537"/>
      <c r="B9537"/>
      <c r="C9537"/>
      <c r="D9537"/>
      <c r="E9537"/>
    </row>
    <row r="9538" spans="1:5" x14ac:dyDescent="0.15">
      <c r="A9538"/>
      <c r="B9538"/>
      <c r="C9538"/>
      <c r="D9538"/>
      <c r="E9538"/>
    </row>
    <row r="9539" spans="1:5" x14ac:dyDescent="0.15">
      <c r="A9539"/>
      <c r="B9539"/>
      <c r="C9539"/>
      <c r="D9539"/>
      <c r="E9539"/>
    </row>
    <row r="9540" spans="1:5" x14ac:dyDescent="0.15">
      <c r="A9540"/>
      <c r="B9540"/>
      <c r="C9540"/>
      <c r="D9540"/>
      <c r="E9540"/>
    </row>
    <row r="9541" spans="1:5" x14ac:dyDescent="0.15">
      <c r="A9541"/>
      <c r="B9541"/>
      <c r="C9541"/>
      <c r="D9541"/>
      <c r="E9541"/>
    </row>
    <row r="9542" spans="1:5" x14ac:dyDescent="0.15">
      <c r="A9542"/>
      <c r="B9542"/>
      <c r="C9542"/>
      <c r="D9542"/>
      <c r="E9542"/>
    </row>
    <row r="9543" spans="1:5" x14ac:dyDescent="0.15">
      <c r="A9543"/>
      <c r="B9543"/>
      <c r="C9543"/>
      <c r="D9543"/>
      <c r="E9543"/>
    </row>
    <row r="9544" spans="1:5" x14ac:dyDescent="0.15">
      <c r="A9544"/>
      <c r="B9544"/>
      <c r="C9544"/>
      <c r="D9544"/>
      <c r="E9544"/>
    </row>
    <row r="9545" spans="1:5" x14ac:dyDescent="0.15">
      <c r="A9545"/>
      <c r="B9545"/>
      <c r="C9545"/>
      <c r="D9545"/>
      <c r="E9545"/>
    </row>
    <row r="9546" spans="1:5" x14ac:dyDescent="0.15">
      <c r="A9546"/>
      <c r="B9546"/>
      <c r="C9546"/>
      <c r="D9546"/>
      <c r="E9546"/>
    </row>
    <row r="9547" spans="1:5" x14ac:dyDescent="0.15">
      <c r="A9547"/>
      <c r="B9547"/>
      <c r="C9547"/>
      <c r="D9547"/>
      <c r="E9547"/>
    </row>
    <row r="9548" spans="1:5" x14ac:dyDescent="0.15">
      <c r="A9548"/>
      <c r="B9548"/>
      <c r="C9548"/>
      <c r="D9548"/>
      <c r="E9548"/>
    </row>
    <row r="9549" spans="1:5" x14ac:dyDescent="0.15">
      <c r="A9549"/>
      <c r="B9549"/>
      <c r="C9549"/>
      <c r="D9549"/>
      <c r="E9549"/>
    </row>
    <row r="9550" spans="1:5" x14ac:dyDescent="0.15">
      <c r="A9550"/>
      <c r="B9550"/>
      <c r="C9550"/>
      <c r="D9550"/>
      <c r="E9550"/>
    </row>
    <row r="9551" spans="1:5" x14ac:dyDescent="0.15">
      <c r="A9551"/>
      <c r="B9551"/>
      <c r="C9551"/>
      <c r="D9551"/>
      <c r="E9551"/>
    </row>
    <row r="9552" spans="1:5" x14ac:dyDescent="0.15">
      <c r="A9552"/>
      <c r="B9552"/>
      <c r="C9552"/>
      <c r="D9552"/>
      <c r="E9552"/>
    </row>
    <row r="9553" spans="1:5" x14ac:dyDescent="0.15">
      <c r="A9553"/>
      <c r="B9553"/>
      <c r="C9553"/>
      <c r="D9553"/>
      <c r="E9553"/>
    </row>
    <row r="9554" spans="1:5" x14ac:dyDescent="0.15">
      <c r="A9554"/>
      <c r="B9554"/>
      <c r="C9554"/>
      <c r="D9554"/>
      <c r="E9554"/>
    </row>
    <row r="9555" spans="1:5" x14ac:dyDescent="0.15">
      <c r="A9555"/>
      <c r="B9555"/>
      <c r="C9555"/>
      <c r="D9555"/>
      <c r="E9555"/>
    </row>
    <row r="9556" spans="1:5" x14ac:dyDescent="0.15">
      <c r="A9556"/>
      <c r="B9556"/>
      <c r="C9556"/>
      <c r="D9556"/>
      <c r="E9556"/>
    </row>
    <row r="9557" spans="1:5" x14ac:dyDescent="0.15">
      <c r="A9557"/>
      <c r="B9557"/>
      <c r="C9557"/>
      <c r="D9557"/>
      <c r="E9557"/>
    </row>
    <row r="9558" spans="1:5" x14ac:dyDescent="0.15">
      <c r="A9558"/>
      <c r="B9558"/>
      <c r="C9558"/>
      <c r="D9558"/>
      <c r="E9558"/>
    </row>
    <row r="9559" spans="1:5" x14ac:dyDescent="0.15">
      <c r="A9559"/>
      <c r="B9559"/>
      <c r="C9559"/>
      <c r="D9559"/>
      <c r="E9559"/>
    </row>
    <row r="9560" spans="1:5" x14ac:dyDescent="0.15">
      <c r="A9560"/>
      <c r="B9560"/>
      <c r="C9560"/>
      <c r="D9560"/>
      <c r="E9560"/>
    </row>
    <row r="9561" spans="1:5" x14ac:dyDescent="0.15">
      <c r="A9561"/>
      <c r="B9561"/>
      <c r="C9561"/>
      <c r="D9561"/>
      <c r="E9561"/>
    </row>
    <row r="9562" spans="1:5" x14ac:dyDescent="0.15">
      <c r="A9562"/>
      <c r="B9562"/>
      <c r="C9562"/>
      <c r="D9562"/>
      <c r="E9562"/>
    </row>
    <row r="9563" spans="1:5" x14ac:dyDescent="0.15">
      <c r="A9563"/>
      <c r="B9563"/>
      <c r="C9563"/>
      <c r="D9563"/>
      <c r="E9563"/>
    </row>
    <row r="9564" spans="1:5" x14ac:dyDescent="0.15">
      <c r="A9564"/>
      <c r="B9564"/>
      <c r="C9564"/>
      <c r="D9564"/>
      <c r="E9564"/>
    </row>
    <row r="9565" spans="1:5" x14ac:dyDescent="0.15">
      <c r="A9565"/>
      <c r="B9565"/>
      <c r="C9565"/>
      <c r="D9565"/>
      <c r="E9565"/>
    </row>
    <row r="9566" spans="1:5" x14ac:dyDescent="0.15">
      <c r="A9566"/>
      <c r="B9566"/>
      <c r="C9566"/>
      <c r="D9566"/>
      <c r="E9566"/>
    </row>
    <row r="9567" spans="1:5" x14ac:dyDescent="0.15">
      <c r="A9567"/>
      <c r="B9567"/>
      <c r="C9567"/>
      <c r="D9567"/>
      <c r="E9567"/>
    </row>
    <row r="9568" spans="1:5" x14ac:dyDescent="0.15">
      <c r="A9568"/>
      <c r="B9568"/>
      <c r="C9568"/>
      <c r="D9568"/>
      <c r="E9568"/>
    </row>
    <row r="9569" spans="1:5" x14ac:dyDescent="0.15">
      <c r="A9569"/>
      <c r="B9569"/>
      <c r="C9569"/>
      <c r="D9569"/>
      <c r="E9569"/>
    </row>
    <row r="9570" spans="1:5" x14ac:dyDescent="0.15">
      <c r="A9570"/>
      <c r="B9570"/>
      <c r="C9570"/>
      <c r="D9570"/>
      <c r="E9570"/>
    </row>
    <row r="9571" spans="1:5" x14ac:dyDescent="0.15">
      <c r="A9571"/>
      <c r="B9571"/>
      <c r="C9571"/>
      <c r="D9571"/>
      <c r="E9571"/>
    </row>
    <row r="9572" spans="1:5" x14ac:dyDescent="0.15">
      <c r="A9572"/>
      <c r="B9572"/>
      <c r="C9572"/>
      <c r="D9572"/>
      <c r="E9572"/>
    </row>
    <row r="9573" spans="1:5" x14ac:dyDescent="0.15">
      <c r="A9573"/>
      <c r="B9573"/>
      <c r="C9573"/>
      <c r="D9573"/>
      <c r="E9573"/>
    </row>
    <row r="9574" spans="1:5" x14ac:dyDescent="0.15">
      <c r="A9574"/>
      <c r="B9574"/>
      <c r="C9574"/>
      <c r="D9574"/>
      <c r="E9574"/>
    </row>
    <row r="9575" spans="1:5" x14ac:dyDescent="0.15">
      <c r="A9575"/>
      <c r="B9575"/>
      <c r="C9575"/>
      <c r="D9575"/>
      <c r="E9575"/>
    </row>
    <row r="9576" spans="1:5" x14ac:dyDescent="0.15">
      <c r="A9576"/>
      <c r="B9576"/>
      <c r="C9576"/>
      <c r="D9576"/>
      <c r="E9576"/>
    </row>
    <row r="9577" spans="1:5" x14ac:dyDescent="0.15">
      <c r="A9577"/>
      <c r="B9577"/>
      <c r="C9577"/>
      <c r="D9577"/>
      <c r="E9577"/>
    </row>
    <row r="9578" spans="1:5" x14ac:dyDescent="0.15">
      <c r="A9578"/>
      <c r="B9578"/>
      <c r="C9578"/>
      <c r="D9578"/>
      <c r="E9578"/>
    </row>
    <row r="9579" spans="1:5" x14ac:dyDescent="0.15">
      <c r="A9579"/>
      <c r="B9579"/>
      <c r="C9579"/>
      <c r="D9579"/>
      <c r="E9579"/>
    </row>
    <row r="9580" spans="1:5" x14ac:dyDescent="0.15">
      <c r="A9580"/>
      <c r="B9580"/>
      <c r="C9580"/>
      <c r="D9580"/>
      <c r="E9580"/>
    </row>
    <row r="9581" spans="1:5" x14ac:dyDescent="0.15">
      <c r="A9581"/>
      <c r="B9581"/>
      <c r="C9581"/>
      <c r="D9581"/>
      <c r="E9581"/>
    </row>
    <row r="9582" spans="1:5" x14ac:dyDescent="0.15">
      <c r="A9582"/>
      <c r="B9582"/>
      <c r="C9582"/>
      <c r="D9582"/>
      <c r="E9582"/>
    </row>
    <row r="9583" spans="1:5" x14ac:dyDescent="0.15">
      <c r="A9583"/>
      <c r="B9583"/>
      <c r="C9583"/>
      <c r="D9583"/>
      <c r="E9583"/>
    </row>
    <row r="9584" spans="1:5" x14ac:dyDescent="0.15">
      <c r="A9584"/>
      <c r="B9584"/>
      <c r="C9584"/>
      <c r="D9584"/>
      <c r="E9584"/>
    </row>
    <row r="9585" spans="1:5" x14ac:dyDescent="0.15">
      <c r="A9585"/>
      <c r="B9585"/>
      <c r="C9585"/>
      <c r="D9585"/>
      <c r="E9585"/>
    </row>
    <row r="9586" spans="1:5" x14ac:dyDescent="0.15">
      <c r="A9586"/>
      <c r="B9586"/>
      <c r="C9586"/>
      <c r="D9586"/>
      <c r="E9586"/>
    </row>
    <row r="9587" spans="1:5" x14ac:dyDescent="0.15">
      <c r="A9587"/>
      <c r="B9587"/>
      <c r="C9587"/>
      <c r="D9587"/>
      <c r="E9587"/>
    </row>
    <row r="9588" spans="1:5" x14ac:dyDescent="0.15">
      <c r="A9588"/>
      <c r="B9588"/>
      <c r="C9588"/>
      <c r="D9588"/>
      <c r="E9588"/>
    </row>
    <row r="9589" spans="1:5" x14ac:dyDescent="0.15">
      <c r="A9589"/>
      <c r="B9589"/>
      <c r="C9589"/>
      <c r="D9589"/>
      <c r="E9589"/>
    </row>
    <row r="9590" spans="1:5" x14ac:dyDescent="0.15">
      <c r="A9590"/>
      <c r="B9590"/>
      <c r="C9590"/>
      <c r="D9590"/>
      <c r="E9590"/>
    </row>
    <row r="9591" spans="1:5" x14ac:dyDescent="0.15">
      <c r="A9591"/>
      <c r="B9591"/>
      <c r="C9591"/>
      <c r="D9591"/>
      <c r="E9591"/>
    </row>
    <row r="9592" spans="1:5" x14ac:dyDescent="0.15">
      <c r="A9592"/>
      <c r="B9592"/>
      <c r="C9592"/>
      <c r="D9592"/>
      <c r="E9592"/>
    </row>
    <row r="9593" spans="1:5" x14ac:dyDescent="0.15">
      <c r="A9593"/>
      <c r="B9593"/>
      <c r="C9593"/>
      <c r="D9593"/>
      <c r="E9593"/>
    </row>
    <row r="9594" spans="1:5" x14ac:dyDescent="0.15">
      <c r="A9594"/>
      <c r="B9594"/>
      <c r="C9594"/>
      <c r="D9594"/>
      <c r="E9594"/>
    </row>
    <row r="9595" spans="1:5" x14ac:dyDescent="0.15">
      <c r="A9595"/>
      <c r="B9595"/>
      <c r="C9595"/>
      <c r="D9595"/>
      <c r="E9595"/>
    </row>
    <row r="9596" spans="1:5" x14ac:dyDescent="0.15">
      <c r="A9596"/>
      <c r="B9596"/>
      <c r="C9596"/>
      <c r="D9596"/>
      <c r="E9596"/>
    </row>
    <row r="9597" spans="1:5" x14ac:dyDescent="0.15">
      <c r="A9597"/>
      <c r="B9597"/>
      <c r="C9597"/>
      <c r="D9597"/>
      <c r="E9597"/>
    </row>
    <row r="9598" spans="1:5" x14ac:dyDescent="0.15">
      <c r="A9598"/>
      <c r="B9598"/>
      <c r="C9598"/>
      <c r="D9598"/>
      <c r="E9598"/>
    </row>
    <row r="9599" spans="1:5" x14ac:dyDescent="0.15">
      <c r="A9599"/>
      <c r="B9599"/>
      <c r="C9599"/>
      <c r="D9599"/>
      <c r="E9599"/>
    </row>
    <row r="9600" spans="1:5" x14ac:dyDescent="0.15">
      <c r="A9600"/>
      <c r="B9600"/>
      <c r="C9600"/>
      <c r="D9600"/>
      <c r="E9600"/>
    </row>
    <row r="9601" spans="1:5" x14ac:dyDescent="0.15">
      <c r="A9601"/>
      <c r="B9601"/>
      <c r="C9601"/>
      <c r="D9601"/>
      <c r="E9601"/>
    </row>
    <row r="9602" spans="1:5" x14ac:dyDescent="0.15">
      <c r="A9602"/>
      <c r="B9602"/>
      <c r="C9602"/>
      <c r="D9602"/>
      <c r="E9602"/>
    </row>
    <row r="9603" spans="1:5" x14ac:dyDescent="0.15">
      <c r="A9603"/>
      <c r="B9603"/>
      <c r="C9603"/>
      <c r="D9603"/>
      <c r="E9603"/>
    </row>
    <row r="9604" spans="1:5" x14ac:dyDescent="0.15">
      <c r="A9604"/>
      <c r="B9604"/>
      <c r="C9604"/>
      <c r="D9604"/>
      <c r="E9604"/>
    </row>
    <row r="9605" spans="1:5" x14ac:dyDescent="0.15">
      <c r="A9605"/>
      <c r="B9605"/>
      <c r="C9605"/>
      <c r="D9605"/>
      <c r="E9605"/>
    </row>
    <row r="9606" spans="1:5" x14ac:dyDescent="0.15">
      <c r="A9606"/>
      <c r="B9606"/>
      <c r="C9606"/>
      <c r="D9606"/>
      <c r="E9606"/>
    </row>
    <row r="9607" spans="1:5" x14ac:dyDescent="0.15">
      <c r="A9607"/>
      <c r="B9607"/>
      <c r="C9607"/>
      <c r="D9607"/>
      <c r="E9607"/>
    </row>
    <row r="9608" spans="1:5" x14ac:dyDescent="0.15">
      <c r="A9608"/>
      <c r="B9608"/>
      <c r="C9608"/>
      <c r="D9608"/>
      <c r="E9608"/>
    </row>
    <row r="9609" spans="1:5" x14ac:dyDescent="0.15">
      <c r="A9609"/>
      <c r="B9609"/>
      <c r="C9609"/>
      <c r="D9609"/>
      <c r="E9609"/>
    </row>
    <row r="9610" spans="1:5" x14ac:dyDescent="0.15">
      <c r="A9610"/>
      <c r="B9610"/>
      <c r="C9610"/>
      <c r="D9610"/>
      <c r="E9610"/>
    </row>
    <row r="9611" spans="1:5" x14ac:dyDescent="0.15">
      <c r="A9611"/>
      <c r="B9611"/>
      <c r="C9611"/>
      <c r="D9611"/>
      <c r="E9611"/>
    </row>
    <row r="9612" spans="1:5" x14ac:dyDescent="0.15">
      <c r="A9612"/>
      <c r="B9612"/>
      <c r="C9612"/>
      <c r="D9612"/>
      <c r="E9612"/>
    </row>
    <row r="9613" spans="1:5" x14ac:dyDescent="0.15">
      <c r="A9613"/>
      <c r="B9613"/>
      <c r="C9613"/>
      <c r="D9613"/>
      <c r="E9613"/>
    </row>
    <row r="9614" spans="1:5" x14ac:dyDescent="0.15">
      <c r="A9614"/>
      <c r="B9614"/>
      <c r="C9614"/>
      <c r="D9614"/>
      <c r="E9614"/>
    </row>
    <row r="9615" spans="1:5" x14ac:dyDescent="0.15">
      <c r="A9615"/>
      <c r="B9615"/>
      <c r="C9615"/>
      <c r="D9615"/>
      <c r="E9615"/>
    </row>
    <row r="9616" spans="1:5" x14ac:dyDescent="0.15">
      <c r="A9616"/>
      <c r="B9616"/>
      <c r="C9616"/>
      <c r="D9616"/>
      <c r="E9616"/>
    </row>
    <row r="9617" spans="1:5" x14ac:dyDescent="0.15">
      <c r="A9617"/>
      <c r="B9617"/>
      <c r="C9617"/>
      <c r="D9617"/>
      <c r="E9617"/>
    </row>
    <row r="9618" spans="1:5" x14ac:dyDescent="0.15">
      <c r="A9618"/>
      <c r="B9618"/>
      <c r="C9618"/>
      <c r="D9618"/>
      <c r="E9618"/>
    </row>
    <row r="9619" spans="1:5" x14ac:dyDescent="0.15">
      <c r="A9619"/>
      <c r="B9619"/>
      <c r="C9619"/>
      <c r="D9619"/>
      <c r="E9619"/>
    </row>
    <row r="9620" spans="1:5" x14ac:dyDescent="0.15">
      <c r="A9620"/>
      <c r="B9620"/>
      <c r="C9620"/>
      <c r="D9620"/>
      <c r="E9620"/>
    </row>
    <row r="9621" spans="1:5" x14ac:dyDescent="0.15">
      <c r="A9621"/>
      <c r="B9621"/>
      <c r="C9621"/>
      <c r="D9621"/>
      <c r="E9621"/>
    </row>
    <row r="9622" spans="1:5" x14ac:dyDescent="0.15">
      <c r="A9622"/>
      <c r="B9622"/>
      <c r="C9622"/>
      <c r="D9622"/>
      <c r="E9622"/>
    </row>
    <row r="9623" spans="1:5" x14ac:dyDescent="0.15">
      <c r="A9623"/>
      <c r="B9623"/>
      <c r="C9623"/>
      <c r="D9623"/>
      <c r="E9623"/>
    </row>
    <row r="9624" spans="1:5" x14ac:dyDescent="0.15">
      <c r="A9624"/>
      <c r="B9624"/>
      <c r="C9624"/>
      <c r="D9624"/>
      <c r="E9624"/>
    </row>
    <row r="9625" spans="1:5" x14ac:dyDescent="0.15">
      <c r="A9625"/>
      <c r="B9625"/>
      <c r="C9625"/>
      <c r="D9625"/>
      <c r="E9625"/>
    </row>
    <row r="9626" spans="1:5" x14ac:dyDescent="0.15">
      <c r="A9626"/>
      <c r="B9626"/>
      <c r="C9626"/>
      <c r="D9626"/>
      <c r="E9626"/>
    </row>
    <row r="9627" spans="1:5" x14ac:dyDescent="0.15">
      <c r="A9627"/>
      <c r="B9627"/>
      <c r="C9627"/>
      <c r="D9627"/>
      <c r="E9627"/>
    </row>
    <row r="9628" spans="1:5" x14ac:dyDescent="0.15">
      <c r="A9628"/>
      <c r="B9628"/>
      <c r="C9628"/>
      <c r="D9628"/>
      <c r="E9628"/>
    </row>
    <row r="9629" spans="1:5" x14ac:dyDescent="0.15">
      <c r="A9629"/>
      <c r="B9629"/>
      <c r="C9629"/>
      <c r="D9629"/>
      <c r="E9629"/>
    </row>
    <row r="9630" spans="1:5" x14ac:dyDescent="0.15">
      <c r="A9630"/>
      <c r="B9630"/>
      <c r="C9630"/>
      <c r="D9630"/>
      <c r="E9630"/>
    </row>
    <row r="9631" spans="1:5" x14ac:dyDescent="0.15">
      <c r="A9631"/>
      <c r="B9631"/>
      <c r="C9631"/>
      <c r="D9631"/>
      <c r="E9631"/>
    </row>
    <row r="9632" spans="1:5" x14ac:dyDescent="0.15">
      <c r="A9632"/>
      <c r="B9632"/>
      <c r="C9632"/>
      <c r="D9632"/>
      <c r="E9632"/>
    </row>
    <row r="9633" spans="1:5" x14ac:dyDescent="0.15">
      <c r="A9633"/>
      <c r="B9633"/>
      <c r="C9633"/>
      <c r="D9633"/>
      <c r="E9633"/>
    </row>
    <row r="9634" spans="1:5" x14ac:dyDescent="0.15">
      <c r="A9634"/>
      <c r="B9634"/>
      <c r="C9634"/>
      <c r="D9634"/>
      <c r="E9634"/>
    </row>
    <row r="9635" spans="1:5" x14ac:dyDescent="0.15">
      <c r="A9635"/>
      <c r="B9635"/>
      <c r="C9635"/>
      <c r="D9635"/>
      <c r="E9635"/>
    </row>
    <row r="9636" spans="1:5" x14ac:dyDescent="0.15">
      <c r="A9636"/>
      <c r="B9636"/>
      <c r="C9636"/>
      <c r="D9636"/>
      <c r="E9636"/>
    </row>
    <row r="9637" spans="1:5" x14ac:dyDescent="0.15">
      <c r="A9637"/>
      <c r="B9637"/>
      <c r="C9637"/>
      <c r="D9637"/>
      <c r="E9637"/>
    </row>
    <row r="9638" spans="1:5" x14ac:dyDescent="0.15">
      <c r="A9638"/>
      <c r="B9638"/>
      <c r="C9638"/>
      <c r="D9638"/>
      <c r="E9638"/>
    </row>
    <row r="9639" spans="1:5" x14ac:dyDescent="0.15">
      <c r="A9639"/>
      <c r="B9639"/>
      <c r="C9639"/>
      <c r="D9639"/>
      <c r="E9639"/>
    </row>
    <row r="9640" spans="1:5" x14ac:dyDescent="0.15">
      <c r="A9640"/>
      <c r="B9640"/>
      <c r="C9640"/>
      <c r="D9640"/>
      <c r="E9640"/>
    </row>
    <row r="9641" spans="1:5" x14ac:dyDescent="0.15">
      <c r="A9641"/>
      <c r="B9641"/>
      <c r="C9641"/>
      <c r="D9641"/>
      <c r="E9641"/>
    </row>
    <row r="9642" spans="1:5" x14ac:dyDescent="0.15">
      <c r="A9642"/>
      <c r="B9642"/>
      <c r="C9642"/>
      <c r="D9642"/>
      <c r="E9642"/>
    </row>
    <row r="9643" spans="1:5" x14ac:dyDescent="0.15">
      <c r="A9643"/>
      <c r="B9643"/>
      <c r="C9643"/>
      <c r="D9643"/>
      <c r="E9643"/>
    </row>
    <row r="9644" spans="1:5" x14ac:dyDescent="0.15">
      <c r="A9644"/>
      <c r="B9644"/>
      <c r="C9644"/>
      <c r="D9644"/>
      <c r="E9644"/>
    </row>
    <row r="9645" spans="1:5" x14ac:dyDescent="0.15">
      <c r="A9645"/>
      <c r="B9645"/>
      <c r="C9645"/>
      <c r="D9645"/>
      <c r="E9645"/>
    </row>
    <row r="9646" spans="1:5" x14ac:dyDescent="0.15">
      <c r="A9646"/>
      <c r="B9646"/>
      <c r="C9646"/>
      <c r="D9646"/>
      <c r="E9646"/>
    </row>
    <row r="9647" spans="1:5" x14ac:dyDescent="0.15">
      <c r="A9647"/>
      <c r="B9647"/>
      <c r="C9647"/>
      <c r="D9647"/>
      <c r="E9647"/>
    </row>
    <row r="9648" spans="1:5" x14ac:dyDescent="0.15">
      <c r="A9648"/>
      <c r="B9648"/>
      <c r="C9648"/>
      <c r="D9648"/>
      <c r="E9648"/>
    </row>
    <row r="9649" spans="1:5" x14ac:dyDescent="0.15">
      <c r="A9649"/>
      <c r="B9649"/>
      <c r="C9649"/>
      <c r="D9649"/>
      <c r="E9649"/>
    </row>
    <row r="9650" spans="1:5" x14ac:dyDescent="0.15">
      <c r="A9650"/>
      <c r="B9650"/>
      <c r="C9650"/>
      <c r="D9650"/>
      <c r="E9650"/>
    </row>
    <row r="9651" spans="1:5" x14ac:dyDescent="0.15">
      <c r="A9651"/>
      <c r="B9651"/>
      <c r="C9651"/>
      <c r="D9651"/>
      <c r="E9651"/>
    </row>
    <row r="9652" spans="1:5" x14ac:dyDescent="0.15">
      <c r="A9652"/>
      <c r="B9652"/>
      <c r="C9652"/>
      <c r="D9652"/>
      <c r="E9652"/>
    </row>
    <row r="9653" spans="1:5" x14ac:dyDescent="0.15">
      <c r="A9653"/>
      <c r="B9653"/>
      <c r="C9653"/>
      <c r="D9653"/>
      <c r="E9653"/>
    </row>
    <row r="9654" spans="1:5" x14ac:dyDescent="0.15">
      <c r="A9654"/>
      <c r="B9654"/>
      <c r="C9654"/>
      <c r="D9654"/>
      <c r="E9654"/>
    </row>
    <row r="9655" spans="1:5" x14ac:dyDescent="0.15">
      <c r="A9655"/>
      <c r="B9655"/>
      <c r="C9655"/>
      <c r="D9655"/>
      <c r="E9655"/>
    </row>
    <row r="9656" spans="1:5" x14ac:dyDescent="0.15">
      <c r="A9656"/>
      <c r="B9656"/>
      <c r="C9656"/>
      <c r="D9656"/>
      <c r="E9656"/>
    </row>
    <row r="9657" spans="1:5" x14ac:dyDescent="0.15">
      <c r="A9657"/>
      <c r="B9657"/>
      <c r="C9657"/>
      <c r="D9657"/>
      <c r="E9657"/>
    </row>
    <row r="9658" spans="1:5" x14ac:dyDescent="0.15">
      <c r="A9658"/>
      <c r="B9658"/>
      <c r="C9658"/>
      <c r="D9658"/>
      <c r="E9658"/>
    </row>
    <row r="9659" spans="1:5" x14ac:dyDescent="0.15">
      <c r="A9659"/>
      <c r="B9659"/>
      <c r="C9659"/>
      <c r="D9659"/>
      <c r="E9659"/>
    </row>
    <row r="9660" spans="1:5" x14ac:dyDescent="0.15">
      <c r="A9660"/>
      <c r="B9660"/>
      <c r="C9660"/>
      <c r="D9660"/>
      <c r="E9660"/>
    </row>
    <row r="9661" spans="1:5" x14ac:dyDescent="0.15">
      <c r="A9661"/>
      <c r="B9661"/>
      <c r="C9661"/>
      <c r="D9661"/>
      <c r="E9661"/>
    </row>
    <row r="9662" spans="1:5" x14ac:dyDescent="0.15">
      <c r="A9662"/>
      <c r="B9662"/>
      <c r="C9662"/>
      <c r="D9662"/>
      <c r="E9662"/>
    </row>
    <row r="9663" spans="1:5" x14ac:dyDescent="0.15">
      <c r="A9663"/>
      <c r="B9663"/>
      <c r="C9663"/>
      <c r="D9663"/>
      <c r="E9663"/>
    </row>
    <row r="9664" spans="1:5" x14ac:dyDescent="0.15">
      <c r="A9664"/>
      <c r="B9664"/>
      <c r="C9664"/>
      <c r="D9664"/>
      <c r="E9664"/>
    </row>
    <row r="9665" spans="1:5" x14ac:dyDescent="0.15">
      <c r="A9665"/>
      <c r="B9665"/>
      <c r="C9665"/>
      <c r="D9665"/>
      <c r="E9665"/>
    </row>
    <row r="9666" spans="1:5" x14ac:dyDescent="0.15">
      <c r="A9666"/>
      <c r="B9666"/>
      <c r="C9666"/>
      <c r="D9666"/>
      <c r="E9666"/>
    </row>
    <row r="9667" spans="1:5" x14ac:dyDescent="0.15">
      <c r="A9667"/>
      <c r="B9667"/>
      <c r="C9667"/>
      <c r="D9667"/>
      <c r="E9667"/>
    </row>
    <row r="9668" spans="1:5" x14ac:dyDescent="0.15">
      <c r="A9668"/>
      <c r="B9668"/>
      <c r="C9668"/>
      <c r="D9668"/>
      <c r="E9668"/>
    </row>
    <row r="9669" spans="1:5" x14ac:dyDescent="0.15">
      <c r="A9669"/>
      <c r="B9669"/>
      <c r="C9669"/>
      <c r="D9669"/>
      <c r="E9669"/>
    </row>
    <row r="9670" spans="1:5" x14ac:dyDescent="0.15">
      <c r="A9670"/>
      <c r="B9670"/>
      <c r="C9670"/>
      <c r="D9670"/>
      <c r="E9670"/>
    </row>
    <row r="9671" spans="1:5" x14ac:dyDescent="0.15">
      <c r="A9671"/>
      <c r="B9671"/>
      <c r="C9671"/>
      <c r="D9671"/>
      <c r="E9671"/>
    </row>
    <row r="9672" spans="1:5" x14ac:dyDescent="0.15">
      <c r="A9672"/>
      <c r="B9672"/>
      <c r="C9672"/>
      <c r="D9672"/>
      <c r="E9672"/>
    </row>
    <row r="9673" spans="1:5" x14ac:dyDescent="0.15">
      <c r="A9673"/>
      <c r="B9673"/>
      <c r="C9673"/>
      <c r="D9673"/>
      <c r="E9673"/>
    </row>
    <row r="9674" spans="1:5" x14ac:dyDescent="0.15">
      <c r="A9674"/>
      <c r="B9674"/>
      <c r="C9674"/>
      <c r="D9674"/>
      <c r="E9674"/>
    </row>
    <row r="9675" spans="1:5" x14ac:dyDescent="0.15">
      <c r="A9675"/>
      <c r="B9675"/>
      <c r="C9675"/>
      <c r="D9675"/>
      <c r="E9675"/>
    </row>
    <row r="9676" spans="1:5" x14ac:dyDescent="0.15">
      <c r="A9676"/>
      <c r="B9676"/>
      <c r="C9676"/>
      <c r="D9676"/>
      <c r="E9676"/>
    </row>
    <row r="9677" spans="1:5" x14ac:dyDescent="0.15">
      <c r="A9677"/>
      <c r="B9677"/>
      <c r="C9677"/>
      <c r="D9677"/>
      <c r="E9677"/>
    </row>
    <row r="9678" spans="1:5" x14ac:dyDescent="0.15">
      <c r="A9678"/>
      <c r="B9678"/>
      <c r="C9678"/>
      <c r="D9678"/>
      <c r="E9678"/>
    </row>
    <row r="9679" spans="1:5" x14ac:dyDescent="0.15">
      <c r="A9679"/>
      <c r="B9679"/>
      <c r="C9679"/>
      <c r="D9679"/>
      <c r="E9679"/>
    </row>
    <row r="9680" spans="1:5" x14ac:dyDescent="0.15">
      <c r="A9680"/>
      <c r="B9680"/>
      <c r="C9680"/>
      <c r="D9680"/>
      <c r="E9680"/>
    </row>
    <row r="9681" spans="1:5" x14ac:dyDescent="0.15">
      <c r="A9681"/>
      <c r="B9681"/>
      <c r="C9681"/>
      <c r="D9681"/>
      <c r="E9681"/>
    </row>
    <row r="9682" spans="1:5" x14ac:dyDescent="0.15">
      <c r="A9682"/>
      <c r="B9682"/>
      <c r="C9682"/>
      <c r="D9682"/>
      <c r="E9682"/>
    </row>
    <row r="9683" spans="1:5" x14ac:dyDescent="0.15">
      <c r="A9683"/>
      <c r="B9683"/>
      <c r="C9683"/>
      <c r="D9683"/>
      <c r="E9683"/>
    </row>
    <row r="9684" spans="1:5" x14ac:dyDescent="0.15">
      <c r="A9684"/>
      <c r="B9684"/>
      <c r="C9684"/>
      <c r="D9684"/>
      <c r="E9684"/>
    </row>
    <row r="9685" spans="1:5" x14ac:dyDescent="0.15">
      <c r="A9685"/>
      <c r="B9685"/>
      <c r="C9685"/>
      <c r="D9685"/>
      <c r="E9685"/>
    </row>
    <row r="9686" spans="1:5" x14ac:dyDescent="0.15">
      <c r="A9686"/>
      <c r="B9686"/>
      <c r="C9686"/>
      <c r="D9686"/>
      <c r="E9686"/>
    </row>
    <row r="9687" spans="1:5" x14ac:dyDescent="0.15">
      <c r="A9687"/>
      <c r="B9687"/>
      <c r="C9687"/>
      <c r="D9687"/>
      <c r="E9687"/>
    </row>
    <row r="9688" spans="1:5" x14ac:dyDescent="0.15">
      <c r="A9688"/>
      <c r="B9688"/>
      <c r="C9688"/>
      <c r="D9688"/>
      <c r="E9688"/>
    </row>
    <row r="9689" spans="1:5" x14ac:dyDescent="0.15">
      <c r="A9689"/>
      <c r="B9689"/>
      <c r="C9689"/>
      <c r="D9689"/>
      <c r="E9689"/>
    </row>
    <row r="9690" spans="1:5" x14ac:dyDescent="0.15">
      <c r="A9690"/>
      <c r="B9690"/>
      <c r="C9690"/>
      <c r="D9690"/>
      <c r="E9690"/>
    </row>
    <row r="9691" spans="1:5" x14ac:dyDescent="0.15">
      <c r="A9691"/>
      <c r="B9691"/>
      <c r="C9691"/>
      <c r="D9691"/>
      <c r="E9691"/>
    </row>
    <row r="9692" spans="1:5" x14ac:dyDescent="0.15">
      <c r="A9692"/>
      <c r="B9692"/>
      <c r="C9692"/>
      <c r="D9692"/>
      <c r="E9692"/>
    </row>
    <row r="9693" spans="1:5" x14ac:dyDescent="0.15">
      <c r="A9693"/>
      <c r="B9693"/>
      <c r="C9693"/>
      <c r="D9693"/>
      <c r="E9693"/>
    </row>
    <row r="9694" spans="1:5" x14ac:dyDescent="0.15">
      <c r="A9694"/>
      <c r="B9694"/>
      <c r="C9694"/>
      <c r="D9694"/>
      <c r="E9694"/>
    </row>
    <row r="9695" spans="1:5" x14ac:dyDescent="0.15">
      <c r="A9695"/>
      <c r="B9695"/>
      <c r="C9695"/>
      <c r="D9695"/>
      <c r="E9695"/>
    </row>
    <row r="9696" spans="1:5" x14ac:dyDescent="0.15">
      <c r="A9696"/>
      <c r="B9696"/>
      <c r="C9696"/>
      <c r="D9696"/>
      <c r="E9696"/>
    </row>
    <row r="9697" spans="1:5" x14ac:dyDescent="0.15">
      <c r="A9697"/>
      <c r="B9697"/>
      <c r="C9697"/>
      <c r="D9697"/>
      <c r="E9697"/>
    </row>
    <row r="9698" spans="1:5" x14ac:dyDescent="0.15">
      <c r="A9698"/>
      <c r="B9698"/>
      <c r="C9698"/>
      <c r="D9698"/>
      <c r="E9698"/>
    </row>
    <row r="9699" spans="1:5" x14ac:dyDescent="0.15">
      <c r="A9699"/>
      <c r="B9699"/>
      <c r="C9699"/>
      <c r="D9699"/>
      <c r="E9699"/>
    </row>
    <row r="9700" spans="1:5" x14ac:dyDescent="0.15">
      <c r="A9700"/>
      <c r="B9700"/>
      <c r="C9700"/>
      <c r="D9700"/>
      <c r="E9700"/>
    </row>
    <row r="9701" spans="1:5" x14ac:dyDescent="0.15">
      <c r="A9701"/>
      <c r="B9701"/>
      <c r="C9701"/>
      <c r="D9701"/>
      <c r="E9701"/>
    </row>
    <row r="9702" spans="1:5" x14ac:dyDescent="0.15">
      <c r="A9702"/>
      <c r="B9702"/>
      <c r="C9702"/>
      <c r="D9702"/>
      <c r="E9702"/>
    </row>
    <row r="9703" spans="1:5" x14ac:dyDescent="0.15">
      <c r="A9703"/>
      <c r="B9703"/>
      <c r="C9703"/>
      <c r="D9703"/>
      <c r="E9703"/>
    </row>
    <row r="9704" spans="1:5" x14ac:dyDescent="0.15">
      <c r="A9704"/>
      <c r="B9704"/>
      <c r="C9704"/>
      <c r="D9704"/>
      <c r="E9704"/>
    </row>
    <row r="9705" spans="1:5" x14ac:dyDescent="0.15">
      <c r="A9705"/>
      <c r="B9705"/>
      <c r="C9705"/>
      <c r="D9705"/>
      <c r="E9705"/>
    </row>
    <row r="9706" spans="1:5" x14ac:dyDescent="0.15">
      <c r="A9706"/>
      <c r="B9706"/>
      <c r="C9706"/>
      <c r="D9706"/>
      <c r="E9706"/>
    </row>
    <row r="9707" spans="1:5" x14ac:dyDescent="0.15">
      <c r="A9707"/>
      <c r="B9707"/>
      <c r="C9707"/>
      <c r="D9707"/>
      <c r="E9707"/>
    </row>
    <row r="9708" spans="1:5" x14ac:dyDescent="0.15">
      <c r="A9708"/>
      <c r="B9708"/>
      <c r="C9708"/>
      <c r="D9708"/>
      <c r="E9708"/>
    </row>
    <row r="9709" spans="1:5" x14ac:dyDescent="0.15">
      <c r="A9709"/>
      <c r="B9709"/>
      <c r="C9709"/>
      <c r="D9709"/>
      <c r="E9709"/>
    </row>
    <row r="9710" spans="1:5" x14ac:dyDescent="0.15">
      <c r="A9710"/>
      <c r="B9710"/>
      <c r="C9710"/>
      <c r="D9710"/>
      <c r="E9710"/>
    </row>
    <row r="9711" spans="1:5" x14ac:dyDescent="0.15">
      <c r="A9711"/>
      <c r="B9711"/>
      <c r="C9711"/>
      <c r="D9711"/>
      <c r="E9711"/>
    </row>
    <row r="9712" spans="1:5" x14ac:dyDescent="0.15">
      <c r="A9712"/>
      <c r="B9712"/>
      <c r="C9712"/>
      <c r="D9712"/>
      <c r="E9712"/>
    </row>
    <row r="9713" spans="1:5" x14ac:dyDescent="0.15">
      <c r="A9713"/>
      <c r="B9713"/>
      <c r="C9713"/>
      <c r="D9713"/>
      <c r="E9713"/>
    </row>
    <row r="9714" spans="1:5" x14ac:dyDescent="0.15">
      <c r="A9714"/>
      <c r="B9714"/>
      <c r="C9714"/>
      <c r="D9714"/>
      <c r="E9714"/>
    </row>
    <row r="9715" spans="1:5" x14ac:dyDescent="0.15">
      <c r="A9715"/>
      <c r="B9715"/>
      <c r="C9715"/>
      <c r="D9715"/>
      <c r="E9715"/>
    </row>
    <row r="9716" spans="1:5" x14ac:dyDescent="0.15">
      <c r="A9716"/>
      <c r="B9716"/>
      <c r="C9716"/>
      <c r="D9716"/>
      <c r="E9716"/>
    </row>
    <row r="9717" spans="1:5" x14ac:dyDescent="0.15">
      <c r="A9717"/>
      <c r="B9717"/>
      <c r="C9717"/>
      <c r="D9717"/>
      <c r="E9717"/>
    </row>
    <row r="9718" spans="1:5" x14ac:dyDescent="0.15">
      <c r="A9718"/>
      <c r="B9718"/>
      <c r="C9718"/>
      <c r="D9718"/>
      <c r="E9718"/>
    </row>
    <row r="9719" spans="1:5" x14ac:dyDescent="0.15">
      <c r="A9719"/>
      <c r="B9719"/>
      <c r="C9719"/>
      <c r="D9719"/>
      <c r="E9719"/>
    </row>
    <row r="9720" spans="1:5" x14ac:dyDescent="0.15">
      <c r="A9720"/>
      <c r="B9720"/>
      <c r="C9720"/>
      <c r="D9720"/>
      <c r="E9720"/>
    </row>
    <row r="9721" spans="1:5" x14ac:dyDescent="0.15">
      <c r="A9721"/>
      <c r="B9721"/>
      <c r="C9721"/>
      <c r="D9721"/>
      <c r="E9721"/>
    </row>
    <row r="9722" spans="1:5" x14ac:dyDescent="0.15">
      <c r="A9722"/>
      <c r="B9722"/>
      <c r="C9722"/>
      <c r="D9722"/>
      <c r="E9722"/>
    </row>
    <row r="9723" spans="1:5" x14ac:dyDescent="0.15">
      <c r="A9723"/>
      <c r="B9723"/>
      <c r="C9723"/>
      <c r="D9723"/>
      <c r="E9723"/>
    </row>
    <row r="9724" spans="1:5" x14ac:dyDescent="0.15">
      <c r="A9724"/>
      <c r="B9724"/>
      <c r="C9724"/>
      <c r="D9724"/>
      <c r="E9724"/>
    </row>
    <row r="9725" spans="1:5" x14ac:dyDescent="0.15">
      <c r="A9725"/>
      <c r="B9725"/>
      <c r="C9725"/>
      <c r="D9725"/>
      <c r="E9725"/>
    </row>
    <row r="9726" spans="1:5" x14ac:dyDescent="0.15">
      <c r="A9726"/>
      <c r="B9726"/>
      <c r="C9726"/>
      <c r="D9726"/>
      <c r="E9726"/>
    </row>
    <row r="9727" spans="1:5" x14ac:dyDescent="0.15">
      <c r="A9727"/>
      <c r="B9727"/>
      <c r="C9727"/>
      <c r="D9727"/>
      <c r="E9727"/>
    </row>
    <row r="9728" spans="1:5" x14ac:dyDescent="0.15">
      <c r="A9728"/>
      <c r="B9728"/>
      <c r="C9728"/>
      <c r="D9728"/>
      <c r="E9728"/>
    </row>
    <row r="9729" spans="1:5" x14ac:dyDescent="0.15">
      <c r="A9729"/>
      <c r="B9729"/>
      <c r="C9729"/>
      <c r="D9729"/>
      <c r="E9729"/>
    </row>
    <row r="9730" spans="1:5" x14ac:dyDescent="0.15">
      <c r="A9730"/>
      <c r="B9730"/>
      <c r="C9730"/>
      <c r="D9730"/>
      <c r="E9730"/>
    </row>
    <row r="9731" spans="1:5" x14ac:dyDescent="0.15">
      <c r="A9731"/>
      <c r="B9731"/>
      <c r="C9731"/>
      <c r="D9731"/>
      <c r="E9731"/>
    </row>
    <row r="9732" spans="1:5" x14ac:dyDescent="0.15">
      <c r="A9732"/>
      <c r="B9732"/>
      <c r="C9732"/>
      <c r="D9732"/>
      <c r="E9732"/>
    </row>
    <row r="9733" spans="1:5" x14ac:dyDescent="0.15">
      <c r="A9733"/>
      <c r="B9733"/>
      <c r="C9733"/>
      <c r="D9733"/>
      <c r="E9733"/>
    </row>
    <row r="9734" spans="1:5" x14ac:dyDescent="0.15">
      <c r="A9734"/>
      <c r="B9734"/>
      <c r="C9734"/>
      <c r="D9734"/>
      <c r="E9734"/>
    </row>
    <row r="9735" spans="1:5" x14ac:dyDescent="0.15">
      <c r="A9735"/>
      <c r="B9735"/>
      <c r="C9735"/>
      <c r="D9735"/>
      <c r="E9735"/>
    </row>
    <row r="9736" spans="1:5" x14ac:dyDescent="0.15">
      <c r="A9736"/>
      <c r="B9736"/>
      <c r="C9736"/>
      <c r="D9736"/>
      <c r="E9736"/>
    </row>
    <row r="9737" spans="1:5" x14ac:dyDescent="0.15">
      <c r="A9737"/>
      <c r="B9737"/>
      <c r="C9737"/>
      <c r="D9737"/>
      <c r="E9737"/>
    </row>
    <row r="9738" spans="1:5" x14ac:dyDescent="0.15">
      <c r="A9738"/>
      <c r="B9738"/>
      <c r="C9738"/>
      <c r="D9738"/>
      <c r="E9738"/>
    </row>
    <row r="9739" spans="1:5" x14ac:dyDescent="0.15">
      <c r="A9739"/>
      <c r="B9739"/>
      <c r="C9739"/>
      <c r="D9739"/>
      <c r="E9739"/>
    </row>
    <row r="9740" spans="1:5" x14ac:dyDescent="0.15">
      <c r="A9740"/>
      <c r="B9740"/>
      <c r="C9740"/>
      <c r="D9740"/>
      <c r="E9740"/>
    </row>
    <row r="9741" spans="1:5" x14ac:dyDescent="0.15">
      <c r="A9741"/>
      <c r="B9741"/>
      <c r="C9741"/>
      <c r="D9741"/>
      <c r="E9741"/>
    </row>
    <row r="9742" spans="1:5" x14ac:dyDescent="0.15">
      <c r="A9742"/>
      <c r="B9742"/>
      <c r="C9742"/>
      <c r="D9742"/>
      <c r="E9742"/>
    </row>
    <row r="9743" spans="1:5" x14ac:dyDescent="0.15">
      <c r="A9743"/>
      <c r="B9743"/>
      <c r="C9743"/>
      <c r="D9743"/>
      <c r="E9743"/>
    </row>
    <row r="9744" spans="1:5" x14ac:dyDescent="0.15">
      <c r="A9744"/>
      <c r="B9744"/>
      <c r="C9744"/>
      <c r="D9744"/>
      <c r="E9744"/>
    </row>
    <row r="9745" spans="1:5" x14ac:dyDescent="0.15">
      <c r="A9745"/>
      <c r="B9745"/>
      <c r="C9745"/>
      <c r="D9745"/>
      <c r="E9745"/>
    </row>
    <row r="9746" spans="1:5" x14ac:dyDescent="0.15">
      <c r="A9746"/>
      <c r="B9746"/>
      <c r="C9746"/>
      <c r="D9746"/>
      <c r="E9746"/>
    </row>
    <row r="9747" spans="1:5" x14ac:dyDescent="0.15">
      <c r="A9747"/>
      <c r="B9747"/>
      <c r="C9747"/>
      <c r="D9747"/>
      <c r="E9747"/>
    </row>
    <row r="9748" spans="1:5" x14ac:dyDescent="0.15">
      <c r="A9748"/>
      <c r="B9748"/>
      <c r="C9748"/>
      <c r="D9748"/>
      <c r="E9748"/>
    </row>
    <row r="9749" spans="1:5" x14ac:dyDescent="0.15">
      <c r="A9749"/>
      <c r="B9749"/>
      <c r="C9749"/>
      <c r="D9749"/>
      <c r="E9749"/>
    </row>
    <row r="9750" spans="1:5" x14ac:dyDescent="0.15">
      <c r="A9750"/>
      <c r="B9750"/>
      <c r="C9750"/>
      <c r="D9750"/>
      <c r="E9750"/>
    </row>
    <row r="9751" spans="1:5" x14ac:dyDescent="0.15">
      <c r="A9751"/>
      <c r="B9751"/>
      <c r="C9751"/>
      <c r="D9751"/>
      <c r="E9751"/>
    </row>
    <row r="9752" spans="1:5" x14ac:dyDescent="0.15">
      <c r="A9752"/>
      <c r="B9752"/>
      <c r="C9752"/>
      <c r="D9752"/>
      <c r="E9752"/>
    </row>
    <row r="9753" spans="1:5" x14ac:dyDescent="0.15">
      <c r="A9753"/>
      <c r="B9753"/>
      <c r="C9753"/>
      <c r="D9753"/>
      <c r="E9753"/>
    </row>
    <row r="9754" spans="1:5" x14ac:dyDescent="0.15">
      <c r="A9754"/>
      <c r="B9754"/>
      <c r="C9754"/>
      <c r="D9754"/>
      <c r="E9754"/>
    </row>
    <row r="9755" spans="1:5" x14ac:dyDescent="0.15">
      <c r="A9755"/>
      <c r="B9755"/>
      <c r="C9755"/>
      <c r="D9755"/>
      <c r="E9755"/>
    </row>
    <row r="9756" spans="1:5" x14ac:dyDescent="0.15">
      <c r="A9756"/>
      <c r="B9756"/>
      <c r="C9756"/>
      <c r="D9756"/>
      <c r="E9756"/>
    </row>
    <row r="9757" spans="1:5" x14ac:dyDescent="0.15">
      <c r="A9757"/>
      <c r="B9757"/>
      <c r="C9757"/>
      <c r="D9757"/>
      <c r="E9757"/>
    </row>
    <row r="9758" spans="1:5" x14ac:dyDescent="0.15">
      <c r="A9758"/>
      <c r="B9758"/>
      <c r="C9758"/>
      <c r="D9758"/>
      <c r="E9758"/>
    </row>
    <row r="9759" spans="1:5" x14ac:dyDescent="0.15">
      <c r="A9759"/>
      <c r="B9759"/>
      <c r="C9759"/>
      <c r="D9759"/>
      <c r="E9759"/>
    </row>
    <row r="9760" spans="1:5" x14ac:dyDescent="0.15">
      <c r="A9760"/>
      <c r="B9760"/>
      <c r="C9760"/>
      <c r="D9760"/>
      <c r="E9760"/>
    </row>
    <row r="9761" spans="1:5" x14ac:dyDescent="0.15">
      <c r="A9761"/>
      <c r="B9761"/>
      <c r="C9761"/>
      <c r="D9761"/>
      <c r="E9761"/>
    </row>
    <row r="9762" spans="1:5" x14ac:dyDescent="0.15">
      <c r="A9762"/>
      <c r="B9762"/>
      <c r="C9762"/>
      <c r="D9762"/>
      <c r="E9762"/>
    </row>
    <row r="9763" spans="1:5" x14ac:dyDescent="0.15">
      <c r="A9763"/>
      <c r="B9763"/>
      <c r="C9763"/>
      <c r="D9763"/>
      <c r="E9763"/>
    </row>
    <row r="9764" spans="1:5" x14ac:dyDescent="0.15">
      <c r="A9764"/>
      <c r="B9764"/>
      <c r="C9764"/>
      <c r="D9764"/>
      <c r="E9764"/>
    </row>
    <row r="9765" spans="1:5" x14ac:dyDescent="0.15">
      <c r="A9765"/>
      <c r="B9765"/>
      <c r="C9765"/>
      <c r="D9765"/>
      <c r="E9765"/>
    </row>
    <row r="9766" spans="1:5" x14ac:dyDescent="0.15">
      <c r="A9766"/>
      <c r="B9766"/>
      <c r="C9766"/>
      <c r="D9766"/>
      <c r="E9766"/>
    </row>
    <row r="9767" spans="1:5" x14ac:dyDescent="0.15">
      <c r="A9767"/>
      <c r="B9767"/>
      <c r="C9767"/>
      <c r="D9767"/>
      <c r="E9767"/>
    </row>
    <row r="9768" spans="1:5" x14ac:dyDescent="0.15">
      <c r="A9768"/>
      <c r="B9768"/>
      <c r="C9768"/>
      <c r="D9768"/>
      <c r="E9768"/>
    </row>
    <row r="9769" spans="1:5" x14ac:dyDescent="0.15">
      <c r="A9769"/>
      <c r="B9769"/>
      <c r="C9769"/>
      <c r="D9769"/>
      <c r="E9769"/>
    </row>
    <row r="9770" spans="1:5" x14ac:dyDescent="0.15">
      <c r="A9770"/>
      <c r="B9770"/>
      <c r="C9770"/>
      <c r="D9770"/>
      <c r="E9770"/>
    </row>
    <row r="9771" spans="1:5" x14ac:dyDescent="0.15">
      <c r="A9771"/>
      <c r="B9771"/>
      <c r="C9771"/>
      <c r="D9771"/>
      <c r="E9771"/>
    </row>
    <row r="9772" spans="1:5" x14ac:dyDescent="0.15">
      <c r="A9772"/>
      <c r="B9772"/>
      <c r="C9772"/>
      <c r="D9772"/>
      <c r="E9772"/>
    </row>
    <row r="9773" spans="1:5" x14ac:dyDescent="0.15">
      <c r="A9773"/>
      <c r="B9773"/>
      <c r="C9773"/>
      <c r="D9773"/>
      <c r="E9773"/>
    </row>
    <row r="9774" spans="1:5" x14ac:dyDescent="0.15">
      <c r="A9774"/>
      <c r="B9774"/>
      <c r="C9774"/>
      <c r="D9774"/>
      <c r="E9774"/>
    </row>
    <row r="9775" spans="1:5" x14ac:dyDescent="0.15">
      <c r="A9775"/>
      <c r="B9775"/>
      <c r="C9775"/>
      <c r="D9775"/>
      <c r="E9775"/>
    </row>
    <row r="9776" spans="1:5" x14ac:dyDescent="0.15">
      <c r="A9776"/>
      <c r="B9776"/>
      <c r="C9776"/>
      <c r="D9776"/>
      <c r="E9776"/>
    </row>
    <row r="9777" spans="1:5" x14ac:dyDescent="0.15">
      <c r="A9777"/>
      <c r="B9777"/>
      <c r="C9777"/>
      <c r="D9777"/>
      <c r="E9777"/>
    </row>
    <row r="9778" spans="1:5" x14ac:dyDescent="0.15">
      <c r="A9778"/>
      <c r="B9778"/>
      <c r="C9778"/>
      <c r="D9778"/>
      <c r="E9778"/>
    </row>
    <row r="9779" spans="1:5" x14ac:dyDescent="0.15">
      <c r="A9779"/>
      <c r="B9779"/>
      <c r="C9779"/>
      <c r="D9779"/>
      <c r="E9779"/>
    </row>
    <row r="9780" spans="1:5" x14ac:dyDescent="0.15">
      <c r="A9780"/>
      <c r="B9780"/>
      <c r="C9780"/>
      <c r="D9780"/>
      <c r="E9780"/>
    </row>
    <row r="9781" spans="1:5" x14ac:dyDescent="0.15">
      <c r="A9781"/>
      <c r="B9781"/>
      <c r="C9781"/>
      <c r="D9781"/>
      <c r="E9781"/>
    </row>
    <row r="9782" spans="1:5" x14ac:dyDescent="0.15">
      <c r="A9782"/>
      <c r="B9782"/>
      <c r="C9782"/>
      <c r="D9782"/>
      <c r="E9782"/>
    </row>
    <row r="9783" spans="1:5" x14ac:dyDescent="0.15">
      <c r="A9783"/>
      <c r="B9783"/>
      <c r="C9783"/>
      <c r="D9783"/>
      <c r="E9783"/>
    </row>
    <row r="9784" spans="1:5" x14ac:dyDescent="0.15">
      <c r="A9784"/>
      <c r="B9784"/>
      <c r="C9784"/>
      <c r="D9784"/>
      <c r="E9784"/>
    </row>
    <row r="9785" spans="1:5" x14ac:dyDescent="0.15">
      <c r="A9785"/>
      <c r="B9785"/>
      <c r="C9785"/>
      <c r="D9785"/>
      <c r="E9785"/>
    </row>
    <row r="9786" spans="1:5" x14ac:dyDescent="0.15">
      <c r="A9786"/>
      <c r="B9786"/>
      <c r="C9786"/>
      <c r="D9786"/>
      <c r="E9786"/>
    </row>
    <row r="9787" spans="1:5" x14ac:dyDescent="0.15">
      <c r="A9787"/>
      <c r="B9787"/>
      <c r="C9787"/>
      <c r="D9787"/>
      <c r="E9787"/>
    </row>
    <row r="9788" spans="1:5" x14ac:dyDescent="0.15">
      <c r="A9788"/>
      <c r="B9788"/>
      <c r="C9788"/>
      <c r="D9788"/>
      <c r="E9788"/>
    </row>
    <row r="9789" spans="1:5" x14ac:dyDescent="0.15">
      <c r="A9789"/>
      <c r="B9789"/>
      <c r="C9789"/>
      <c r="D9789"/>
      <c r="E9789"/>
    </row>
    <row r="9790" spans="1:5" x14ac:dyDescent="0.15">
      <c r="A9790"/>
      <c r="B9790"/>
      <c r="C9790"/>
      <c r="D9790"/>
      <c r="E9790"/>
    </row>
    <row r="9791" spans="1:5" x14ac:dyDescent="0.15">
      <c r="A9791"/>
      <c r="B9791"/>
      <c r="C9791"/>
      <c r="D9791"/>
      <c r="E9791"/>
    </row>
    <row r="9792" spans="1:5" x14ac:dyDescent="0.15">
      <c r="A9792"/>
      <c r="B9792"/>
      <c r="C9792"/>
      <c r="D9792"/>
      <c r="E9792"/>
    </row>
    <row r="9793" spans="1:5" x14ac:dyDescent="0.15">
      <c r="A9793"/>
      <c r="B9793"/>
      <c r="C9793"/>
      <c r="D9793"/>
      <c r="E9793"/>
    </row>
    <row r="9794" spans="1:5" x14ac:dyDescent="0.15">
      <c r="A9794"/>
      <c r="B9794"/>
      <c r="C9794"/>
      <c r="D9794"/>
      <c r="E9794"/>
    </row>
    <row r="9795" spans="1:5" x14ac:dyDescent="0.15">
      <c r="A9795"/>
      <c r="B9795"/>
      <c r="C9795"/>
      <c r="D9795"/>
      <c r="E9795"/>
    </row>
    <row r="9796" spans="1:5" x14ac:dyDescent="0.15">
      <c r="A9796"/>
      <c r="B9796"/>
      <c r="C9796"/>
      <c r="D9796"/>
      <c r="E9796"/>
    </row>
    <row r="9797" spans="1:5" x14ac:dyDescent="0.15">
      <c r="A9797"/>
      <c r="B9797"/>
      <c r="C9797"/>
      <c r="D9797"/>
      <c r="E9797"/>
    </row>
    <row r="9798" spans="1:5" x14ac:dyDescent="0.15">
      <c r="A9798"/>
      <c r="B9798"/>
      <c r="C9798"/>
      <c r="D9798"/>
      <c r="E9798"/>
    </row>
    <row r="9799" spans="1:5" x14ac:dyDescent="0.15">
      <c r="A9799"/>
      <c r="B9799"/>
      <c r="C9799"/>
      <c r="D9799"/>
      <c r="E9799"/>
    </row>
    <row r="9800" spans="1:5" x14ac:dyDescent="0.15">
      <c r="A9800"/>
      <c r="B9800"/>
      <c r="C9800"/>
      <c r="D9800"/>
      <c r="E9800"/>
    </row>
    <row r="9801" spans="1:5" x14ac:dyDescent="0.15">
      <c r="A9801"/>
      <c r="B9801"/>
      <c r="C9801"/>
      <c r="D9801"/>
      <c r="E9801"/>
    </row>
    <row r="9802" spans="1:5" x14ac:dyDescent="0.15">
      <c r="A9802"/>
      <c r="B9802"/>
      <c r="C9802"/>
      <c r="D9802"/>
      <c r="E9802"/>
    </row>
    <row r="9803" spans="1:5" x14ac:dyDescent="0.15">
      <c r="A9803"/>
      <c r="B9803"/>
      <c r="C9803"/>
      <c r="D9803"/>
      <c r="E9803"/>
    </row>
    <row r="9804" spans="1:5" x14ac:dyDescent="0.15">
      <c r="A9804"/>
      <c r="B9804"/>
      <c r="C9804"/>
      <c r="D9804"/>
      <c r="E9804"/>
    </row>
    <row r="9805" spans="1:5" x14ac:dyDescent="0.15">
      <c r="A9805"/>
      <c r="B9805"/>
      <c r="C9805"/>
      <c r="D9805"/>
      <c r="E9805"/>
    </row>
    <row r="9806" spans="1:5" x14ac:dyDescent="0.15">
      <c r="A9806"/>
      <c r="B9806"/>
      <c r="C9806"/>
      <c r="D9806"/>
      <c r="E9806"/>
    </row>
    <row r="9807" spans="1:5" x14ac:dyDescent="0.15">
      <c r="A9807"/>
      <c r="B9807"/>
      <c r="C9807"/>
      <c r="D9807"/>
      <c r="E9807"/>
    </row>
    <row r="9808" spans="1:5" x14ac:dyDescent="0.15">
      <c r="A9808"/>
      <c r="B9808"/>
      <c r="C9808"/>
      <c r="D9808"/>
      <c r="E9808"/>
    </row>
    <row r="9809" spans="1:5" x14ac:dyDescent="0.15">
      <c r="A9809"/>
      <c r="B9809"/>
      <c r="C9809"/>
      <c r="D9809"/>
      <c r="E9809"/>
    </row>
    <row r="9810" spans="1:5" x14ac:dyDescent="0.15">
      <c r="A9810"/>
      <c r="B9810"/>
      <c r="C9810"/>
      <c r="D9810"/>
      <c r="E9810"/>
    </row>
    <row r="9811" spans="1:5" x14ac:dyDescent="0.15">
      <c r="A9811"/>
      <c r="B9811"/>
      <c r="C9811"/>
      <c r="D9811"/>
      <c r="E9811"/>
    </row>
    <row r="9812" spans="1:5" x14ac:dyDescent="0.15">
      <c r="A9812"/>
      <c r="B9812"/>
      <c r="C9812"/>
      <c r="D9812"/>
      <c r="E9812"/>
    </row>
    <row r="9813" spans="1:5" x14ac:dyDescent="0.15">
      <c r="A9813"/>
      <c r="B9813"/>
      <c r="C9813"/>
      <c r="D9813"/>
      <c r="E9813"/>
    </row>
    <row r="9814" spans="1:5" x14ac:dyDescent="0.15">
      <c r="A9814"/>
      <c r="B9814"/>
      <c r="C9814"/>
      <c r="D9814"/>
      <c r="E9814"/>
    </row>
    <row r="9815" spans="1:5" x14ac:dyDescent="0.15">
      <c r="A9815"/>
      <c r="B9815"/>
      <c r="C9815"/>
      <c r="D9815"/>
      <c r="E9815"/>
    </row>
    <row r="9816" spans="1:5" x14ac:dyDescent="0.15">
      <c r="A9816"/>
      <c r="B9816"/>
      <c r="C9816"/>
      <c r="D9816"/>
      <c r="E9816"/>
    </row>
    <row r="9817" spans="1:5" x14ac:dyDescent="0.15">
      <c r="A9817"/>
      <c r="B9817"/>
      <c r="C9817"/>
      <c r="D9817"/>
      <c r="E9817"/>
    </row>
    <row r="9818" spans="1:5" x14ac:dyDescent="0.15">
      <c r="A9818"/>
      <c r="B9818"/>
      <c r="C9818"/>
      <c r="D9818"/>
      <c r="E9818"/>
    </row>
    <row r="9819" spans="1:5" x14ac:dyDescent="0.15">
      <c r="A9819"/>
      <c r="B9819"/>
      <c r="C9819"/>
      <c r="D9819"/>
      <c r="E9819"/>
    </row>
    <row r="9820" spans="1:5" x14ac:dyDescent="0.15">
      <c r="A9820"/>
      <c r="B9820"/>
      <c r="C9820"/>
      <c r="D9820"/>
      <c r="E9820"/>
    </row>
    <row r="9821" spans="1:5" x14ac:dyDescent="0.15">
      <c r="A9821"/>
      <c r="B9821"/>
      <c r="C9821"/>
      <c r="D9821"/>
      <c r="E9821"/>
    </row>
    <row r="9822" spans="1:5" x14ac:dyDescent="0.15">
      <c r="A9822"/>
      <c r="B9822"/>
      <c r="C9822"/>
      <c r="D9822"/>
      <c r="E9822"/>
    </row>
    <row r="9823" spans="1:5" x14ac:dyDescent="0.15">
      <c r="A9823"/>
      <c r="B9823"/>
      <c r="C9823"/>
      <c r="D9823"/>
      <c r="E9823"/>
    </row>
    <row r="9824" spans="1:5" x14ac:dyDescent="0.15">
      <c r="A9824"/>
      <c r="B9824"/>
      <c r="C9824"/>
      <c r="D9824"/>
      <c r="E9824"/>
    </row>
    <row r="9825" spans="1:5" x14ac:dyDescent="0.15">
      <c r="A9825"/>
      <c r="B9825"/>
      <c r="C9825"/>
      <c r="D9825"/>
      <c r="E9825"/>
    </row>
    <row r="9826" spans="1:5" x14ac:dyDescent="0.15">
      <c r="A9826"/>
      <c r="B9826"/>
      <c r="C9826"/>
      <c r="D9826"/>
      <c r="E9826"/>
    </row>
    <row r="9827" spans="1:5" x14ac:dyDescent="0.15">
      <c r="A9827"/>
      <c r="B9827"/>
      <c r="C9827"/>
      <c r="D9827"/>
      <c r="E9827"/>
    </row>
    <row r="9828" spans="1:5" x14ac:dyDescent="0.15">
      <c r="A9828"/>
      <c r="B9828"/>
      <c r="C9828"/>
      <c r="D9828"/>
      <c r="E9828"/>
    </row>
    <row r="9829" spans="1:5" x14ac:dyDescent="0.15">
      <c r="A9829"/>
      <c r="B9829"/>
      <c r="C9829"/>
      <c r="D9829"/>
      <c r="E9829"/>
    </row>
    <row r="9830" spans="1:5" x14ac:dyDescent="0.15">
      <c r="A9830"/>
      <c r="B9830"/>
      <c r="C9830"/>
      <c r="D9830"/>
      <c r="E9830"/>
    </row>
    <row r="9831" spans="1:5" x14ac:dyDescent="0.15">
      <c r="A9831"/>
      <c r="B9831"/>
      <c r="C9831"/>
      <c r="D9831"/>
      <c r="E9831"/>
    </row>
    <row r="9832" spans="1:5" x14ac:dyDescent="0.15">
      <c r="A9832"/>
      <c r="B9832"/>
      <c r="C9832"/>
      <c r="D9832"/>
      <c r="E9832"/>
    </row>
    <row r="9833" spans="1:5" x14ac:dyDescent="0.15">
      <c r="A9833"/>
      <c r="B9833"/>
      <c r="C9833"/>
      <c r="D9833"/>
      <c r="E9833"/>
    </row>
    <row r="9834" spans="1:5" x14ac:dyDescent="0.15">
      <c r="A9834"/>
      <c r="B9834"/>
      <c r="C9834"/>
      <c r="D9834"/>
      <c r="E9834"/>
    </row>
    <row r="9835" spans="1:5" x14ac:dyDescent="0.15">
      <c r="A9835"/>
      <c r="B9835"/>
      <c r="C9835"/>
      <c r="D9835"/>
      <c r="E9835"/>
    </row>
    <row r="9836" spans="1:5" x14ac:dyDescent="0.15">
      <c r="A9836"/>
      <c r="B9836"/>
      <c r="C9836"/>
      <c r="D9836"/>
      <c r="E9836"/>
    </row>
    <row r="9837" spans="1:5" x14ac:dyDescent="0.15">
      <c r="A9837"/>
      <c r="B9837"/>
      <c r="C9837"/>
      <c r="D9837"/>
      <c r="E9837"/>
    </row>
    <row r="9838" spans="1:5" x14ac:dyDescent="0.15">
      <c r="A9838"/>
      <c r="B9838"/>
      <c r="C9838"/>
      <c r="D9838"/>
      <c r="E9838"/>
    </row>
    <row r="9839" spans="1:5" x14ac:dyDescent="0.15">
      <c r="A9839"/>
      <c r="B9839"/>
      <c r="C9839"/>
      <c r="D9839"/>
      <c r="E9839"/>
    </row>
    <row r="9840" spans="1:5" x14ac:dyDescent="0.15">
      <c r="A9840"/>
      <c r="B9840"/>
      <c r="C9840"/>
      <c r="D9840"/>
      <c r="E9840"/>
    </row>
    <row r="9841" spans="1:5" x14ac:dyDescent="0.15">
      <c r="A9841"/>
      <c r="B9841"/>
      <c r="C9841"/>
      <c r="D9841"/>
      <c r="E9841"/>
    </row>
    <row r="9842" spans="1:5" x14ac:dyDescent="0.15">
      <c r="A9842"/>
      <c r="B9842"/>
      <c r="C9842"/>
      <c r="D9842"/>
      <c r="E9842"/>
    </row>
    <row r="9843" spans="1:5" x14ac:dyDescent="0.15">
      <c r="A9843"/>
      <c r="B9843"/>
      <c r="C9843"/>
      <c r="D9843"/>
      <c r="E9843"/>
    </row>
    <row r="9844" spans="1:5" x14ac:dyDescent="0.15">
      <c r="A9844"/>
      <c r="B9844"/>
      <c r="C9844"/>
      <c r="D9844"/>
      <c r="E9844"/>
    </row>
    <row r="9845" spans="1:5" x14ac:dyDescent="0.15">
      <c r="A9845"/>
      <c r="B9845"/>
      <c r="C9845"/>
      <c r="D9845"/>
      <c r="E9845"/>
    </row>
    <row r="9846" spans="1:5" x14ac:dyDescent="0.15">
      <c r="A9846"/>
      <c r="B9846"/>
      <c r="C9846"/>
      <c r="D9846"/>
      <c r="E9846"/>
    </row>
    <row r="9847" spans="1:5" x14ac:dyDescent="0.15">
      <c r="A9847"/>
      <c r="B9847"/>
      <c r="C9847"/>
      <c r="D9847"/>
      <c r="E9847"/>
    </row>
    <row r="9848" spans="1:5" x14ac:dyDescent="0.15">
      <c r="A9848"/>
      <c r="B9848"/>
      <c r="C9848"/>
      <c r="D9848"/>
      <c r="E9848"/>
    </row>
    <row r="9849" spans="1:5" x14ac:dyDescent="0.15">
      <c r="A9849"/>
      <c r="B9849"/>
      <c r="C9849"/>
      <c r="D9849"/>
      <c r="E9849"/>
    </row>
    <row r="9850" spans="1:5" x14ac:dyDescent="0.15">
      <c r="A9850"/>
      <c r="B9850"/>
      <c r="C9850"/>
      <c r="D9850"/>
      <c r="E9850"/>
    </row>
    <row r="9851" spans="1:5" x14ac:dyDescent="0.15">
      <c r="A9851"/>
      <c r="B9851"/>
      <c r="C9851"/>
      <c r="D9851"/>
      <c r="E9851"/>
    </row>
    <row r="9852" spans="1:5" x14ac:dyDescent="0.15">
      <c r="A9852"/>
      <c r="B9852"/>
      <c r="C9852"/>
      <c r="D9852"/>
      <c r="E9852"/>
    </row>
    <row r="9853" spans="1:5" x14ac:dyDescent="0.15">
      <c r="A9853"/>
      <c r="B9853"/>
      <c r="C9853"/>
      <c r="D9853"/>
      <c r="E9853"/>
    </row>
    <row r="9854" spans="1:5" x14ac:dyDescent="0.15">
      <c r="A9854"/>
      <c r="B9854"/>
      <c r="C9854"/>
      <c r="D9854"/>
      <c r="E9854"/>
    </row>
    <row r="9855" spans="1:5" x14ac:dyDescent="0.15">
      <c r="A9855"/>
      <c r="B9855"/>
      <c r="C9855"/>
      <c r="D9855"/>
      <c r="E9855"/>
    </row>
    <row r="9856" spans="1:5" x14ac:dyDescent="0.15">
      <c r="A9856"/>
      <c r="B9856"/>
      <c r="C9856"/>
      <c r="D9856"/>
      <c r="E9856"/>
    </row>
    <row r="9857" spans="1:5" x14ac:dyDescent="0.15">
      <c r="A9857"/>
      <c r="B9857"/>
      <c r="C9857"/>
      <c r="D9857"/>
      <c r="E9857"/>
    </row>
    <row r="9858" spans="1:5" x14ac:dyDescent="0.15">
      <c r="A9858"/>
      <c r="B9858"/>
      <c r="C9858"/>
      <c r="D9858"/>
      <c r="E9858"/>
    </row>
    <row r="9859" spans="1:5" x14ac:dyDescent="0.15">
      <c r="A9859"/>
      <c r="B9859"/>
      <c r="C9859"/>
      <c r="D9859"/>
      <c r="E9859"/>
    </row>
    <row r="9860" spans="1:5" x14ac:dyDescent="0.15">
      <c r="A9860"/>
      <c r="B9860"/>
      <c r="C9860"/>
      <c r="D9860"/>
      <c r="E9860"/>
    </row>
    <row r="9861" spans="1:5" x14ac:dyDescent="0.15">
      <c r="A9861"/>
      <c r="B9861"/>
      <c r="C9861"/>
      <c r="D9861"/>
      <c r="E9861"/>
    </row>
    <row r="9862" spans="1:5" x14ac:dyDescent="0.15">
      <c r="A9862"/>
      <c r="B9862"/>
      <c r="C9862"/>
      <c r="D9862"/>
      <c r="E9862"/>
    </row>
    <row r="9863" spans="1:5" x14ac:dyDescent="0.15">
      <c r="A9863"/>
      <c r="B9863"/>
      <c r="C9863"/>
      <c r="D9863"/>
      <c r="E9863"/>
    </row>
    <row r="9864" spans="1:5" x14ac:dyDescent="0.15">
      <c r="A9864"/>
      <c r="B9864"/>
      <c r="C9864"/>
      <c r="D9864"/>
      <c r="E9864"/>
    </row>
    <row r="9865" spans="1:5" x14ac:dyDescent="0.15">
      <c r="A9865"/>
      <c r="B9865"/>
      <c r="C9865"/>
      <c r="D9865"/>
      <c r="E9865"/>
    </row>
    <row r="9866" spans="1:5" x14ac:dyDescent="0.15">
      <c r="A9866"/>
      <c r="B9866"/>
      <c r="C9866"/>
      <c r="D9866"/>
      <c r="E9866"/>
    </row>
    <row r="9867" spans="1:5" x14ac:dyDescent="0.15">
      <c r="A9867"/>
      <c r="B9867"/>
      <c r="C9867"/>
      <c r="D9867"/>
      <c r="E9867"/>
    </row>
    <row r="9868" spans="1:5" x14ac:dyDescent="0.15">
      <c r="A9868"/>
      <c r="B9868"/>
      <c r="C9868"/>
      <c r="D9868"/>
      <c r="E9868"/>
    </row>
    <row r="9869" spans="1:5" x14ac:dyDescent="0.15">
      <c r="A9869"/>
      <c r="B9869"/>
      <c r="C9869"/>
      <c r="D9869"/>
      <c r="E9869"/>
    </row>
    <row r="9870" spans="1:5" x14ac:dyDescent="0.15">
      <c r="A9870"/>
      <c r="B9870"/>
      <c r="C9870"/>
      <c r="D9870"/>
      <c r="E9870"/>
    </row>
    <row r="9871" spans="1:5" x14ac:dyDescent="0.15">
      <c r="A9871"/>
      <c r="B9871"/>
      <c r="C9871"/>
      <c r="D9871"/>
      <c r="E9871"/>
    </row>
    <row r="9872" spans="1:5" x14ac:dyDescent="0.15">
      <c r="A9872"/>
      <c r="B9872"/>
      <c r="C9872"/>
      <c r="D9872"/>
      <c r="E9872"/>
    </row>
    <row r="9873" spans="1:5" x14ac:dyDescent="0.15">
      <c r="A9873"/>
      <c r="B9873"/>
      <c r="C9873"/>
      <c r="D9873"/>
      <c r="E9873"/>
    </row>
    <row r="9874" spans="1:5" x14ac:dyDescent="0.15">
      <c r="A9874"/>
      <c r="B9874"/>
      <c r="C9874"/>
      <c r="D9874"/>
      <c r="E9874"/>
    </row>
    <row r="9875" spans="1:5" x14ac:dyDescent="0.15">
      <c r="A9875"/>
      <c r="B9875"/>
      <c r="C9875"/>
      <c r="D9875"/>
      <c r="E9875"/>
    </row>
    <row r="9876" spans="1:5" x14ac:dyDescent="0.15">
      <c r="A9876"/>
      <c r="B9876"/>
      <c r="C9876"/>
      <c r="D9876"/>
      <c r="E9876"/>
    </row>
    <row r="9877" spans="1:5" x14ac:dyDescent="0.15">
      <c r="A9877"/>
      <c r="B9877"/>
      <c r="C9877"/>
      <c r="D9877"/>
      <c r="E9877"/>
    </row>
    <row r="9878" spans="1:5" x14ac:dyDescent="0.15">
      <c r="A9878"/>
      <c r="B9878"/>
      <c r="C9878"/>
      <c r="D9878"/>
      <c r="E9878"/>
    </row>
    <row r="9879" spans="1:5" x14ac:dyDescent="0.15">
      <c r="A9879"/>
      <c r="B9879"/>
      <c r="C9879"/>
      <c r="D9879"/>
      <c r="E9879"/>
    </row>
    <row r="9880" spans="1:5" x14ac:dyDescent="0.15">
      <c r="A9880"/>
      <c r="B9880"/>
      <c r="C9880"/>
      <c r="D9880"/>
      <c r="E9880"/>
    </row>
    <row r="9881" spans="1:5" x14ac:dyDescent="0.15">
      <c r="A9881"/>
      <c r="B9881"/>
      <c r="C9881"/>
      <c r="D9881"/>
      <c r="E9881"/>
    </row>
    <row r="9882" spans="1:5" x14ac:dyDescent="0.15">
      <c r="A9882"/>
      <c r="B9882"/>
      <c r="C9882"/>
      <c r="D9882"/>
      <c r="E9882"/>
    </row>
    <row r="9883" spans="1:5" x14ac:dyDescent="0.15">
      <c r="A9883"/>
      <c r="B9883"/>
      <c r="C9883"/>
      <c r="D9883"/>
      <c r="E9883"/>
    </row>
    <row r="9884" spans="1:5" x14ac:dyDescent="0.15">
      <c r="A9884"/>
      <c r="B9884"/>
      <c r="C9884"/>
      <c r="D9884"/>
      <c r="E9884"/>
    </row>
    <row r="9885" spans="1:5" x14ac:dyDescent="0.15">
      <c r="A9885"/>
      <c r="B9885"/>
      <c r="C9885"/>
      <c r="D9885"/>
      <c r="E9885"/>
    </row>
    <row r="9886" spans="1:5" x14ac:dyDescent="0.15">
      <c r="A9886"/>
      <c r="B9886"/>
      <c r="C9886"/>
      <c r="D9886"/>
      <c r="E9886"/>
    </row>
    <row r="9887" spans="1:5" x14ac:dyDescent="0.15">
      <c r="A9887"/>
      <c r="B9887"/>
      <c r="C9887"/>
      <c r="D9887"/>
      <c r="E9887"/>
    </row>
    <row r="9888" spans="1:5" x14ac:dyDescent="0.15">
      <c r="A9888"/>
      <c r="B9888"/>
      <c r="C9888"/>
      <c r="D9888"/>
      <c r="E9888"/>
    </row>
    <row r="9889" spans="1:5" x14ac:dyDescent="0.15">
      <c r="A9889"/>
      <c r="B9889"/>
      <c r="C9889"/>
      <c r="D9889"/>
      <c r="E9889"/>
    </row>
    <row r="9890" spans="1:5" x14ac:dyDescent="0.15">
      <c r="A9890"/>
      <c r="B9890"/>
      <c r="C9890"/>
      <c r="D9890"/>
      <c r="E9890"/>
    </row>
    <row r="9891" spans="1:5" x14ac:dyDescent="0.15">
      <c r="A9891"/>
      <c r="B9891"/>
      <c r="C9891"/>
      <c r="D9891"/>
      <c r="E9891"/>
    </row>
    <row r="9892" spans="1:5" x14ac:dyDescent="0.15">
      <c r="A9892"/>
      <c r="B9892"/>
      <c r="C9892"/>
      <c r="D9892"/>
      <c r="E9892"/>
    </row>
    <row r="9893" spans="1:5" x14ac:dyDescent="0.15">
      <c r="A9893"/>
      <c r="B9893"/>
      <c r="C9893"/>
      <c r="D9893"/>
      <c r="E9893"/>
    </row>
    <row r="9894" spans="1:5" x14ac:dyDescent="0.15">
      <c r="A9894"/>
      <c r="B9894"/>
      <c r="C9894"/>
      <c r="D9894"/>
      <c r="E9894"/>
    </row>
    <row r="9895" spans="1:5" x14ac:dyDescent="0.15">
      <c r="A9895"/>
      <c r="B9895"/>
      <c r="C9895"/>
      <c r="D9895"/>
      <c r="E9895"/>
    </row>
    <row r="9896" spans="1:5" x14ac:dyDescent="0.15">
      <c r="A9896"/>
      <c r="B9896"/>
      <c r="C9896"/>
      <c r="D9896"/>
      <c r="E9896"/>
    </row>
    <row r="9897" spans="1:5" x14ac:dyDescent="0.15">
      <c r="A9897"/>
      <c r="B9897"/>
      <c r="C9897"/>
      <c r="D9897"/>
      <c r="E9897"/>
    </row>
    <row r="9898" spans="1:5" x14ac:dyDescent="0.15">
      <c r="A9898"/>
      <c r="B9898"/>
      <c r="C9898"/>
      <c r="D9898"/>
      <c r="E9898"/>
    </row>
    <row r="9899" spans="1:5" x14ac:dyDescent="0.15">
      <c r="A9899"/>
      <c r="B9899"/>
      <c r="C9899"/>
      <c r="D9899"/>
      <c r="E9899"/>
    </row>
    <row r="9900" spans="1:5" x14ac:dyDescent="0.15">
      <c r="A9900"/>
      <c r="B9900"/>
      <c r="C9900"/>
      <c r="D9900"/>
      <c r="E9900"/>
    </row>
    <row r="9901" spans="1:5" x14ac:dyDescent="0.15">
      <c r="A9901"/>
      <c r="B9901"/>
      <c r="C9901"/>
      <c r="D9901"/>
      <c r="E9901"/>
    </row>
    <row r="9902" spans="1:5" x14ac:dyDescent="0.15">
      <c r="A9902"/>
      <c r="B9902"/>
      <c r="C9902"/>
      <c r="D9902"/>
      <c r="E9902"/>
    </row>
    <row r="9903" spans="1:5" x14ac:dyDescent="0.15">
      <c r="A9903"/>
      <c r="B9903"/>
      <c r="C9903"/>
      <c r="D9903"/>
      <c r="E9903"/>
    </row>
    <row r="9904" spans="1:5" x14ac:dyDescent="0.15">
      <c r="A9904"/>
      <c r="B9904"/>
      <c r="C9904"/>
      <c r="D9904"/>
      <c r="E9904"/>
    </row>
    <row r="9905" spans="1:5" x14ac:dyDescent="0.15">
      <c r="A9905"/>
      <c r="B9905"/>
      <c r="C9905"/>
      <c r="D9905"/>
      <c r="E9905"/>
    </row>
    <row r="9906" spans="1:5" x14ac:dyDescent="0.15">
      <c r="A9906"/>
      <c r="B9906"/>
      <c r="C9906"/>
      <c r="D9906"/>
      <c r="E9906"/>
    </row>
    <row r="9907" spans="1:5" x14ac:dyDescent="0.15">
      <c r="A9907"/>
      <c r="B9907"/>
      <c r="C9907"/>
      <c r="D9907"/>
      <c r="E9907"/>
    </row>
    <row r="9908" spans="1:5" x14ac:dyDescent="0.15">
      <c r="A9908"/>
      <c r="B9908"/>
      <c r="C9908"/>
      <c r="D9908"/>
      <c r="E9908"/>
    </row>
    <row r="9909" spans="1:5" x14ac:dyDescent="0.15">
      <c r="A9909"/>
      <c r="B9909"/>
      <c r="C9909"/>
      <c r="D9909"/>
      <c r="E9909"/>
    </row>
    <row r="9910" spans="1:5" x14ac:dyDescent="0.15">
      <c r="A9910"/>
      <c r="B9910"/>
      <c r="C9910"/>
      <c r="D9910"/>
      <c r="E9910"/>
    </row>
    <row r="9911" spans="1:5" x14ac:dyDescent="0.15">
      <c r="A9911"/>
      <c r="B9911"/>
      <c r="C9911"/>
      <c r="D9911"/>
      <c r="E9911"/>
    </row>
    <row r="9912" spans="1:5" x14ac:dyDescent="0.15">
      <c r="A9912"/>
      <c r="B9912"/>
      <c r="C9912"/>
      <c r="D9912"/>
      <c r="E9912"/>
    </row>
    <row r="9913" spans="1:5" x14ac:dyDescent="0.15">
      <c r="A9913"/>
      <c r="B9913"/>
      <c r="C9913"/>
      <c r="D9913"/>
      <c r="E9913"/>
    </row>
    <row r="9914" spans="1:5" x14ac:dyDescent="0.15">
      <c r="A9914"/>
      <c r="B9914"/>
      <c r="C9914"/>
      <c r="D9914"/>
      <c r="E9914"/>
    </row>
    <row r="9915" spans="1:5" x14ac:dyDescent="0.15">
      <c r="A9915"/>
      <c r="B9915"/>
      <c r="C9915"/>
      <c r="D9915"/>
      <c r="E9915"/>
    </row>
    <row r="9916" spans="1:5" x14ac:dyDescent="0.15">
      <c r="A9916"/>
      <c r="B9916"/>
      <c r="C9916"/>
      <c r="D9916"/>
      <c r="E9916"/>
    </row>
    <row r="9917" spans="1:5" x14ac:dyDescent="0.15">
      <c r="A9917"/>
      <c r="B9917"/>
      <c r="C9917"/>
      <c r="D9917"/>
      <c r="E9917"/>
    </row>
    <row r="9918" spans="1:5" x14ac:dyDescent="0.15">
      <c r="A9918"/>
      <c r="B9918"/>
      <c r="C9918"/>
      <c r="D9918"/>
      <c r="E9918"/>
    </row>
    <row r="9919" spans="1:5" x14ac:dyDescent="0.15">
      <c r="A9919"/>
      <c r="B9919"/>
      <c r="C9919"/>
      <c r="D9919"/>
      <c r="E9919"/>
    </row>
    <row r="9920" spans="1:5" x14ac:dyDescent="0.15">
      <c r="A9920"/>
      <c r="B9920"/>
      <c r="C9920"/>
      <c r="D9920"/>
      <c r="E9920"/>
    </row>
    <row r="9921" spans="1:5" x14ac:dyDescent="0.15">
      <c r="A9921"/>
      <c r="B9921"/>
      <c r="C9921"/>
      <c r="D9921"/>
      <c r="E9921"/>
    </row>
    <row r="9922" spans="1:5" x14ac:dyDescent="0.15">
      <c r="A9922"/>
      <c r="B9922"/>
      <c r="C9922"/>
      <c r="D9922"/>
      <c r="E9922"/>
    </row>
    <row r="9923" spans="1:5" x14ac:dyDescent="0.15">
      <c r="A9923"/>
      <c r="B9923"/>
      <c r="C9923"/>
      <c r="D9923"/>
      <c r="E9923"/>
    </row>
    <row r="9924" spans="1:5" x14ac:dyDescent="0.15">
      <c r="A9924"/>
      <c r="B9924"/>
      <c r="C9924"/>
      <c r="D9924"/>
      <c r="E9924"/>
    </row>
    <row r="9925" spans="1:5" x14ac:dyDescent="0.15">
      <c r="A9925"/>
      <c r="B9925"/>
      <c r="C9925"/>
      <c r="D9925"/>
      <c r="E9925"/>
    </row>
    <row r="9926" spans="1:5" x14ac:dyDescent="0.15">
      <c r="A9926"/>
      <c r="B9926"/>
      <c r="C9926"/>
      <c r="D9926"/>
      <c r="E9926"/>
    </row>
    <row r="9927" spans="1:5" x14ac:dyDescent="0.15">
      <c r="A9927"/>
      <c r="B9927"/>
      <c r="C9927"/>
      <c r="D9927"/>
      <c r="E9927"/>
    </row>
    <row r="9928" spans="1:5" x14ac:dyDescent="0.15">
      <c r="A9928"/>
      <c r="B9928"/>
      <c r="C9928"/>
      <c r="D9928"/>
      <c r="E9928"/>
    </row>
    <row r="9929" spans="1:5" x14ac:dyDescent="0.15">
      <c r="A9929"/>
      <c r="B9929"/>
      <c r="C9929"/>
      <c r="D9929"/>
      <c r="E9929"/>
    </row>
    <row r="9930" spans="1:5" x14ac:dyDescent="0.15">
      <c r="A9930"/>
      <c r="B9930"/>
      <c r="C9930"/>
      <c r="D9930"/>
      <c r="E9930"/>
    </row>
    <row r="9931" spans="1:5" x14ac:dyDescent="0.15">
      <c r="A9931"/>
      <c r="B9931"/>
      <c r="C9931"/>
      <c r="D9931"/>
      <c r="E9931"/>
    </row>
    <row r="9932" spans="1:5" x14ac:dyDescent="0.15">
      <c r="A9932"/>
      <c r="B9932"/>
      <c r="C9932"/>
      <c r="D9932"/>
      <c r="E9932"/>
    </row>
    <row r="9933" spans="1:5" x14ac:dyDescent="0.15">
      <c r="A9933"/>
      <c r="B9933"/>
      <c r="C9933"/>
      <c r="D9933"/>
      <c r="E9933"/>
    </row>
    <row r="9934" spans="1:5" x14ac:dyDescent="0.15">
      <c r="A9934"/>
      <c r="B9934"/>
      <c r="C9934"/>
      <c r="D9934"/>
      <c r="E9934"/>
    </row>
    <row r="9935" spans="1:5" x14ac:dyDescent="0.15">
      <c r="A9935"/>
      <c r="B9935"/>
      <c r="C9935"/>
      <c r="D9935"/>
      <c r="E9935"/>
    </row>
    <row r="9936" spans="1:5" x14ac:dyDescent="0.15">
      <c r="A9936"/>
      <c r="B9936"/>
      <c r="C9936"/>
      <c r="D9936"/>
      <c r="E9936"/>
    </row>
    <row r="9937" spans="1:5" x14ac:dyDescent="0.15">
      <c r="A9937"/>
      <c r="B9937"/>
      <c r="C9937"/>
      <c r="D9937"/>
      <c r="E9937"/>
    </row>
    <row r="9938" spans="1:5" x14ac:dyDescent="0.15">
      <c r="A9938"/>
      <c r="B9938"/>
      <c r="C9938"/>
      <c r="D9938"/>
      <c r="E9938"/>
    </row>
    <row r="9939" spans="1:5" x14ac:dyDescent="0.15">
      <c r="A9939"/>
      <c r="B9939"/>
      <c r="C9939"/>
      <c r="D9939"/>
      <c r="E9939"/>
    </row>
    <row r="9940" spans="1:5" x14ac:dyDescent="0.15">
      <c r="A9940"/>
      <c r="B9940"/>
      <c r="C9940"/>
      <c r="D9940"/>
      <c r="E9940"/>
    </row>
    <row r="9941" spans="1:5" x14ac:dyDescent="0.15">
      <c r="A9941"/>
      <c r="B9941"/>
      <c r="C9941"/>
      <c r="D9941"/>
      <c r="E9941"/>
    </row>
    <row r="9942" spans="1:5" x14ac:dyDescent="0.15">
      <c r="A9942"/>
      <c r="B9942"/>
      <c r="C9942"/>
      <c r="D9942"/>
      <c r="E9942"/>
    </row>
    <row r="9943" spans="1:5" x14ac:dyDescent="0.15">
      <c r="A9943"/>
      <c r="B9943"/>
      <c r="C9943"/>
      <c r="D9943"/>
      <c r="E9943"/>
    </row>
    <row r="9944" spans="1:5" x14ac:dyDescent="0.15">
      <c r="A9944"/>
      <c r="B9944"/>
      <c r="C9944"/>
      <c r="D9944"/>
      <c r="E9944"/>
    </row>
    <row r="9945" spans="1:5" x14ac:dyDescent="0.15">
      <c r="A9945"/>
      <c r="B9945"/>
      <c r="C9945"/>
      <c r="D9945"/>
      <c r="E9945"/>
    </row>
    <row r="9946" spans="1:5" x14ac:dyDescent="0.15">
      <c r="A9946"/>
      <c r="B9946"/>
      <c r="C9946"/>
      <c r="D9946"/>
      <c r="E9946"/>
    </row>
    <row r="9947" spans="1:5" x14ac:dyDescent="0.15">
      <c r="A9947"/>
      <c r="B9947"/>
      <c r="C9947"/>
      <c r="D9947"/>
      <c r="E9947"/>
    </row>
    <row r="9948" spans="1:5" x14ac:dyDescent="0.15">
      <c r="A9948"/>
      <c r="B9948"/>
      <c r="C9948"/>
      <c r="D9948"/>
      <c r="E9948"/>
    </row>
    <row r="9949" spans="1:5" x14ac:dyDescent="0.15">
      <c r="A9949"/>
      <c r="B9949"/>
      <c r="C9949"/>
      <c r="D9949"/>
      <c r="E9949"/>
    </row>
    <row r="9950" spans="1:5" x14ac:dyDescent="0.15">
      <c r="A9950"/>
      <c r="B9950"/>
      <c r="C9950"/>
      <c r="D9950"/>
      <c r="E9950"/>
    </row>
    <row r="9951" spans="1:5" x14ac:dyDescent="0.15">
      <c r="A9951"/>
      <c r="B9951"/>
      <c r="C9951"/>
      <c r="D9951"/>
      <c r="E9951"/>
    </row>
    <row r="9952" spans="1:5" x14ac:dyDescent="0.15">
      <c r="A9952"/>
      <c r="B9952"/>
      <c r="C9952"/>
      <c r="D9952"/>
      <c r="E9952"/>
    </row>
    <row r="9953" spans="1:5" x14ac:dyDescent="0.15">
      <c r="A9953"/>
      <c r="B9953"/>
      <c r="C9953"/>
      <c r="D9953"/>
      <c r="E9953"/>
    </row>
    <row r="9954" spans="1:5" x14ac:dyDescent="0.15">
      <c r="A9954"/>
      <c r="B9954"/>
      <c r="C9954"/>
      <c r="D9954"/>
      <c r="E9954"/>
    </row>
    <row r="9955" spans="1:5" x14ac:dyDescent="0.15">
      <c r="A9955"/>
      <c r="B9955"/>
      <c r="C9955"/>
      <c r="D9955"/>
      <c r="E9955"/>
    </row>
    <row r="9956" spans="1:5" x14ac:dyDescent="0.15">
      <c r="A9956"/>
      <c r="B9956"/>
      <c r="C9956"/>
      <c r="D9956"/>
      <c r="E9956"/>
    </row>
    <row r="9957" spans="1:5" x14ac:dyDescent="0.15">
      <c r="A9957"/>
      <c r="B9957"/>
      <c r="C9957"/>
      <c r="D9957"/>
      <c r="E9957"/>
    </row>
    <row r="9958" spans="1:5" x14ac:dyDescent="0.15">
      <c r="A9958"/>
      <c r="B9958"/>
      <c r="C9958"/>
      <c r="D9958"/>
      <c r="E9958"/>
    </row>
    <row r="9959" spans="1:5" x14ac:dyDescent="0.15">
      <c r="A9959"/>
      <c r="B9959"/>
      <c r="C9959"/>
      <c r="D9959"/>
      <c r="E9959"/>
    </row>
    <row r="9960" spans="1:5" x14ac:dyDescent="0.15">
      <c r="A9960"/>
      <c r="B9960"/>
      <c r="C9960"/>
      <c r="D9960"/>
      <c r="E9960"/>
    </row>
    <row r="9961" spans="1:5" x14ac:dyDescent="0.15">
      <c r="A9961"/>
      <c r="B9961"/>
      <c r="C9961"/>
      <c r="D9961"/>
      <c r="E9961"/>
    </row>
    <row r="9962" spans="1:5" x14ac:dyDescent="0.15">
      <c r="A9962"/>
      <c r="B9962"/>
      <c r="C9962"/>
      <c r="D9962"/>
      <c r="E9962"/>
    </row>
    <row r="9963" spans="1:5" x14ac:dyDescent="0.15">
      <c r="A9963"/>
      <c r="B9963"/>
      <c r="C9963"/>
      <c r="D9963"/>
      <c r="E9963"/>
    </row>
    <row r="9964" spans="1:5" x14ac:dyDescent="0.15">
      <c r="A9964"/>
      <c r="B9964"/>
      <c r="C9964"/>
      <c r="D9964"/>
      <c r="E9964"/>
    </row>
    <row r="9965" spans="1:5" x14ac:dyDescent="0.15">
      <c r="A9965"/>
      <c r="B9965"/>
      <c r="C9965"/>
      <c r="D9965"/>
      <c r="E9965"/>
    </row>
    <row r="9966" spans="1:5" x14ac:dyDescent="0.15">
      <c r="A9966"/>
      <c r="B9966"/>
      <c r="C9966"/>
      <c r="D9966"/>
      <c r="E9966"/>
    </row>
    <row r="9967" spans="1:5" x14ac:dyDescent="0.15">
      <c r="A9967"/>
      <c r="B9967"/>
      <c r="C9967"/>
      <c r="D9967"/>
      <c r="E9967"/>
    </row>
    <row r="9968" spans="1:5" x14ac:dyDescent="0.15">
      <c r="A9968"/>
      <c r="B9968"/>
      <c r="C9968"/>
      <c r="D9968"/>
      <c r="E9968"/>
    </row>
    <row r="9969" spans="1:5" x14ac:dyDescent="0.15">
      <c r="A9969"/>
      <c r="B9969"/>
      <c r="C9969"/>
      <c r="D9969"/>
      <c r="E9969"/>
    </row>
    <row r="9970" spans="1:5" x14ac:dyDescent="0.15">
      <c r="A9970"/>
      <c r="B9970"/>
      <c r="C9970"/>
      <c r="D9970"/>
      <c r="E9970"/>
    </row>
    <row r="9971" spans="1:5" x14ac:dyDescent="0.15">
      <c r="A9971"/>
      <c r="B9971"/>
      <c r="C9971"/>
      <c r="D9971"/>
      <c r="E9971"/>
    </row>
    <row r="9972" spans="1:5" x14ac:dyDescent="0.15">
      <c r="A9972"/>
      <c r="B9972"/>
      <c r="C9972"/>
      <c r="D9972"/>
      <c r="E9972"/>
    </row>
    <row r="9973" spans="1:5" x14ac:dyDescent="0.15">
      <c r="A9973"/>
      <c r="B9973"/>
      <c r="C9973"/>
      <c r="D9973"/>
      <c r="E9973"/>
    </row>
    <row r="9974" spans="1:5" x14ac:dyDescent="0.15">
      <c r="A9974"/>
      <c r="B9974"/>
      <c r="C9974"/>
      <c r="D9974"/>
      <c r="E9974"/>
    </row>
    <row r="9975" spans="1:5" x14ac:dyDescent="0.15">
      <c r="A9975"/>
      <c r="B9975"/>
      <c r="C9975"/>
      <c r="D9975"/>
      <c r="E9975"/>
    </row>
    <row r="9976" spans="1:5" x14ac:dyDescent="0.15">
      <c r="A9976"/>
      <c r="B9976"/>
      <c r="C9976"/>
      <c r="D9976"/>
      <c r="E9976"/>
    </row>
    <row r="9977" spans="1:5" x14ac:dyDescent="0.15">
      <c r="A9977"/>
      <c r="B9977"/>
      <c r="C9977"/>
      <c r="D9977"/>
      <c r="E9977"/>
    </row>
    <row r="9978" spans="1:5" x14ac:dyDescent="0.15">
      <c r="A9978"/>
      <c r="B9978"/>
      <c r="C9978"/>
      <c r="D9978"/>
      <c r="E9978"/>
    </row>
    <row r="9979" spans="1:5" x14ac:dyDescent="0.15">
      <c r="A9979"/>
      <c r="B9979"/>
      <c r="C9979"/>
      <c r="D9979"/>
      <c r="E9979"/>
    </row>
    <row r="9980" spans="1:5" x14ac:dyDescent="0.15">
      <c r="A9980"/>
      <c r="B9980"/>
      <c r="C9980"/>
      <c r="D9980"/>
      <c r="E9980"/>
    </row>
    <row r="9981" spans="1:5" x14ac:dyDescent="0.15">
      <c r="A9981"/>
      <c r="B9981"/>
      <c r="C9981"/>
      <c r="D9981"/>
      <c r="E9981"/>
    </row>
    <row r="9982" spans="1:5" x14ac:dyDescent="0.15">
      <c r="A9982"/>
      <c r="B9982"/>
      <c r="C9982"/>
      <c r="D9982"/>
      <c r="E9982"/>
    </row>
    <row r="9983" spans="1:5" x14ac:dyDescent="0.15">
      <c r="A9983"/>
      <c r="B9983"/>
      <c r="C9983"/>
      <c r="D9983"/>
      <c r="E9983"/>
    </row>
    <row r="9984" spans="1:5" x14ac:dyDescent="0.15">
      <c r="A9984"/>
      <c r="B9984"/>
      <c r="C9984"/>
      <c r="D9984"/>
      <c r="E9984"/>
    </row>
    <row r="9985" spans="1:5" x14ac:dyDescent="0.15">
      <c r="A9985"/>
      <c r="B9985"/>
      <c r="C9985"/>
      <c r="D9985"/>
      <c r="E9985"/>
    </row>
    <row r="9986" spans="1:5" x14ac:dyDescent="0.15">
      <c r="A9986"/>
      <c r="B9986"/>
      <c r="C9986"/>
      <c r="D9986"/>
      <c r="E9986"/>
    </row>
    <row r="9987" spans="1:5" x14ac:dyDescent="0.15">
      <c r="A9987"/>
      <c r="B9987"/>
      <c r="C9987"/>
      <c r="D9987"/>
      <c r="E9987"/>
    </row>
    <row r="9988" spans="1:5" x14ac:dyDescent="0.15">
      <c r="A9988"/>
      <c r="B9988"/>
      <c r="C9988"/>
      <c r="D9988"/>
      <c r="E9988"/>
    </row>
    <row r="9989" spans="1:5" x14ac:dyDescent="0.15">
      <c r="A9989"/>
      <c r="B9989"/>
      <c r="C9989"/>
      <c r="D9989"/>
      <c r="E9989"/>
    </row>
    <row r="9990" spans="1:5" x14ac:dyDescent="0.15">
      <c r="A9990"/>
      <c r="B9990"/>
      <c r="C9990"/>
      <c r="D9990"/>
      <c r="E9990"/>
    </row>
    <row r="9991" spans="1:5" x14ac:dyDescent="0.15">
      <c r="A9991"/>
      <c r="B9991"/>
      <c r="C9991"/>
      <c r="D9991"/>
      <c r="E9991"/>
    </row>
    <row r="9992" spans="1:5" x14ac:dyDescent="0.15">
      <c r="A9992"/>
      <c r="B9992"/>
      <c r="C9992"/>
      <c r="D9992"/>
      <c r="E9992"/>
    </row>
    <row r="9993" spans="1:5" x14ac:dyDescent="0.15">
      <c r="A9993"/>
      <c r="B9993"/>
      <c r="C9993"/>
      <c r="D9993"/>
      <c r="E9993"/>
    </row>
    <row r="9994" spans="1:5" x14ac:dyDescent="0.15">
      <c r="A9994"/>
      <c r="B9994"/>
      <c r="C9994"/>
      <c r="D9994"/>
      <c r="E9994"/>
    </row>
    <row r="9995" spans="1:5" x14ac:dyDescent="0.15">
      <c r="A9995"/>
      <c r="B9995"/>
      <c r="C9995"/>
      <c r="D9995"/>
      <c r="E9995"/>
    </row>
    <row r="9996" spans="1:5" x14ac:dyDescent="0.15">
      <c r="A9996"/>
      <c r="B9996"/>
      <c r="C9996"/>
      <c r="D9996"/>
      <c r="E9996"/>
    </row>
    <row r="9997" spans="1:5" x14ac:dyDescent="0.15">
      <c r="A9997"/>
      <c r="B9997"/>
      <c r="C9997"/>
      <c r="D9997"/>
      <c r="E9997"/>
    </row>
    <row r="9998" spans="1:5" x14ac:dyDescent="0.15">
      <c r="A9998"/>
      <c r="B9998"/>
      <c r="C9998"/>
      <c r="D9998"/>
      <c r="E9998"/>
    </row>
    <row r="9999" spans="1:5" x14ac:dyDescent="0.15">
      <c r="A9999"/>
      <c r="B9999"/>
      <c r="C9999"/>
      <c r="D9999"/>
      <c r="E9999"/>
    </row>
    <row r="10000" spans="1:5" x14ac:dyDescent="0.15">
      <c r="A10000"/>
      <c r="B10000"/>
      <c r="C10000"/>
      <c r="D10000"/>
      <c r="E10000"/>
    </row>
    <row r="10001" spans="1:5" x14ac:dyDescent="0.15">
      <c r="A10001"/>
      <c r="B10001"/>
      <c r="C10001"/>
      <c r="D10001"/>
      <c r="E10001"/>
    </row>
    <row r="10002" spans="1:5" x14ac:dyDescent="0.15">
      <c r="A10002"/>
      <c r="B10002"/>
      <c r="C10002"/>
      <c r="D10002"/>
      <c r="E10002"/>
    </row>
    <row r="10003" spans="1:5" x14ac:dyDescent="0.15">
      <c r="A10003"/>
      <c r="B10003"/>
      <c r="C10003"/>
      <c r="D10003"/>
      <c r="E10003"/>
    </row>
    <row r="10004" spans="1:5" x14ac:dyDescent="0.15">
      <c r="A10004"/>
      <c r="B10004"/>
      <c r="C10004"/>
      <c r="D10004"/>
      <c r="E10004"/>
    </row>
    <row r="10005" spans="1:5" x14ac:dyDescent="0.15">
      <c r="A10005"/>
      <c r="B10005"/>
      <c r="C10005"/>
      <c r="D10005"/>
      <c r="E10005"/>
    </row>
    <row r="10006" spans="1:5" x14ac:dyDescent="0.15">
      <c r="A10006"/>
      <c r="B10006"/>
      <c r="C10006"/>
      <c r="D10006"/>
      <c r="E10006"/>
    </row>
    <row r="10007" spans="1:5" x14ac:dyDescent="0.15">
      <c r="A10007"/>
      <c r="B10007"/>
      <c r="C10007"/>
      <c r="D10007"/>
      <c r="E10007"/>
    </row>
    <row r="10008" spans="1:5" x14ac:dyDescent="0.15">
      <c r="A10008"/>
      <c r="B10008"/>
      <c r="C10008"/>
      <c r="D10008"/>
      <c r="E10008"/>
    </row>
    <row r="10009" spans="1:5" x14ac:dyDescent="0.15">
      <c r="A10009"/>
      <c r="B10009"/>
      <c r="C10009"/>
      <c r="D10009"/>
      <c r="E10009"/>
    </row>
    <row r="10010" spans="1:5" x14ac:dyDescent="0.15">
      <c r="A10010"/>
      <c r="B10010"/>
      <c r="C10010"/>
      <c r="D10010"/>
      <c r="E10010"/>
    </row>
    <row r="10011" spans="1:5" x14ac:dyDescent="0.15">
      <c r="A10011"/>
      <c r="B10011"/>
      <c r="C10011"/>
      <c r="D10011"/>
      <c r="E10011"/>
    </row>
    <row r="10012" spans="1:5" x14ac:dyDescent="0.15">
      <c r="A10012"/>
      <c r="B10012"/>
      <c r="C10012"/>
      <c r="D10012"/>
      <c r="E10012"/>
    </row>
    <row r="10013" spans="1:5" x14ac:dyDescent="0.15">
      <c r="A10013"/>
      <c r="B10013"/>
      <c r="C10013"/>
      <c r="D10013"/>
      <c r="E10013"/>
    </row>
    <row r="10014" spans="1:5" x14ac:dyDescent="0.15">
      <c r="A10014"/>
      <c r="B10014"/>
      <c r="C10014"/>
      <c r="D10014"/>
      <c r="E10014"/>
    </row>
    <row r="10015" spans="1:5" x14ac:dyDescent="0.15">
      <c r="A10015"/>
      <c r="B10015"/>
      <c r="C10015"/>
      <c r="D10015"/>
      <c r="E10015"/>
    </row>
    <row r="10016" spans="1:5" x14ac:dyDescent="0.15">
      <c r="A10016"/>
      <c r="B10016"/>
      <c r="C10016"/>
      <c r="D10016"/>
      <c r="E10016"/>
    </row>
    <row r="10017" spans="1:5" x14ac:dyDescent="0.15">
      <c r="A10017"/>
      <c r="B10017"/>
      <c r="C10017"/>
      <c r="D10017"/>
      <c r="E10017"/>
    </row>
    <row r="10018" spans="1:5" x14ac:dyDescent="0.15">
      <c r="A10018"/>
      <c r="B10018"/>
      <c r="C10018"/>
      <c r="D10018"/>
      <c r="E10018"/>
    </row>
    <row r="10019" spans="1:5" x14ac:dyDescent="0.15">
      <c r="A10019"/>
      <c r="B10019"/>
      <c r="C10019"/>
      <c r="D10019"/>
      <c r="E10019"/>
    </row>
    <row r="10020" spans="1:5" x14ac:dyDescent="0.15">
      <c r="A10020"/>
      <c r="B10020"/>
      <c r="C10020"/>
      <c r="D10020"/>
      <c r="E10020"/>
    </row>
    <row r="10021" spans="1:5" x14ac:dyDescent="0.15">
      <c r="A10021"/>
      <c r="B10021"/>
      <c r="C10021"/>
      <c r="D10021"/>
      <c r="E10021"/>
    </row>
    <row r="10022" spans="1:5" x14ac:dyDescent="0.15">
      <c r="A10022"/>
      <c r="B10022"/>
      <c r="C10022"/>
      <c r="D10022"/>
      <c r="E10022"/>
    </row>
    <row r="10023" spans="1:5" x14ac:dyDescent="0.15">
      <c r="A10023"/>
      <c r="B10023"/>
      <c r="C10023"/>
      <c r="D10023"/>
      <c r="E10023"/>
    </row>
    <row r="10024" spans="1:5" x14ac:dyDescent="0.15">
      <c r="A10024"/>
      <c r="B10024"/>
      <c r="C10024"/>
      <c r="D10024"/>
      <c r="E10024"/>
    </row>
    <row r="10025" spans="1:5" x14ac:dyDescent="0.15">
      <c r="A10025"/>
      <c r="B10025"/>
      <c r="C10025"/>
      <c r="D10025"/>
      <c r="E10025"/>
    </row>
    <row r="10026" spans="1:5" x14ac:dyDescent="0.15">
      <c r="A10026"/>
      <c r="B10026"/>
      <c r="C10026"/>
      <c r="D10026"/>
      <c r="E10026"/>
    </row>
    <row r="10027" spans="1:5" x14ac:dyDescent="0.15">
      <c r="A10027"/>
      <c r="B10027"/>
      <c r="C10027"/>
      <c r="D10027"/>
      <c r="E10027"/>
    </row>
    <row r="10028" spans="1:5" x14ac:dyDescent="0.15">
      <c r="A10028"/>
      <c r="B10028"/>
      <c r="C10028"/>
      <c r="D10028"/>
      <c r="E10028"/>
    </row>
    <row r="10029" spans="1:5" x14ac:dyDescent="0.15">
      <c r="A10029"/>
      <c r="B10029"/>
      <c r="C10029"/>
      <c r="D10029"/>
      <c r="E10029"/>
    </row>
    <row r="10030" spans="1:5" x14ac:dyDescent="0.15">
      <c r="A10030"/>
      <c r="B10030"/>
      <c r="C10030"/>
      <c r="D10030"/>
      <c r="E10030"/>
    </row>
    <row r="10031" spans="1:5" x14ac:dyDescent="0.15">
      <c r="A10031"/>
      <c r="B10031"/>
      <c r="C10031"/>
      <c r="D10031"/>
      <c r="E10031"/>
    </row>
    <row r="10032" spans="1:5" x14ac:dyDescent="0.15">
      <c r="A10032"/>
      <c r="B10032"/>
      <c r="C10032"/>
      <c r="D10032"/>
      <c r="E10032"/>
    </row>
    <row r="10033" spans="1:5" x14ac:dyDescent="0.15">
      <c r="A10033"/>
      <c r="B10033"/>
      <c r="C10033"/>
      <c r="D10033"/>
      <c r="E10033"/>
    </row>
    <row r="10034" spans="1:5" x14ac:dyDescent="0.15">
      <c r="A10034"/>
      <c r="B10034"/>
      <c r="C10034"/>
      <c r="D10034"/>
      <c r="E10034"/>
    </row>
    <row r="10035" spans="1:5" x14ac:dyDescent="0.15">
      <c r="A10035"/>
      <c r="B10035"/>
      <c r="C10035"/>
      <c r="D10035"/>
      <c r="E10035"/>
    </row>
    <row r="10036" spans="1:5" x14ac:dyDescent="0.15">
      <c r="A10036"/>
      <c r="B10036"/>
      <c r="C10036"/>
      <c r="D10036"/>
      <c r="E10036"/>
    </row>
    <row r="10037" spans="1:5" x14ac:dyDescent="0.15">
      <c r="A10037"/>
      <c r="B10037"/>
      <c r="C10037"/>
      <c r="D10037"/>
      <c r="E10037"/>
    </row>
    <row r="10038" spans="1:5" x14ac:dyDescent="0.15">
      <c r="A10038"/>
      <c r="B10038"/>
      <c r="C10038"/>
      <c r="D10038"/>
      <c r="E10038"/>
    </row>
    <row r="10039" spans="1:5" x14ac:dyDescent="0.15">
      <c r="A10039"/>
      <c r="B10039"/>
      <c r="C10039"/>
      <c r="D10039"/>
      <c r="E10039"/>
    </row>
    <row r="10040" spans="1:5" x14ac:dyDescent="0.15">
      <c r="A10040"/>
      <c r="B10040"/>
      <c r="C10040"/>
      <c r="D10040"/>
      <c r="E10040"/>
    </row>
    <row r="10041" spans="1:5" x14ac:dyDescent="0.15">
      <c r="A10041"/>
      <c r="B10041"/>
      <c r="C10041"/>
      <c r="D10041"/>
      <c r="E10041"/>
    </row>
    <row r="10042" spans="1:5" x14ac:dyDescent="0.15">
      <c r="A10042"/>
      <c r="B10042"/>
      <c r="C10042"/>
      <c r="D10042"/>
      <c r="E10042"/>
    </row>
    <row r="10043" spans="1:5" x14ac:dyDescent="0.15">
      <c r="A10043"/>
      <c r="B10043"/>
      <c r="C10043"/>
      <c r="D10043"/>
      <c r="E10043"/>
    </row>
    <row r="10044" spans="1:5" x14ac:dyDescent="0.15">
      <c r="A10044"/>
      <c r="B10044"/>
      <c r="C10044"/>
      <c r="D10044"/>
      <c r="E10044"/>
    </row>
    <row r="10045" spans="1:5" x14ac:dyDescent="0.15">
      <c r="A10045"/>
      <c r="B10045"/>
      <c r="C10045"/>
      <c r="D10045"/>
      <c r="E10045"/>
    </row>
    <row r="10046" spans="1:5" x14ac:dyDescent="0.15">
      <c r="A10046"/>
      <c r="B10046"/>
      <c r="C10046"/>
      <c r="D10046"/>
      <c r="E10046"/>
    </row>
    <row r="10047" spans="1:5" x14ac:dyDescent="0.15">
      <c r="A10047"/>
      <c r="B10047"/>
      <c r="C10047"/>
      <c r="D10047"/>
      <c r="E10047"/>
    </row>
    <row r="10048" spans="1:5" x14ac:dyDescent="0.15">
      <c r="A10048"/>
      <c r="B10048"/>
      <c r="C10048"/>
      <c r="D10048"/>
      <c r="E10048"/>
    </row>
    <row r="10049" spans="1:5" x14ac:dyDescent="0.15">
      <c r="A10049"/>
      <c r="B10049"/>
      <c r="C10049"/>
      <c r="D10049"/>
      <c r="E10049"/>
    </row>
    <row r="10050" spans="1:5" x14ac:dyDescent="0.15">
      <c r="A10050"/>
      <c r="B10050"/>
      <c r="C10050"/>
      <c r="D10050"/>
      <c r="E10050"/>
    </row>
    <row r="10051" spans="1:5" x14ac:dyDescent="0.15">
      <c r="A10051"/>
      <c r="B10051"/>
      <c r="C10051"/>
      <c r="D10051"/>
      <c r="E10051"/>
    </row>
    <row r="10052" spans="1:5" x14ac:dyDescent="0.15">
      <c r="A10052"/>
      <c r="B10052"/>
      <c r="C10052"/>
      <c r="D10052"/>
      <c r="E10052"/>
    </row>
    <row r="10053" spans="1:5" x14ac:dyDescent="0.15">
      <c r="A10053"/>
      <c r="B10053"/>
      <c r="C10053"/>
      <c r="D10053"/>
      <c r="E10053"/>
    </row>
    <row r="10054" spans="1:5" x14ac:dyDescent="0.15">
      <c r="A10054"/>
      <c r="B10054"/>
      <c r="C10054"/>
      <c r="D10054"/>
      <c r="E10054"/>
    </row>
    <row r="10055" spans="1:5" x14ac:dyDescent="0.15">
      <c r="A10055"/>
      <c r="B10055"/>
      <c r="C10055"/>
      <c r="D10055"/>
      <c r="E10055"/>
    </row>
    <row r="10056" spans="1:5" x14ac:dyDescent="0.15">
      <c r="A10056"/>
      <c r="B10056"/>
      <c r="C10056"/>
      <c r="D10056"/>
      <c r="E10056"/>
    </row>
    <row r="10057" spans="1:5" x14ac:dyDescent="0.15">
      <c r="A10057"/>
      <c r="B10057"/>
      <c r="C10057"/>
      <c r="D10057"/>
      <c r="E10057"/>
    </row>
    <row r="10058" spans="1:5" x14ac:dyDescent="0.15">
      <c r="A10058"/>
      <c r="B10058"/>
      <c r="C10058"/>
      <c r="D10058"/>
      <c r="E10058"/>
    </row>
    <row r="10059" spans="1:5" x14ac:dyDescent="0.15">
      <c r="A10059"/>
      <c r="B10059"/>
      <c r="C10059"/>
      <c r="D10059"/>
      <c r="E10059"/>
    </row>
    <row r="10060" spans="1:5" x14ac:dyDescent="0.15">
      <c r="A10060"/>
      <c r="B10060"/>
      <c r="C10060"/>
      <c r="D10060"/>
      <c r="E10060"/>
    </row>
    <row r="10061" spans="1:5" x14ac:dyDescent="0.15">
      <c r="A10061"/>
      <c r="B10061"/>
      <c r="C10061"/>
      <c r="D10061"/>
      <c r="E10061"/>
    </row>
    <row r="10062" spans="1:5" x14ac:dyDescent="0.15">
      <c r="A10062"/>
      <c r="B10062"/>
      <c r="C10062"/>
      <c r="D10062"/>
      <c r="E10062"/>
    </row>
    <row r="10063" spans="1:5" x14ac:dyDescent="0.15">
      <c r="A10063"/>
      <c r="B10063"/>
      <c r="C10063"/>
      <c r="D10063"/>
      <c r="E10063"/>
    </row>
    <row r="10064" spans="1:5" x14ac:dyDescent="0.15">
      <c r="A10064"/>
      <c r="B10064"/>
      <c r="C10064"/>
      <c r="D10064"/>
      <c r="E10064"/>
    </row>
    <row r="10065" spans="1:5" x14ac:dyDescent="0.15">
      <c r="A10065"/>
      <c r="B10065"/>
      <c r="C10065"/>
      <c r="D10065"/>
      <c r="E10065"/>
    </row>
    <row r="10066" spans="1:5" x14ac:dyDescent="0.15">
      <c r="A10066"/>
      <c r="B10066"/>
      <c r="C10066"/>
      <c r="D10066"/>
      <c r="E10066"/>
    </row>
    <row r="10067" spans="1:5" x14ac:dyDescent="0.15">
      <c r="A10067"/>
      <c r="B10067"/>
      <c r="C10067"/>
      <c r="D10067"/>
      <c r="E10067"/>
    </row>
    <row r="10068" spans="1:5" x14ac:dyDescent="0.15">
      <c r="A10068"/>
      <c r="B10068"/>
      <c r="C10068"/>
      <c r="D10068"/>
      <c r="E10068"/>
    </row>
    <row r="10069" spans="1:5" x14ac:dyDescent="0.15">
      <c r="A10069"/>
      <c r="B10069"/>
      <c r="C10069"/>
      <c r="D10069"/>
      <c r="E10069"/>
    </row>
    <row r="10070" spans="1:5" x14ac:dyDescent="0.15">
      <c r="A10070"/>
      <c r="B10070"/>
      <c r="C10070"/>
      <c r="D10070"/>
      <c r="E10070"/>
    </row>
    <row r="10071" spans="1:5" x14ac:dyDescent="0.15">
      <c r="A10071"/>
      <c r="B10071"/>
      <c r="C10071"/>
      <c r="D10071"/>
      <c r="E10071"/>
    </row>
    <row r="10072" spans="1:5" x14ac:dyDescent="0.15">
      <c r="A10072"/>
      <c r="B10072"/>
      <c r="C10072"/>
      <c r="D10072"/>
      <c r="E10072"/>
    </row>
    <row r="10073" spans="1:5" x14ac:dyDescent="0.15">
      <c r="A10073"/>
      <c r="B10073"/>
      <c r="C10073"/>
      <c r="D10073"/>
      <c r="E10073"/>
    </row>
    <row r="10074" spans="1:5" x14ac:dyDescent="0.15">
      <c r="A10074"/>
      <c r="B10074"/>
      <c r="C10074"/>
      <c r="D10074"/>
      <c r="E10074"/>
    </row>
    <row r="10075" spans="1:5" x14ac:dyDescent="0.15">
      <c r="A10075"/>
      <c r="B10075"/>
      <c r="C10075"/>
      <c r="D10075"/>
      <c r="E10075"/>
    </row>
    <row r="10076" spans="1:5" x14ac:dyDescent="0.15">
      <c r="A10076"/>
      <c r="B10076"/>
      <c r="C10076"/>
      <c r="D10076"/>
      <c r="E10076"/>
    </row>
    <row r="10077" spans="1:5" x14ac:dyDescent="0.15">
      <c r="A10077"/>
      <c r="B10077"/>
      <c r="C10077"/>
      <c r="D10077"/>
      <c r="E10077"/>
    </row>
    <row r="10078" spans="1:5" x14ac:dyDescent="0.15">
      <c r="A10078"/>
      <c r="B10078"/>
      <c r="C10078"/>
      <c r="D10078"/>
      <c r="E10078"/>
    </row>
    <row r="10079" spans="1:5" x14ac:dyDescent="0.15">
      <c r="A10079"/>
      <c r="B10079"/>
      <c r="C10079"/>
      <c r="D10079"/>
      <c r="E10079"/>
    </row>
    <row r="10080" spans="1:5" x14ac:dyDescent="0.15">
      <c r="A10080"/>
      <c r="B10080"/>
      <c r="C10080"/>
      <c r="D10080"/>
      <c r="E10080"/>
    </row>
    <row r="10081" spans="1:5" x14ac:dyDescent="0.15">
      <c r="A10081"/>
      <c r="B10081"/>
      <c r="C10081"/>
      <c r="D10081"/>
      <c r="E10081"/>
    </row>
    <row r="10082" spans="1:5" x14ac:dyDescent="0.15">
      <c r="A10082"/>
      <c r="B10082"/>
      <c r="C10082"/>
      <c r="D10082"/>
      <c r="E10082"/>
    </row>
    <row r="10083" spans="1:5" x14ac:dyDescent="0.15">
      <c r="A10083"/>
      <c r="B10083"/>
      <c r="C10083"/>
      <c r="D10083"/>
      <c r="E10083"/>
    </row>
    <row r="10084" spans="1:5" x14ac:dyDescent="0.15">
      <c r="A10084"/>
      <c r="B10084"/>
      <c r="C10084"/>
      <c r="D10084"/>
      <c r="E10084"/>
    </row>
    <row r="10085" spans="1:5" x14ac:dyDescent="0.15">
      <c r="A10085"/>
      <c r="B10085"/>
      <c r="C10085"/>
      <c r="D10085"/>
      <c r="E10085"/>
    </row>
    <row r="10086" spans="1:5" x14ac:dyDescent="0.15">
      <c r="A10086"/>
      <c r="B10086"/>
      <c r="C10086"/>
      <c r="D10086"/>
      <c r="E10086"/>
    </row>
    <row r="10087" spans="1:5" x14ac:dyDescent="0.15">
      <c r="A10087"/>
      <c r="B10087"/>
      <c r="C10087"/>
      <c r="D10087"/>
      <c r="E10087"/>
    </row>
    <row r="10088" spans="1:5" x14ac:dyDescent="0.15">
      <c r="A10088"/>
      <c r="B10088"/>
      <c r="C10088"/>
      <c r="D10088"/>
      <c r="E10088"/>
    </row>
    <row r="10089" spans="1:5" x14ac:dyDescent="0.15">
      <c r="A10089"/>
      <c r="B10089"/>
      <c r="C10089"/>
      <c r="D10089"/>
      <c r="E10089"/>
    </row>
    <row r="10090" spans="1:5" x14ac:dyDescent="0.15">
      <c r="A10090"/>
      <c r="B10090"/>
      <c r="C10090"/>
      <c r="D10090"/>
      <c r="E10090"/>
    </row>
    <row r="10091" spans="1:5" x14ac:dyDescent="0.15">
      <c r="A10091"/>
      <c r="B10091"/>
      <c r="C10091"/>
      <c r="D10091"/>
      <c r="E10091"/>
    </row>
    <row r="10092" spans="1:5" x14ac:dyDescent="0.15">
      <c r="A10092"/>
      <c r="B10092"/>
      <c r="C10092"/>
      <c r="D10092"/>
      <c r="E10092"/>
    </row>
    <row r="10093" spans="1:5" x14ac:dyDescent="0.15">
      <c r="A10093"/>
      <c r="B10093"/>
      <c r="C10093"/>
      <c r="D10093"/>
      <c r="E10093"/>
    </row>
    <row r="10094" spans="1:5" x14ac:dyDescent="0.15">
      <c r="A10094"/>
      <c r="B10094"/>
      <c r="C10094"/>
      <c r="D10094"/>
      <c r="E10094"/>
    </row>
    <row r="10095" spans="1:5" x14ac:dyDescent="0.15">
      <c r="A10095"/>
      <c r="B10095"/>
      <c r="C10095"/>
      <c r="D10095"/>
      <c r="E10095"/>
    </row>
    <row r="10096" spans="1:5" x14ac:dyDescent="0.15">
      <c r="A10096"/>
      <c r="B10096"/>
      <c r="C10096"/>
      <c r="D10096"/>
      <c r="E10096"/>
    </row>
    <row r="10097" spans="1:5" x14ac:dyDescent="0.15">
      <c r="A10097"/>
      <c r="B10097"/>
      <c r="C10097"/>
      <c r="D10097"/>
      <c r="E10097"/>
    </row>
    <row r="10098" spans="1:5" x14ac:dyDescent="0.15">
      <c r="A10098"/>
      <c r="B10098"/>
      <c r="C10098"/>
      <c r="D10098"/>
      <c r="E10098"/>
    </row>
    <row r="10099" spans="1:5" x14ac:dyDescent="0.15">
      <c r="A10099"/>
      <c r="B10099"/>
      <c r="C10099"/>
      <c r="D10099"/>
      <c r="E10099"/>
    </row>
    <row r="10100" spans="1:5" x14ac:dyDescent="0.15">
      <c r="A10100"/>
      <c r="B10100"/>
      <c r="C10100"/>
      <c r="D10100"/>
      <c r="E10100"/>
    </row>
    <row r="10101" spans="1:5" x14ac:dyDescent="0.15">
      <c r="A10101"/>
      <c r="B10101"/>
      <c r="C10101"/>
      <c r="D10101"/>
      <c r="E10101"/>
    </row>
    <row r="10102" spans="1:5" x14ac:dyDescent="0.15">
      <c r="A10102"/>
      <c r="B10102"/>
      <c r="C10102"/>
      <c r="D10102"/>
      <c r="E10102"/>
    </row>
    <row r="10103" spans="1:5" x14ac:dyDescent="0.15">
      <c r="A10103"/>
      <c r="B10103"/>
      <c r="C10103"/>
      <c r="D10103"/>
      <c r="E10103"/>
    </row>
    <row r="10104" spans="1:5" x14ac:dyDescent="0.15">
      <c r="A10104"/>
      <c r="B10104"/>
      <c r="C10104"/>
      <c r="D10104"/>
      <c r="E10104"/>
    </row>
    <row r="10105" spans="1:5" x14ac:dyDescent="0.15">
      <c r="A10105"/>
      <c r="B10105"/>
      <c r="C10105"/>
      <c r="D10105"/>
      <c r="E10105"/>
    </row>
    <row r="10106" spans="1:5" x14ac:dyDescent="0.15">
      <c r="A10106"/>
      <c r="B10106"/>
      <c r="C10106"/>
      <c r="D10106"/>
      <c r="E10106"/>
    </row>
    <row r="10107" spans="1:5" x14ac:dyDescent="0.15">
      <c r="A10107"/>
      <c r="B10107"/>
      <c r="C10107"/>
      <c r="D10107"/>
      <c r="E10107"/>
    </row>
    <row r="10108" spans="1:5" x14ac:dyDescent="0.15">
      <c r="A10108"/>
      <c r="B10108"/>
      <c r="C10108"/>
      <c r="D10108"/>
      <c r="E10108"/>
    </row>
    <row r="10109" spans="1:5" x14ac:dyDescent="0.15">
      <c r="A10109"/>
      <c r="B10109"/>
      <c r="C10109"/>
      <c r="D10109"/>
      <c r="E10109"/>
    </row>
    <row r="10110" spans="1:5" x14ac:dyDescent="0.15">
      <c r="A10110"/>
      <c r="B10110"/>
      <c r="C10110"/>
      <c r="D10110"/>
      <c r="E10110"/>
    </row>
    <row r="10111" spans="1:5" x14ac:dyDescent="0.15">
      <c r="A10111"/>
      <c r="B10111"/>
      <c r="C10111"/>
      <c r="D10111"/>
      <c r="E10111"/>
    </row>
    <row r="10112" spans="1:5" x14ac:dyDescent="0.15">
      <c r="A10112"/>
      <c r="B10112"/>
      <c r="C10112"/>
      <c r="D10112"/>
      <c r="E10112"/>
    </row>
    <row r="10113" spans="1:5" x14ac:dyDescent="0.15">
      <c r="A10113"/>
      <c r="B10113"/>
      <c r="C10113"/>
      <c r="D10113"/>
      <c r="E10113"/>
    </row>
    <row r="10114" spans="1:5" x14ac:dyDescent="0.15">
      <c r="A10114"/>
      <c r="B10114"/>
      <c r="C10114"/>
      <c r="D10114"/>
      <c r="E10114"/>
    </row>
    <row r="10115" spans="1:5" x14ac:dyDescent="0.15">
      <c r="A10115"/>
      <c r="B10115"/>
      <c r="C10115"/>
      <c r="D10115"/>
      <c r="E10115"/>
    </row>
    <row r="10116" spans="1:5" x14ac:dyDescent="0.15">
      <c r="A10116"/>
      <c r="B10116"/>
      <c r="C10116"/>
      <c r="D10116"/>
      <c r="E10116"/>
    </row>
    <row r="10117" spans="1:5" x14ac:dyDescent="0.15">
      <c r="A10117"/>
      <c r="B10117"/>
      <c r="C10117"/>
      <c r="D10117"/>
      <c r="E10117"/>
    </row>
    <row r="10118" spans="1:5" x14ac:dyDescent="0.15">
      <c r="A10118"/>
      <c r="B10118"/>
      <c r="C10118"/>
      <c r="D10118"/>
      <c r="E10118"/>
    </row>
    <row r="10119" spans="1:5" x14ac:dyDescent="0.15">
      <c r="A10119"/>
      <c r="B10119"/>
      <c r="C10119"/>
      <c r="D10119"/>
      <c r="E10119"/>
    </row>
    <row r="10120" spans="1:5" x14ac:dyDescent="0.15">
      <c r="A10120"/>
      <c r="B10120"/>
      <c r="C10120"/>
      <c r="D10120"/>
      <c r="E10120"/>
    </row>
    <row r="10121" spans="1:5" x14ac:dyDescent="0.15">
      <c r="A10121"/>
      <c r="B10121"/>
      <c r="C10121"/>
      <c r="D10121"/>
      <c r="E10121"/>
    </row>
    <row r="10122" spans="1:5" x14ac:dyDescent="0.15">
      <c r="A10122"/>
      <c r="B10122"/>
      <c r="C10122"/>
      <c r="D10122"/>
      <c r="E10122"/>
    </row>
    <row r="10123" spans="1:5" x14ac:dyDescent="0.15">
      <c r="A10123"/>
      <c r="B10123"/>
      <c r="C10123"/>
      <c r="D10123"/>
      <c r="E10123"/>
    </row>
    <row r="10124" spans="1:5" x14ac:dyDescent="0.15">
      <c r="A10124"/>
      <c r="B10124"/>
      <c r="C10124"/>
      <c r="D10124"/>
      <c r="E10124"/>
    </row>
    <row r="10125" spans="1:5" x14ac:dyDescent="0.15">
      <c r="A10125"/>
      <c r="B10125"/>
      <c r="C10125"/>
      <c r="D10125"/>
      <c r="E10125"/>
    </row>
    <row r="10126" spans="1:5" x14ac:dyDescent="0.15">
      <c r="A10126"/>
      <c r="B10126"/>
      <c r="C10126"/>
      <c r="D10126"/>
      <c r="E10126"/>
    </row>
    <row r="10127" spans="1:5" x14ac:dyDescent="0.15">
      <c r="A10127"/>
      <c r="B10127"/>
      <c r="C10127"/>
      <c r="D10127"/>
      <c r="E10127"/>
    </row>
    <row r="10128" spans="1:5" x14ac:dyDescent="0.15">
      <c r="A10128"/>
      <c r="B10128"/>
      <c r="C10128"/>
      <c r="D10128"/>
      <c r="E10128"/>
    </row>
    <row r="10129" spans="1:5" x14ac:dyDescent="0.15">
      <c r="A10129"/>
      <c r="B10129"/>
      <c r="C10129"/>
      <c r="D10129"/>
      <c r="E10129"/>
    </row>
    <row r="10130" spans="1:5" x14ac:dyDescent="0.15">
      <c r="A10130"/>
      <c r="B10130"/>
      <c r="C10130"/>
      <c r="D10130"/>
      <c r="E10130"/>
    </row>
    <row r="10131" spans="1:5" x14ac:dyDescent="0.15">
      <c r="A10131"/>
      <c r="B10131"/>
      <c r="C10131"/>
      <c r="D10131"/>
      <c r="E10131"/>
    </row>
    <row r="10132" spans="1:5" x14ac:dyDescent="0.15">
      <c r="A10132"/>
      <c r="B10132"/>
      <c r="C10132"/>
      <c r="D10132"/>
      <c r="E10132"/>
    </row>
    <row r="10133" spans="1:5" x14ac:dyDescent="0.15">
      <c r="A10133"/>
      <c r="B10133"/>
      <c r="C10133"/>
      <c r="D10133"/>
      <c r="E10133"/>
    </row>
    <row r="10134" spans="1:5" x14ac:dyDescent="0.15">
      <c r="A10134"/>
      <c r="B10134"/>
      <c r="C10134"/>
      <c r="D10134"/>
      <c r="E10134"/>
    </row>
    <row r="10135" spans="1:5" x14ac:dyDescent="0.15">
      <c r="A10135"/>
      <c r="B10135"/>
      <c r="C10135"/>
      <c r="D10135"/>
      <c r="E10135"/>
    </row>
    <row r="10136" spans="1:5" x14ac:dyDescent="0.15">
      <c r="A10136"/>
      <c r="B10136"/>
      <c r="C10136"/>
      <c r="D10136"/>
      <c r="E10136"/>
    </row>
    <row r="10137" spans="1:5" x14ac:dyDescent="0.15">
      <c r="A10137"/>
      <c r="B10137"/>
      <c r="C10137"/>
      <c r="D10137"/>
      <c r="E10137"/>
    </row>
    <row r="10138" spans="1:5" x14ac:dyDescent="0.15">
      <c r="A10138"/>
      <c r="B10138"/>
      <c r="C10138"/>
      <c r="D10138"/>
      <c r="E10138"/>
    </row>
    <row r="10139" spans="1:5" x14ac:dyDescent="0.15">
      <c r="A10139"/>
      <c r="B10139"/>
      <c r="C10139"/>
      <c r="D10139"/>
      <c r="E10139"/>
    </row>
    <row r="10140" spans="1:5" x14ac:dyDescent="0.15">
      <c r="A10140"/>
      <c r="B10140"/>
      <c r="C10140"/>
      <c r="D10140"/>
      <c r="E10140"/>
    </row>
    <row r="10141" spans="1:5" x14ac:dyDescent="0.15">
      <c r="A10141"/>
      <c r="B10141"/>
      <c r="C10141"/>
      <c r="D10141"/>
      <c r="E10141"/>
    </row>
    <row r="10142" spans="1:5" x14ac:dyDescent="0.15">
      <c r="A10142"/>
      <c r="B10142"/>
      <c r="C10142"/>
      <c r="D10142"/>
      <c r="E10142"/>
    </row>
    <row r="10143" spans="1:5" x14ac:dyDescent="0.15">
      <c r="A10143"/>
      <c r="B10143"/>
      <c r="C10143"/>
      <c r="D10143"/>
      <c r="E10143"/>
    </row>
    <row r="10144" spans="1:5" x14ac:dyDescent="0.15">
      <c r="A10144"/>
      <c r="B10144"/>
      <c r="C10144"/>
      <c r="D10144"/>
      <c r="E10144"/>
    </row>
    <row r="10145" spans="1:5" x14ac:dyDescent="0.15">
      <c r="A10145"/>
      <c r="B10145"/>
      <c r="C10145"/>
      <c r="D10145"/>
      <c r="E10145"/>
    </row>
    <row r="10146" spans="1:5" x14ac:dyDescent="0.15">
      <c r="A10146"/>
      <c r="B10146"/>
      <c r="C10146"/>
      <c r="D10146"/>
      <c r="E10146"/>
    </row>
    <row r="10147" spans="1:5" x14ac:dyDescent="0.15">
      <c r="A10147"/>
      <c r="B10147"/>
      <c r="C10147"/>
      <c r="D10147"/>
      <c r="E10147"/>
    </row>
    <row r="10148" spans="1:5" x14ac:dyDescent="0.15">
      <c r="A10148"/>
      <c r="B10148"/>
      <c r="C10148"/>
      <c r="D10148"/>
      <c r="E10148"/>
    </row>
    <row r="10149" spans="1:5" x14ac:dyDescent="0.15">
      <c r="A10149"/>
      <c r="B10149"/>
      <c r="C10149"/>
      <c r="D10149"/>
      <c r="E10149"/>
    </row>
    <row r="10150" spans="1:5" x14ac:dyDescent="0.15">
      <c r="A10150"/>
      <c r="B10150"/>
      <c r="C10150"/>
      <c r="D10150"/>
      <c r="E10150"/>
    </row>
    <row r="10151" spans="1:5" x14ac:dyDescent="0.15">
      <c r="A10151"/>
      <c r="B10151"/>
      <c r="C10151"/>
      <c r="D10151"/>
      <c r="E10151"/>
    </row>
    <row r="10152" spans="1:5" x14ac:dyDescent="0.15">
      <c r="A10152"/>
      <c r="B10152"/>
      <c r="C10152"/>
      <c r="D10152"/>
      <c r="E10152"/>
    </row>
    <row r="10153" spans="1:5" x14ac:dyDescent="0.15">
      <c r="A10153"/>
      <c r="B10153"/>
      <c r="C10153"/>
      <c r="D10153"/>
      <c r="E10153"/>
    </row>
    <row r="10154" spans="1:5" x14ac:dyDescent="0.15">
      <c r="A10154"/>
      <c r="B10154"/>
      <c r="C10154"/>
      <c r="D10154"/>
      <c r="E10154"/>
    </row>
    <row r="10155" spans="1:5" x14ac:dyDescent="0.15">
      <c r="A10155"/>
      <c r="B10155"/>
      <c r="C10155"/>
      <c r="D10155"/>
      <c r="E10155"/>
    </row>
    <row r="10156" spans="1:5" x14ac:dyDescent="0.15">
      <c r="A10156"/>
      <c r="B10156"/>
      <c r="C10156"/>
      <c r="D10156"/>
      <c r="E10156"/>
    </row>
    <row r="10157" spans="1:5" x14ac:dyDescent="0.15">
      <c r="A10157"/>
      <c r="B10157"/>
      <c r="C10157"/>
      <c r="D10157"/>
      <c r="E10157"/>
    </row>
    <row r="10158" spans="1:5" x14ac:dyDescent="0.15">
      <c r="A10158"/>
      <c r="B10158"/>
      <c r="C10158"/>
      <c r="D10158"/>
      <c r="E10158"/>
    </row>
    <row r="10159" spans="1:5" x14ac:dyDescent="0.15">
      <c r="A10159"/>
      <c r="B10159"/>
      <c r="C10159"/>
      <c r="D10159"/>
      <c r="E10159"/>
    </row>
    <row r="10160" spans="1:5" x14ac:dyDescent="0.15">
      <c r="A10160"/>
      <c r="B10160"/>
      <c r="C10160"/>
      <c r="D10160"/>
      <c r="E10160"/>
    </row>
    <row r="10161" spans="1:5" x14ac:dyDescent="0.15">
      <c r="A10161"/>
      <c r="B10161"/>
      <c r="C10161"/>
      <c r="D10161"/>
      <c r="E10161"/>
    </row>
    <row r="10162" spans="1:5" x14ac:dyDescent="0.15">
      <c r="A10162"/>
      <c r="B10162"/>
      <c r="C10162"/>
      <c r="D10162"/>
      <c r="E10162"/>
    </row>
    <row r="10163" spans="1:5" x14ac:dyDescent="0.15">
      <c r="A10163"/>
      <c r="B10163"/>
      <c r="C10163"/>
      <c r="D10163"/>
      <c r="E10163"/>
    </row>
    <row r="10164" spans="1:5" x14ac:dyDescent="0.15">
      <c r="A10164"/>
      <c r="B10164"/>
      <c r="C10164"/>
      <c r="D10164"/>
      <c r="E10164"/>
    </row>
    <row r="10165" spans="1:5" x14ac:dyDescent="0.15">
      <c r="A10165"/>
      <c r="B10165"/>
      <c r="C10165"/>
      <c r="D10165"/>
      <c r="E10165"/>
    </row>
    <row r="10166" spans="1:5" x14ac:dyDescent="0.15">
      <c r="A10166"/>
      <c r="B10166"/>
      <c r="C10166"/>
      <c r="D10166"/>
      <c r="E10166"/>
    </row>
    <row r="10167" spans="1:5" x14ac:dyDescent="0.15">
      <c r="A10167"/>
      <c r="B10167"/>
      <c r="C10167"/>
      <c r="D10167"/>
      <c r="E10167"/>
    </row>
    <row r="10168" spans="1:5" x14ac:dyDescent="0.15">
      <c r="A10168"/>
      <c r="B10168"/>
      <c r="C10168"/>
      <c r="D10168"/>
      <c r="E10168"/>
    </row>
    <row r="10169" spans="1:5" x14ac:dyDescent="0.15">
      <c r="A10169"/>
      <c r="B10169"/>
      <c r="C10169"/>
      <c r="D10169"/>
      <c r="E10169"/>
    </row>
    <row r="10170" spans="1:5" x14ac:dyDescent="0.15">
      <c r="A10170"/>
      <c r="B10170"/>
      <c r="C10170"/>
      <c r="D10170"/>
      <c r="E10170"/>
    </row>
    <row r="10171" spans="1:5" x14ac:dyDescent="0.15">
      <c r="A10171"/>
      <c r="B10171"/>
      <c r="C10171"/>
      <c r="D10171"/>
      <c r="E10171"/>
    </row>
    <row r="10172" spans="1:5" x14ac:dyDescent="0.15">
      <c r="A10172"/>
      <c r="B10172"/>
      <c r="C10172"/>
      <c r="D10172"/>
      <c r="E10172"/>
    </row>
    <row r="10173" spans="1:5" x14ac:dyDescent="0.15">
      <c r="A10173"/>
      <c r="B10173"/>
      <c r="C10173"/>
      <c r="D10173"/>
      <c r="E10173"/>
    </row>
    <row r="10174" spans="1:5" x14ac:dyDescent="0.15">
      <c r="A10174"/>
      <c r="B10174"/>
      <c r="C10174"/>
      <c r="D10174"/>
      <c r="E10174"/>
    </row>
    <row r="10175" spans="1:5" x14ac:dyDescent="0.15">
      <c r="A10175"/>
      <c r="B10175"/>
      <c r="C10175"/>
      <c r="D10175"/>
      <c r="E10175"/>
    </row>
    <row r="10176" spans="1:5" x14ac:dyDescent="0.15">
      <c r="A10176"/>
      <c r="B10176"/>
      <c r="C10176"/>
      <c r="D10176"/>
      <c r="E10176"/>
    </row>
    <row r="10177" spans="1:5" x14ac:dyDescent="0.15">
      <c r="A10177"/>
      <c r="B10177"/>
      <c r="C10177"/>
      <c r="D10177"/>
      <c r="E10177"/>
    </row>
    <row r="10178" spans="1:5" x14ac:dyDescent="0.15">
      <c r="A10178"/>
      <c r="B10178"/>
      <c r="C10178"/>
      <c r="D10178"/>
      <c r="E10178"/>
    </row>
    <row r="10179" spans="1:5" x14ac:dyDescent="0.15">
      <c r="A10179"/>
      <c r="B10179"/>
      <c r="C10179"/>
      <c r="D10179"/>
      <c r="E10179"/>
    </row>
    <row r="10180" spans="1:5" x14ac:dyDescent="0.15">
      <c r="A10180"/>
      <c r="B10180"/>
      <c r="C10180"/>
      <c r="D10180"/>
      <c r="E10180"/>
    </row>
    <row r="10181" spans="1:5" x14ac:dyDescent="0.15">
      <c r="A10181"/>
      <c r="B10181"/>
      <c r="C10181"/>
      <c r="D10181"/>
      <c r="E10181"/>
    </row>
    <row r="10182" spans="1:5" x14ac:dyDescent="0.15">
      <c r="A10182"/>
      <c r="B10182"/>
      <c r="C10182"/>
      <c r="D10182"/>
      <c r="E10182"/>
    </row>
    <row r="10183" spans="1:5" x14ac:dyDescent="0.15">
      <c r="A10183"/>
      <c r="B10183"/>
      <c r="C10183"/>
      <c r="D10183"/>
      <c r="E10183"/>
    </row>
    <row r="10184" spans="1:5" x14ac:dyDescent="0.15">
      <c r="A10184"/>
      <c r="B10184"/>
      <c r="C10184"/>
      <c r="D10184"/>
      <c r="E10184"/>
    </row>
    <row r="10185" spans="1:5" x14ac:dyDescent="0.15">
      <c r="A10185"/>
      <c r="B10185"/>
      <c r="C10185"/>
      <c r="D10185"/>
      <c r="E10185"/>
    </row>
    <row r="10186" spans="1:5" x14ac:dyDescent="0.15">
      <c r="A10186"/>
      <c r="B10186"/>
      <c r="C10186"/>
      <c r="D10186"/>
      <c r="E10186"/>
    </row>
    <row r="10187" spans="1:5" x14ac:dyDescent="0.15">
      <c r="A10187"/>
      <c r="B10187"/>
      <c r="C10187"/>
      <c r="D10187"/>
      <c r="E10187"/>
    </row>
    <row r="10188" spans="1:5" x14ac:dyDescent="0.15">
      <c r="A10188"/>
      <c r="B10188"/>
      <c r="C10188"/>
      <c r="D10188"/>
      <c r="E10188"/>
    </row>
    <row r="10189" spans="1:5" x14ac:dyDescent="0.15">
      <c r="A10189"/>
      <c r="B10189"/>
      <c r="C10189"/>
      <c r="D10189"/>
      <c r="E10189"/>
    </row>
    <row r="10190" spans="1:5" x14ac:dyDescent="0.15">
      <c r="A10190"/>
      <c r="B10190"/>
      <c r="C10190"/>
      <c r="D10190"/>
      <c r="E10190"/>
    </row>
    <row r="10191" spans="1:5" x14ac:dyDescent="0.15">
      <c r="A10191"/>
      <c r="B10191"/>
      <c r="C10191"/>
      <c r="D10191"/>
      <c r="E10191"/>
    </row>
    <row r="10192" spans="1:5" x14ac:dyDescent="0.15">
      <c r="A10192"/>
      <c r="B10192"/>
      <c r="C10192"/>
      <c r="D10192"/>
      <c r="E10192"/>
    </row>
    <row r="10193" spans="1:5" x14ac:dyDescent="0.15">
      <c r="A10193"/>
      <c r="B10193"/>
      <c r="C10193"/>
      <c r="D10193"/>
      <c r="E10193"/>
    </row>
    <row r="10194" spans="1:5" x14ac:dyDescent="0.15">
      <c r="A10194"/>
      <c r="B10194"/>
      <c r="C10194"/>
      <c r="D10194"/>
      <c r="E10194"/>
    </row>
    <row r="10195" spans="1:5" x14ac:dyDescent="0.15">
      <c r="A10195"/>
      <c r="B10195"/>
      <c r="C10195"/>
      <c r="D10195"/>
      <c r="E10195"/>
    </row>
    <row r="10196" spans="1:5" x14ac:dyDescent="0.15">
      <c r="A10196"/>
      <c r="B10196"/>
      <c r="C10196"/>
      <c r="D10196"/>
      <c r="E10196"/>
    </row>
    <row r="10197" spans="1:5" x14ac:dyDescent="0.15">
      <c r="A10197"/>
      <c r="B10197"/>
      <c r="C10197"/>
      <c r="D10197"/>
      <c r="E10197"/>
    </row>
    <row r="10198" spans="1:5" x14ac:dyDescent="0.15">
      <c r="A10198"/>
      <c r="B10198"/>
      <c r="C10198"/>
      <c r="D10198"/>
      <c r="E10198"/>
    </row>
    <row r="10199" spans="1:5" x14ac:dyDescent="0.15">
      <c r="A10199"/>
      <c r="B10199"/>
      <c r="C10199"/>
      <c r="D10199"/>
      <c r="E10199"/>
    </row>
    <row r="10200" spans="1:5" x14ac:dyDescent="0.15">
      <c r="A10200"/>
      <c r="B10200"/>
      <c r="C10200"/>
      <c r="D10200"/>
      <c r="E10200"/>
    </row>
    <row r="10201" spans="1:5" x14ac:dyDescent="0.15">
      <c r="A10201"/>
      <c r="B10201"/>
      <c r="C10201"/>
      <c r="D10201"/>
      <c r="E10201"/>
    </row>
    <row r="10202" spans="1:5" x14ac:dyDescent="0.15">
      <c r="A10202"/>
      <c r="B10202"/>
      <c r="C10202"/>
      <c r="D10202"/>
      <c r="E10202"/>
    </row>
    <row r="10203" spans="1:5" x14ac:dyDescent="0.15">
      <c r="A10203"/>
      <c r="B10203"/>
      <c r="C10203"/>
      <c r="D10203"/>
      <c r="E10203"/>
    </row>
    <row r="10204" spans="1:5" x14ac:dyDescent="0.15">
      <c r="A10204"/>
      <c r="B10204"/>
      <c r="C10204"/>
      <c r="D10204"/>
      <c r="E10204"/>
    </row>
    <row r="10205" spans="1:5" x14ac:dyDescent="0.15">
      <c r="A10205"/>
      <c r="B10205"/>
      <c r="C10205"/>
      <c r="D10205"/>
      <c r="E10205"/>
    </row>
    <row r="10206" spans="1:5" x14ac:dyDescent="0.15">
      <c r="A10206"/>
      <c r="B10206"/>
      <c r="C10206"/>
      <c r="D10206"/>
      <c r="E10206"/>
    </row>
    <row r="10207" spans="1:5" x14ac:dyDescent="0.15">
      <c r="A10207"/>
      <c r="B10207"/>
      <c r="C10207"/>
      <c r="D10207"/>
      <c r="E10207"/>
    </row>
    <row r="10208" spans="1:5" x14ac:dyDescent="0.15">
      <c r="A10208"/>
      <c r="B10208"/>
      <c r="C10208"/>
      <c r="D10208"/>
      <c r="E10208"/>
    </row>
    <row r="10209" spans="1:5" x14ac:dyDescent="0.15">
      <c r="A10209"/>
      <c r="B10209"/>
      <c r="C10209"/>
      <c r="D10209"/>
      <c r="E10209"/>
    </row>
    <row r="10210" spans="1:5" x14ac:dyDescent="0.15">
      <c r="A10210"/>
      <c r="B10210"/>
      <c r="C10210"/>
      <c r="D10210"/>
      <c r="E10210"/>
    </row>
    <row r="10211" spans="1:5" x14ac:dyDescent="0.15">
      <c r="A10211"/>
      <c r="B10211"/>
      <c r="C10211"/>
      <c r="D10211"/>
      <c r="E10211"/>
    </row>
    <row r="10212" spans="1:5" x14ac:dyDescent="0.15">
      <c r="A10212"/>
      <c r="B10212"/>
      <c r="C10212"/>
      <c r="D10212"/>
      <c r="E10212"/>
    </row>
    <row r="10213" spans="1:5" x14ac:dyDescent="0.15">
      <c r="A10213"/>
      <c r="B10213"/>
      <c r="C10213"/>
      <c r="D10213"/>
      <c r="E10213"/>
    </row>
    <row r="10214" spans="1:5" x14ac:dyDescent="0.15">
      <c r="A10214"/>
      <c r="B10214"/>
      <c r="C10214"/>
      <c r="D10214"/>
      <c r="E10214"/>
    </row>
    <row r="10215" spans="1:5" x14ac:dyDescent="0.15">
      <c r="A10215"/>
      <c r="B10215"/>
      <c r="C10215"/>
      <c r="D10215"/>
      <c r="E10215"/>
    </row>
    <row r="10216" spans="1:5" x14ac:dyDescent="0.15">
      <c r="A10216"/>
      <c r="B10216"/>
      <c r="C10216"/>
      <c r="D10216"/>
      <c r="E10216"/>
    </row>
    <row r="10217" spans="1:5" x14ac:dyDescent="0.15">
      <c r="A10217"/>
      <c r="B10217"/>
      <c r="C10217"/>
      <c r="D10217"/>
      <c r="E10217"/>
    </row>
    <row r="10218" spans="1:5" x14ac:dyDescent="0.15">
      <c r="A10218"/>
      <c r="B10218"/>
      <c r="C10218"/>
      <c r="D10218"/>
      <c r="E10218"/>
    </row>
    <row r="10219" spans="1:5" x14ac:dyDescent="0.15">
      <c r="A10219"/>
      <c r="B10219"/>
      <c r="C10219"/>
      <c r="D10219"/>
      <c r="E10219"/>
    </row>
    <row r="10220" spans="1:5" x14ac:dyDescent="0.15">
      <c r="A10220"/>
      <c r="B10220"/>
      <c r="C10220"/>
      <c r="D10220"/>
      <c r="E10220"/>
    </row>
    <row r="10221" spans="1:5" x14ac:dyDescent="0.15">
      <c r="A10221"/>
      <c r="B10221"/>
      <c r="C10221"/>
      <c r="D10221"/>
      <c r="E10221"/>
    </row>
    <row r="10222" spans="1:5" x14ac:dyDescent="0.15">
      <c r="A10222"/>
      <c r="B10222"/>
      <c r="C10222"/>
      <c r="D10222"/>
      <c r="E10222"/>
    </row>
    <row r="10223" spans="1:5" x14ac:dyDescent="0.15">
      <c r="A10223"/>
      <c r="B10223"/>
      <c r="C10223"/>
      <c r="D10223"/>
      <c r="E10223"/>
    </row>
    <row r="10224" spans="1:5" x14ac:dyDescent="0.15">
      <c r="A10224"/>
      <c r="B10224"/>
      <c r="C10224"/>
      <c r="D10224"/>
      <c r="E10224"/>
    </row>
    <row r="10225" spans="1:5" x14ac:dyDescent="0.15">
      <c r="A10225"/>
      <c r="B10225"/>
      <c r="C10225"/>
      <c r="D10225"/>
      <c r="E10225"/>
    </row>
    <row r="10226" spans="1:5" x14ac:dyDescent="0.15">
      <c r="A10226"/>
      <c r="B10226"/>
      <c r="C10226"/>
      <c r="D10226"/>
      <c r="E10226"/>
    </row>
    <row r="10227" spans="1:5" x14ac:dyDescent="0.15">
      <c r="A10227"/>
      <c r="B10227"/>
      <c r="C10227"/>
      <c r="D10227"/>
      <c r="E10227"/>
    </row>
    <row r="10228" spans="1:5" x14ac:dyDescent="0.15">
      <c r="A10228"/>
      <c r="B10228"/>
      <c r="C10228"/>
      <c r="D10228"/>
      <c r="E10228"/>
    </row>
    <row r="10229" spans="1:5" x14ac:dyDescent="0.15">
      <c r="A10229"/>
      <c r="B10229"/>
      <c r="C10229"/>
      <c r="D10229"/>
      <c r="E10229"/>
    </row>
    <row r="10230" spans="1:5" x14ac:dyDescent="0.15">
      <c r="A10230"/>
      <c r="B10230"/>
      <c r="C10230"/>
      <c r="D10230"/>
      <c r="E10230"/>
    </row>
    <row r="10231" spans="1:5" x14ac:dyDescent="0.15">
      <c r="A10231"/>
      <c r="B10231"/>
      <c r="C10231"/>
      <c r="D10231"/>
      <c r="E10231"/>
    </row>
    <row r="10232" spans="1:5" x14ac:dyDescent="0.15">
      <c r="A10232"/>
      <c r="B10232"/>
      <c r="C10232"/>
      <c r="D10232"/>
      <c r="E10232"/>
    </row>
    <row r="10233" spans="1:5" x14ac:dyDescent="0.15">
      <c r="A10233"/>
      <c r="B10233"/>
      <c r="C10233"/>
      <c r="D10233"/>
      <c r="E10233"/>
    </row>
    <row r="10234" spans="1:5" x14ac:dyDescent="0.15">
      <c r="A10234"/>
      <c r="B10234"/>
      <c r="C10234"/>
      <c r="D10234"/>
      <c r="E10234"/>
    </row>
    <row r="10235" spans="1:5" x14ac:dyDescent="0.15">
      <c r="A10235"/>
      <c r="B10235"/>
      <c r="C10235"/>
      <c r="D10235"/>
      <c r="E10235"/>
    </row>
    <row r="10236" spans="1:5" x14ac:dyDescent="0.15">
      <c r="A10236"/>
      <c r="B10236"/>
      <c r="C10236"/>
      <c r="D10236"/>
      <c r="E10236"/>
    </row>
    <row r="10237" spans="1:5" x14ac:dyDescent="0.15">
      <c r="A10237"/>
      <c r="B10237"/>
      <c r="C10237"/>
      <c r="D10237"/>
      <c r="E10237"/>
    </row>
    <row r="10238" spans="1:5" x14ac:dyDescent="0.15">
      <c r="A10238"/>
      <c r="B10238"/>
      <c r="C10238"/>
      <c r="D10238"/>
      <c r="E10238"/>
    </row>
    <row r="10239" spans="1:5" x14ac:dyDescent="0.15">
      <c r="A10239"/>
      <c r="B10239"/>
      <c r="C10239"/>
      <c r="D10239"/>
      <c r="E10239"/>
    </row>
    <row r="10240" spans="1:5" x14ac:dyDescent="0.15">
      <c r="A10240"/>
      <c r="B10240"/>
      <c r="C10240"/>
      <c r="D10240"/>
      <c r="E10240"/>
    </row>
    <row r="10241" spans="1:5" x14ac:dyDescent="0.15">
      <c r="A10241"/>
      <c r="B10241"/>
      <c r="C10241"/>
      <c r="D10241"/>
      <c r="E10241"/>
    </row>
    <row r="10242" spans="1:5" x14ac:dyDescent="0.15">
      <c r="A10242"/>
      <c r="B10242"/>
      <c r="C10242"/>
      <c r="D10242"/>
      <c r="E10242"/>
    </row>
    <row r="10243" spans="1:5" x14ac:dyDescent="0.15">
      <c r="A10243"/>
      <c r="B10243"/>
      <c r="C10243"/>
      <c r="D10243"/>
      <c r="E10243"/>
    </row>
    <row r="10244" spans="1:5" x14ac:dyDescent="0.15">
      <c r="A10244"/>
      <c r="B10244"/>
      <c r="C10244"/>
      <c r="D10244"/>
      <c r="E10244"/>
    </row>
    <row r="10245" spans="1:5" x14ac:dyDescent="0.15">
      <c r="A10245"/>
      <c r="B10245"/>
      <c r="C10245"/>
      <c r="D10245"/>
      <c r="E10245"/>
    </row>
    <row r="10246" spans="1:5" x14ac:dyDescent="0.15">
      <c r="A10246"/>
      <c r="B10246"/>
      <c r="C10246"/>
      <c r="D10246"/>
      <c r="E10246"/>
    </row>
    <row r="10247" spans="1:5" x14ac:dyDescent="0.15">
      <c r="A10247"/>
      <c r="B10247"/>
      <c r="C10247"/>
      <c r="D10247"/>
      <c r="E10247"/>
    </row>
    <row r="10248" spans="1:5" x14ac:dyDescent="0.15">
      <c r="A10248"/>
      <c r="B10248"/>
      <c r="C10248"/>
      <c r="D10248"/>
      <c r="E10248"/>
    </row>
    <row r="10249" spans="1:5" x14ac:dyDescent="0.15">
      <c r="A10249"/>
      <c r="B10249"/>
      <c r="C10249"/>
      <c r="D10249"/>
      <c r="E10249"/>
    </row>
    <row r="10250" spans="1:5" x14ac:dyDescent="0.15">
      <c r="A10250"/>
      <c r="B10250"/>
      <c r="C10250"/>
      <c r="D10250"/>
      <c r="E10250"/>
    </row>
    <row r="10251" spans="1:5" x14ac:dyDescent="0.15">
      <c r="A10251"/>
      <c r="B10251"/>
      <c r="C10251"/>
      <c r="D10251"/>
      <c r="E10251"/>
    </row>
    <row r="10252" spans="1:5" x14ac:dyDescent="0.15">
      <c r="A10252"/>
      <c r="B10252"/>
      <c r="C10252"/>
      <c r="D10252"/>
      <c r="E10252"/>
    </row>
    <row r="10253" spans="1:5" x14ac:dyDescent="0.15">
      <c r="A10253"/>
      <c r="B10253"/>
      <c r="C10253"/>
      <c r="D10253"/>
      <c r="E10253"/>
    </row>
    <row r="10254" spans="1:5" x14ac:dyDescent="0.15">
      <c r="A10254"/>
      <c r="B10254"/>
      <c r="C10254"/>
      <c r="D10254"/>
      <c r="E10254"/>
    </row>
    <row r="10255" spans="1:5" x14ac:dyDescent="0.15">
      <c r="A10255"/>
      <c r="B10255"/>
      <c r="C10255"/>
      <c r="D10255"/>
      <c r="E10255"/>
    </row>
    <row r="10256" spans="1:5" x14ac:dyDescent="0.15">
      <c r="A10256"/>
      <c r="B10256"/>
      <c r="C10256"/>
      <c r="D10256"/>
      <c r="E10256"/>
    </row>
    <row r="10257" spans="1:5" x14ac:dyDescent="0.15">
      <c r="A10257"/>
      <c r="B10257"/>
      <c r="C10257"/>
      <c r="D10257"/>
      <c r="E10257"/>
    </row>
    <row r="10258" spans="1:5" x14ac:dyDescent="0.15">
      <c r="A10258"/>
      <c r="B10258"/>
      <c r="C10258"/>
      <c r="D10258"/>
      <c r="E10258"/>
    </row>
    <row r="10259" spans="1:5" x14ac:dyDescent="0.15">
      <c r="A10259"/>
      <c r="B10259"/>
      <c r="C10259"/>
      <c r="D10259"/>
      <c r="E10259"/>
    </row>
    <row r="10260" spans="1:5" x14ac:dyDescent="0.15">
      <c r="A10260"/>
      <c r="B10260"/>
      <c r="C10260"/>
      <c r="D10260"/>
      <c r="E10260"/>
    </row>
    <row r="10261" spans="1:5" x14ac:dyDescent="0.15">
      <c r="A10261"/>
      <c r="B10261"/>
      <c r="C10261"/>
      <c r="D10261"/>
      <c r="E10261"/>
    </row>
    <row r="10262" spans="1:5" x14ac:dyDescent="0.15">
      <c r="A10262"/>
      <c r="B10262"/>
      <c r="C10262"/>
      <c r="D10262"/>
      <c r="E10262"/>
    </row>
    <row r="10263" spans="1:5" x14ac:dyDescent="0.15">
      <c r="A10263"/>
      <c r="B10263"/>
      <c r="C10263"/>
      <c r="D10263"/>
      <c r="E10263"/>
    </row>
    <row r="10264" spans="1:5" x14ac:dyDescent="0.15">
      <c r="A10264"/>
      <c r="B10264"/>
      <c r="C10264"/>
      <c r="D10264"/>
      <c r="E10264"/>
    </row>
    <row r="10265" spans="1:5" x14ac:dyDescent="0.15">
      <c r="A10265"/>
      <c r="B10265"/>
      <c r="C10265"/>
      <c r="D10265"/>
      <c r="E10265"/>
    </row>
    <row r="10266" spans="1:5" x14ac:dyDescent="0.15">
      <c r="A10266"/>
      <c r="B10266"/>
      <c r="C10266"/>
      <c r="D10266"/>
      <c r="E10266"/>
    </row>
    <row r="10267" spans="1:5" x14ac:dyDescent="0.15">
      <c r="A10267"/>
      <c r="B10267"/>
      <c r="C10267"/>
      <c r="D10267"/>
      <c r="E10267"/>
    </row>
    <row r="10268" spans="1:5" x14ac:dyDescent="0.15">
      <c r="A10268"/>
      <c r="B10268"/>
      <c r="C10268"/>
      <c r="D10268"/>
      <c r="E10268"/>
    </row>
    <row r="10269" spans="1:5" x14ac:dyDescent="0.15">
      <c r="A10269"/>
      <c r="B10269"/>
      <c r="C10269"/>
      <c r="D10269"/>
      <c r="E10269"/>
    </row>
    <row r="10270" spans="1:5" x14ac:dyDescent="0.15">
      <c r="A10270"/>
      <c r="B10270"/>
      <c r="C10270"/>
      <c r="D10270"/>
      <c r="E10270"/>
    </row>
    <row r="10271" spans="1:5" x14ac:dyDescent="0.15">
      <c r="A10271"/>
      <c r="B10271"/>
      <c r="C10271"/>
      <c r="D10271"/>
      <c r="E10271"/>
    </row>
    <row r="10272" spans="1:5" x14ac:dyDescent="0.15">
      <c r="A10272"/>
      <c r="B10272"/>
      <c r="C10272"/>
      <c r="D10272"/>
      <c r="E10272"/>
    </row>
    <row r="10273" spans="1:5" x14ac:dyDescent="0.15">
      <c r="A10273"/>
      <c r="B10273"/>
      <c r="C10273"/>
      <c r="D10273"/>
      <c r="E10273"/>
    </row>
    <row r="10274" spans="1:5" x14ac:dyDescent="0.15">
      <c r="A10274"/>
      <c r="B10274"/>
      <c r="C10274"/>
      <c r="D10274"/>
      <c r="E10274"/>
    </row>
    <row r="10275" spans="1:5" x14ac:dyDescent="0.15">
      <c r="A10275"/>
      <c r="B10275"/>
      <c r="C10275"/>
      <c r="D10275"/>
      <c r="E10275"/>
    </row>
    <row r="10276" spans="1:5" x14ac:dyDescent="0.15">
      <c r="A10276"/>
      <c r="B10276"/>
      <c r="C10276"/>
      <c r="D10276"/>
      <c r="E10276"/>
    </row>
    <row r="10277" spans="1:5" x14ac:dyDescent="0.15">
      <c r="A10277"/>
      <c r="B10277"/>
      <c r="C10277"/>
      <c r="D10277"/>
      <c r="E10277"/>
    </row>
    <row r="10278" spans="1:5" x14ac:dyDescent="0.15">
      <c r="A10278"/>
      <c r="B10278"/>
      <c r="C10278"/>
      <c r="D10278"/>
      <c r="E10278"/>
    </row>
    <row r="10279" spans="1:5" x14ac:dyDescent="0.15">
      <c r="A10279"/>
      <c r="B10279"/>
      <c r="C10279"/>
      <c r="D10279"/>
      <c r="E10279"/>
    </row>
    <row r="10280" spans="1:5" x14ac:dyDescent="0.15">
      <c r="A10280"/>
      <c r="B10280"/>
      <c r="C10280"/>
      <c r="D10280"/>
      <c r="E10280"/>
    </row>
    <row r="10281" spans="1:5" x14ac:dyDescent="0.15">
      <c r="A10281"/>
      <c r="B10281"/>
      <c r="C10281"/>
      <c r="D10281"/>
      <c r="E10281"/>
    </row>
    <row r="10282" spans="1:5" x14ac:dyDescent="0.15">
      <c r="A10282"/>
      <c r="B10282"/>
      <c r="C10282"/>
      <c r="D10282"/>
      <c r="E10282"/>
    </row>
    <row r="10283" spans="1:5" x14ac:dyDescent="0.15">
      <c r="A10283"/>
      <c r="B10283"/>
      <c r="C10283"/>
      <c r="D10283"/>
      <c r="E10283"/>
    </row>
    <row r="10284" spans="1:5" x14ac:dyDescent="0.15">
      <c r="A10284"/>
      <c r="B10284"/>
      <c r="C10284"/>
      <c r="D10284"/>
      <c r="E10284"/>
    </row>
    <row r="10285" spans="1:5" x14ac:dyDescent="0.15">
      <c r="A10285"/>
      <c r="B10285"/>
      <c r="C10285"/>
      <c r="D10285"/>
      <c r="E10285"/>
    </row>
    <row r="10286" spans="1:5" x14ac:dyDescent="0.15">
      <c r="A10286"/>
      <c r="B10286"/>
      <c r="C10286"/>
      <c r="D10286"/>
      <c r="E10286"/>
    </row>
    <row r="10287" spans="1:5" x14ac:dyDescent="0.15">
      <c r="A10287"/>
      <c r="B10287"/>
      <c r="C10287"/>
      <c r="D10287"/>
      <c r="E10287"/>
    </row>
    <row r="10288" spans="1:5" x14ac:dyDescent="0.15">
      <c r="A10288"/>
      <c r="B10288"/>
      <c r="C10288"/>
      <c r="D10288"/>
      <c r="E10288"/>
    </row>
    <row r="10289" spans="1:5" x14ac:dyDescent="0.15">
      <c r="A10289"/>
      <c r="B10289"/>
      <c r="C10289"/>
      <c r="D10289"/>
      <c r="E10289"/>
    </row>
    <row r="10290" spans="1:5" x14ac:dyDescent="0.15">
      <c r="A10290"/>
      <c r="B10290"/>
      <c r="C10290"/>
      <c r="D10290"/>
      <c r="E10290"/>
    </row>
    <row r="10291" spans="1:5" x14ac:dyDescent="0.15">
      <c r="A10291"/>
      <c r="B10291"/>
      <c r="C10291"/>
      <c r="D10291"/>
      <c r="E10291"/>
    </row>
    <row r="10292" spans="1:5" x14ac:dyDescent="0.15">
      <c r="A10292"/>
      <c r="B10292"/>
      <c r="C10292"/>
      <c r="D10292"/>
      <c r="E10292"/>
    </row>
    <row r="10293" spans="1:5" x14ac:dyDescent="0.15">
      <c r="A10293"/>
      <c r="B10293"/>
      <c r="C10293"/>
      <c r="D10293"/>
      <c r="E10293"/>
    </row>
    <row r="10294" spans="1:5" x14ac:dyDescent="0.15">
      <c r="A10294"/>
      <c r="B10294"/>
      <c r="C10294"/>
      <c r="D10294"/>
      <c r="E10294"/>
    </row>
    <row r="10295" spans="1:5" x14ac:dyDescent="0.15">
      <c r="A10295"/>
      <c r="B10295"/>
      <c r="C10295"/>
      <c r="D10295"/>
      <c r="E10295"/>
    </row>
    <row r="10296" spans="1:5" x14ac:dyDescent="0.15">
      <c r="A10296"/>
      <c r="B10296"/>
      <c r="C10296"/>
      <c r="D10296"/>
      <c r="E10296"/>
    </row>
    <row r="10297" spans="1:5" x14ac:dyDescent="0.15">
      <c r="A10297"/>
      <c r="B10297"/>
      <c r="C10297"/>
      <c r="D10297"/>
      <c r="E10297"/>
    </row>
    <row r="10298" spans="1:5" x14ac:dyDescent="0.15">
      <c r="A10298"/>
      <c r="B10298"/>
      <c r="C10298"/>
      <c r="D10298"/>
      <c r="E10298"/>
    </row>
    <row r="10299" spans="1:5" x14ac:dyDescent="0.15">
      <c r="A10299"/>
      <c r="B10299"/>
      <c r="C10299"/>
      <c r="D10299"/>
      <c r="E10299"/>
    </row>
    <row r="10300" spans="1:5" x14ac:dyDescent="0.15">
      <c r="A10300"/>
      <c r="B10300"/>
      <c r="C10300"/>
      <c r="D10300"/>
      <c r="E10300"/>
    </row>
    <row r="10301" spans="1:5" x14ac:dyDescent="0.15">
      <c r="A10301"/>
      <c r="B10301"/>
      <c r="C10301"/>
      <c r="D10301"/>
      <c r="E10301"/>
    </row>
    <row r="10302" spans="1:5" x14ac:dyDescent="0.15">
      <c r="A10302"/>
      <c r="B10302"/>
      <c r="C10302"/>
      <c r="D10302"/>
      <c r="E10302"/>
    </row>
    <row r="10303" spans="1:5" x14ac:dyDescent="0.15">
      <c r="A10303"/>
      <c r="B10303"/>
      <c r="C10303"/>
      <c r="D10303"/>
      <c r="E10303"/>
    </row>
    <row r="10304" spans="1:5" x14ac:dyDescent="0.15">
      <c r="A10304"/>
      <c r="B10304"/>
      <c r="C10304"/>
      <c r="D10304"/>
      <c r="E10304"/>
    </row>
    <row r="10305" spans="1:5" x14ac:dyDescent="0.15">
      <c r="A10305"/>
      <c r="B10305"/>
      <c r="C10305"/>
      <c r="D10305"/>
      <c r="E10305"/>
    </row>
    <row r="10306" spans="1:5" x14ac:dyDescent="0.15">
      <c r="A10306"/>
      <c r="B10306"/>
      <c r="C10306"/>
      <c r="D10306"/>
      <c r="E10306"/>
    </row>
    <row r="10307" spans="1:5" x14ac:dyDescent="0.15">
      <c r="A10307"/>
      <c r="B10307"/>
      <c r="C10307"/>
      <c r="D10307"/>
      <c r="E10307"/>
    </row>
    <row r="10308" spans="1:5" x14ac:dyDescent="0.15">
      <c r="A10308"/>
      <c r="B10308"/>
      <c r="C10308"/>
      <c r="D10308"/>
      <c r="E10308"/>
    </row>
    <row r="10309" spans="1:5" x14ac:dyDescent="0.15">
      <c r="A10309"/>
      <c r="B10309"/>
      <c r="C10309"/>
      <c r="D10309"/>
      <c r="E10309"/>
    </row>
    <row r="10310" spans="1:5" x14ac:dyDescent="0.15">
      <c r="A10310"/>
      <c r="B10310"/>
      <c r="C10310"/>
      <c r="D10310"/>
      <c r="E10310"/>
    </row>
    <row r="10311" spans="1:5" x14ac:dyDescent="0.15">
      <c r="A10311"/>
      <c r="B10311"/>
      <c r="C10311"/>
      <c r="D10311"/>
      <c r="E10311"/>
    </row>
    <row r="10312" spans="1:5" x14ac:dyDescent="0.15">
      <c r="A10312"/>
      <c r="B10312"/>
      <c r="C10312"/>
      <c r="D10312"/>
      <c r="E10312"/>
    </row>
    <row r="10313" spans="1:5" x14ac:dyDescent="0.15">
      <c r="A10313"/>
      <c r="B10313"/>
      <c r="C10313"/>
      <c r="D10313"/>
      <c r="E10313"/>
    </row>
    <row r="10314" spans="1:5" x14ac:dyDescent="0.15">
      <c r="A10314"/>
      <c r="B10314"/>
      <c r="C10314"/>
      <c r="D10314"/>
      <c r="E10314"/>
    </row>
    <row r="10315" spans="1:5" x14ac:dyDescent="0.15">
      <c r="A10315"/>
      <c r="B10315"/>
      <c r="C10315"/>
      <c r="D10315"/>
      <c r="E10315"/>
    </row>
    <row r="10316" spans="1:5" x14ac:dyDescent="0.15">
      <c r="A10316"/>
      <c r="B10316"/>
      <c r="C10316"/>
      <c r="D10316"/>
      <c r="E10316"/>
    </row>
    <row r="10317" spans="1:5" x14ac:dyDescent="0.15">
      <c r="A10317"/>
      <c r="B10317"/>
      <c r="C10317"/>
      <c r="D10317"/>
      <c r="E10317"/>
    </row>
    <row r="10318" spans="1:5" x14ac:dyDescent="0.15">
      <c r="A10318"/>
      <c r="B10318"/>
      <c r="C10318"/>
      <c r="D10318"/>
      <c r="E10318"/>
    </row>
    <row r="10319" spans="1:5" x14ac:dyDescent="0.15">
      <c r="A10319"/>
      <c r="B10319"/>
      <c r="C10319"/>
      <c r="D10319"/>
      <c r="E10319"/>
    </row>
    <row r="10320" spans="1:5" x14ac:dyDescent="0.15">
      <c r="A10320"/>
      <c r="B10320"/>
      <c r="C10320"/>
      <c r="D10320"/>
      <c r="E10320"/>
    </row>
    <row r="10321" spans="1:5" x14ac:dyDescent="0.15">
      <c r="A10321"/>
      <c r="B10321"/>
      <c r="C10321"/>
      <c r="D10321"/>
      <c r="E10321"/>
    </row>
    <row r="10322" spans="1:5" x14ac:dyDescent="0.15">
      <c r="A10322"/>
      <c r="B10322"/>
      <c r="C10322"/>
      <c r="D10322"/>
      <c r="E10322"/>
    </row>
    <row r="10323" spans="1:5" x14ac:dyDescent="0.15">
      <c r="A10323"/>
      <c r="B10323"/>
      <c r="C10323"/>
      <c r="D10323"/>
      <c r="E10323"/>
    </row>
    <row r="10324" spans="1:5" x14ac:dyDescent="0.15">
      <c r="A10324"/>
      <c r="B10324"/>
      <c r="C10324"/>
      <c r="D10324"/>
      <c r="E10324"/>
    </row>
    <row r="10325" spans="1:5" x14ac:dyDescent="0.15">
      <c r="A10325"/>
      <c r="B10325"/>
      <c r="C10325"/>
      <c r="D10325"/>
      <c r="E10325"/>
    </row>
    <row r="10326" spans="1:5" x14ac:dyDescent="0.15">
      <c r="A10326"/>
      <c r="B10326"/>
      <c r="C10326"/>
      <c r="D10326"/>
      <c r="E10326"/>
    </row>
    <row r="10327" spans="1:5" x14ac:dyDescent="0.15">
      <c r="A10327"/>
      <c r="B10327"/>
      <c r="C10327"/>
      <c r="D10327"/>
      <c r="E10327"/>
    </row>
    <row r="10328" spans="1:5" x14ac:dyDescent="0.15">
      <c r="A10328"/>
      <c r="B10328"/>
      <c r="C10328"/>
      <c r="D10328"/>
      <c r="E10328"/>
    </row>
    <row r="10329" spans="1:5" x14ac:dyDescent="0.15">
      <c r="A10329"/>
      <c r="B10329"/>
      <c r="C10329"/>
      <c r="D10329"/>
      <c r="E10329"/>
    </row>
    <row r="10330" spans="1:5" x14ac:dyDescent="0.15">
      <c r="A10330"/>
      <c r="B10330"/>
      <c r="C10330"/>
      <c r="D10330"/>
      <c r="E10330"/>
    </row>
    <row r="10331" spans="1:5" x14ac:dyDescent="0.15">
      <c r="A10331"/>
      <c r="B10331"/>
      <c r="C10331"/>
      <c r="D10331"/>
      <c r="E10331"/>
    </row>
    <row r="10332" spans="1:5" x14ac:dyDescent="0.15">
      <c r="A10332"/>
      <c r="B10332"/>
      <c r="C10332"/>
      <c r="D10332"/>
      <c r="E10332"/>
    </row>
    <row r="10333" spans="1:5" x14ac:dyDescent="0.15">
      <c r="A10333"/>
      <c r="B10333"/>
      <c r="C10333"/>
      <c r="D10333"/>
      <c r="E10333"/>
    </row>
    <row r="10334" spans="1:5" x14ac:dyDescent="0.15">
      <c r="A10334"/>
      <c r="B10334"/>
      <c r="C10334"/>
      <c r="D10334"/>
      <c r="E10334"/>
    </row>
    <row r="10335" spans="1:5" x14ac:dyDescent="0.15">
      <c r="A10335"/>
      <c r="B10335"/>
      <c r="C10335"/>
      <c r="D10335"/>
      <c r="E10335"/>
    </row>
    <row r="10336" spans="1:5" x14ac:dyDescent="0.15">
      <c r="A10336"/>
      <c r="B10336"/>
      <c r="C10336"/>
      <c r="D10336"/>
      <c r="E10336"/>
    </row>
    <row r="10337" spans="1:5" x14ac:dyDescent="0.15">
      <c r="A10337"/>
      <c r="B10337"/>
      <c r="C10337"/>
      <c r="D10337"/>
      <c r="E10337"/>
    </row>
    <row r="10338" spans="1:5" x14ac:dyDescent="0.15">
      <c r="A10338"/>
      <c r="B10338"/>
      <c r="C10338"/>
      <c r="D10338"/>
      <c r="E10338"/>
    </row>
    <row r="10339" spans="1:5" x14ac:dyDescent="0.15">
      <c r="A10339"/>
      <c r="B10339"/>
      <c r="C10339"/>
      <c r="D10339"/>
      <c r="E10339"/>
    </row>
    <row r="10340" spans="1:5" x14ac:dyDescent="0.15">
      <c r="A10340"/>
      <c r="B10340"/>
      <c r="C10340"/>
      <c r="D10340"/>
      <c r="E10340"/>
    </row>
    <row r="10341" spans="1:5" x14ac:dyDescent="0.15">
      <c r="A10341"/>
      <c r="B10341"/>
      <c r="C10341"/>
      <c r="D10341"/>
      <c r="E10341"/>
    </row>
    <row r="10342" spans="1:5" x14ac:dyDescent="0.15">
      <c r="A10342"/>
      <c r="B10342"/>
      <c r="C10342"/>
      <c r="D10342"/>
      <c r="E10342"/>
    </row>
    <row r="10343" spans="1:5" x14ac:dyDescent="0.15">
      <c r="A10343"/>
      <c r="B10343"/>
      <c r="C10343"/>
      <c r="D10343"/>
      <c r="E10343"/>
    </row>
    <row r="10344" spans="1:5" x14ac:dyDescent="0.15">
      <c r="A10344"/>
      <c r="B10344"/>
      <c r="C10344"/>
      <c r="D10344"/>
      <c r="E10344"/>
    </row>
    <row r="10345" spans="1:5" x14ac:dyDescent="0.15">
      <c r="A10345"/>
      <c r="B10345"/>
      <c r="C10345"/>
      <c r="D10345"/>
      <c r="E10345"/>
    </row>
    <row r="10346" spans="1:5" x14ac:dyDescent="0.15">
      <c r="A10346"/>
      <c r="B10346"/>
      <c r="C10346"/>
      <c r="D10346"/>
      <c r="E10346"/>
    </row>
    <row r="10347" spans="1:5" x14ac:dyDescent="0.15">
      <c r="A10347"/>
      <c r="B10347"/>
      <c r="C10347"/>
      <c r="D10347"/>
      <c r="E10347"/>
    </row>
    <row r="10348" spans="1:5" x14ac:dyDescent="0.15">
      <c r="A10348"/>
      <c r="B10348"/>
      <c r="C10348"/>
      <c r="D10348"/>
      <c r="E10348"/>
    </row>
    <row r="10349" spans="1:5" x14ac:dyDescent="0.15">
      <c r="A10349"/>
      <c r="B10349"/>
      <c r="C10349"/>
      <c r="D10349"/>
      <c r="E10349"/>
    </row>
    <row r="10350" spans="1:5" x14ac:dyDescent="0.15">
      <c r="A10350"/>
      <c r="B10350"/>
      <c r="C10350"/>
      <c r="D10350"/>
      <c r="E10350"/>
    </row>
    <row r="10351" spans="1:5" x14ac:dyDescent="0.15">
      <c r="A10351"/>
      <c r="B10351"/>
      <c r="C10351"/>
      <c r="D10351"/>
      <c r="E10351"/>
    </row>
    <row r="10352" spans="1:5" x14ac:dyDescent="0.15">
      <c r="A10352"/>
      <c r="B10352"/>
      <c r="C10352"/>
      <c r="D10352"/>
      <c r="E10352"/>
    </row>
    <row r="10353" spans="1:5" x14ac:dyDescent="0.15">
      <c r="A10353"/>
      <c r="B10353"/>
      <c r="C10353"/>
      <c r="D10353"/>
      <c r="E10353"/>
    </row>
    <row r="10354" spans="1:5" x14ac:dyDescent="0.15">
      <c r="A10354"/>
      <c r="B10354"/>
      <c r="C10354"/>
      <c r="D10354"/>
      <c r="E10354"/>
    </row>
    <row r="10355" spans="1:5" x14ac:dyDescent="0.15">
      <c r="A10355"/>
      <c r="B10355"/>
      <c r="C10355"/>
      <c r="D10355"/>
      <c r="E10355"/>
    </row>
    <row r="10356" spans="1:5" x14ac:dyDescent="0.15">
      <c r="A10356"/>
      <c r="B10356"/>
      <c r="C10356"/>
      <c r="D10356"/>
      <c r="E10356"/>
    </row>
    <row r="10357" spans="1:5" x14ac:dyDescent="0.15">
      <c r="A10357"/>
      <c r="B10357"/>
      <c r="C10357"/>
      <c r="D10357"/>
      <c r="E10357"/>
    </row>
    <row r="10358" spans="1:5" x14ac:dyDescent="0.15">
      <c r="A10358"/>
      <c r="B10358"/>
      <c r="C10358"/>
      <c r="D10358"/>
      <c r="E10358"/>
    </row>
    <row r="10359" spans="1:5" x14ac:dyDescent="0.15">
      <c r="A10359"/>
      <c r="B10359"/>
      <c r="C10359"/>
      <c r="D10359"/>
      <c r="E10359"/>
    </row>
    <row r="10360" spans="1:5" x14ac:dyDescent="0.15">
      <c r="A10360"/>
      <c r="B10360"/>
      <c r="C10360"/>
      <c r="D10360"/>
      <c r="E10360"/>
    </row>
    <row r="10361" spans="1:5" x14ac:dyDescent="0.15">
      <c r="A10361"/>
      <c r="B10361"/>
      <c r="C10361"/>
      <c r="D10361"/>
      <c r="E10361"/>
    </row>
    <row r="10362" spans="1:5" x14ac:dyDescent="0.15">
      <c r="A10362"/>
      <c r="B10362"/>
      <c r="C10362"/>
      <c r="D10362"/>
      <c r="E10362"/>
    </row>
    <row r="10363" spans="1:5" x14ac:dyDescent="0.15">
      <c r="A10363"/>
      <c r="B10363"/>
      <c r="C10363"/>
      <c r="D10363"/>
      <c r="E10363"/>
    </row>
    <row r="10364" spans="1:5" x14ac:dyDescent="0.15">
      <c r="A10364"/>
      <c r="B10364"/>
      <c r="C10364"/>
      <c r="D10364"/>
      <c r="E10364"/>
    </row>
    <row r="10365" spans="1:5" x14ac:dyDescent="0.15">
      <c r="A10365"/>
      <c r="B10365"/>
      <c r="C10365"/>
      <c r="D10365"/>
      <c r="E10365"/>
    </row>
    <row r="10366" spans="1:5" x14ac:dyDescent="0.15">
      <c r="A10366"/>
      <c r="B10366"/>
      <c r="C10366"/>
      <c r="D10366"/>
      <c r="E10366"/>
    </row>
    <row r="10367" spans="1:5" x14ac:dyDescent="0.15">
      <c r="A10367"/>
      <c r="B10367"/>
      <c r="C10367"/>
      <c r="D10367"/>
      <c r="E10367"/>
    </row>
    <row r="10368" spans="1:5" x14ac:dyDescent="0.15">
      <c r="A10368"/>
      <c r="B10368"/>
      <c r="C10368"/>
      <c r="D10368"/>
      <c r="E10368"/>
    </row>
    <row r="10369" spans="1:5" x14ac:dyDescent="0.15">
      <c r="A10369"/>
      <c r="B10369"/>
      <c r="C10369"/>
      <c r="D10369"/>
      <c r="E10369"/>
    </row>
    <row r="10370" spans="1:5" x14ac:dyDescent="0.15">
      <c r="A10370"/>
      <c r="B10370"/>
      <c r="C10370"/>
      <c r="D10370"/>
      <c r="E10370"/>
    </row>
    <row r="10371" spans="1:5" x14ac:dyDescent="0.15">
      <c r="A10371"/>
      <c r="B10371"/>
      <c r="C10371"/>
      <c r="D10371"/>
      <c r="E10371"/>
    </row>
    <row r="10372" spans="1:5" x14ac:dyDescent="0.15">
      <c r="A10372"/>
      <c r="B10372"/>
      <c r="C10372"/>
      <c r="D10372"/>
      <c r="E10372"/>
    </row>
    <row r="10373" spans="1:5" x14ac:dyDescent="0.15">
      <c r="A10373"/>
      <c r="B10373"/>
      <c r="C10373"/>
      <c r="D10373"/>
      <c r="E10373"/>
    </row>
    <row r="10374" spans="1:5" x14ac:dyDescent="0.15">
      <c r="A10374"/>
      <c r="B10374"/>
      <c r="C10374"/>
      <c r="D10374"/>
      <c r="E10374"/>
    </row>
    <row r="10375" spans="1:5" x14ac:dyDescent="0.15">
      <c r="A10375"/>
      <c r="B10375"/>
      <c r="C10375"/>
      <c r="D10375"/>
      <c r="E10375"/>
    </row>
    <row r="10376" spans="1:5" x14ac:dyDescent="0.15">
      <c r="A10376"/>
      <c r="B10376"/>
      <c r="C10376"/>
      <c r="D10376"/>
      <c r="E10376"/>
    </row>
    <row r="10377" spans="1:5" x14ac:dyDescent="0.15">
      <c r="A10377"/>
      <c r="B10377"/>
      <c r="C10377"/>
      <c r="D10377"/>
      <c r="E10377"/>
    </row>
    <row r="10378" spans="1:5" x14ac:dyDescent="0.15">
      <c r="A10378"/>
      <c r="B10378"/>
      <c r="C10378"/>
      <c r="D10378"/>
      <c r="E10378"/>
    </row>
    <row r="10379" spans="1:5" x14ac:dyDescent="0.15">
      <c r="A10379"/>
      <c r="B10379"/>
      <c r="C10379"/>
      <c r="D10379"/>
      <c r="E10379"/>
    </row>
    <row r="10380" spans="1:5" x14ac:dyDescent="0.15">
      <c r="A10380"/>
      <c r="B10380"/>
      <c r="C10380"/>
      <c r="D10380"/>
      <c r="E10380"/>
    </row>
    <row r="10381" spans="1:5" x14ac:dyDescent="0.15">
      <c r="A10381"/>
      <c r="B10381"/>
      <c r="C10381"/>
      <c r="D10381"/>
      <c r="E10381"/>
    </row>
    <row r="10382" spans="1:5" x14ac:dyDescent="0.15">
      <c r="A10382"/>
      <c r="B10382"/>
      <c r="C10382"/>
      <c r="D10382"/>
      <c r="E10382"/>
    </row>
    <row r="10383" spans="1:5" x14ac:dyDescent="0.15">
      <c r="A10383"/>
      <c r="B10383"/>
      <c r="C10383"/>
      <c r="D10383"/>
      <c r="E10383"/>
    </row>
    <row r="10384" spans="1:5" x14ac:dyDescent="0.15">
      <c r="A10384"/>
      <c r="B10384"/>
      <c r="C10384"/>
      <c r="D10384"/>
      <c r="E10384"/>
    </row>
    <row r="10385" spans="1:5" x14ac:dyDescent="0.15">
      <c r="A10385"/>
      <c r="B10385"/>
      <c r="C10385"/>
      <c r="D10385"/>
      <c r="E10385"/>
    </row>
    <row r="10386" spans="1:5" x14ac:dyDescent="0.15">
      <c r="A10386"/>
      <c r="B10386"/>
      <c r="C10386"/>
      <c r="D10386"/>
      <c r="E10386"/>
    </row>
    <row r="10387" spans="1:5" x14ac:dyDescent="0.15">
      <c r="A10387"/>
      <c r="B10387"/>
      <c r="C10387"/>
      <c r="D10387"/>
      <c r="E10387"/>
    </row>
    <row r="10388" spans="1:5" x14ac:dyDescent="0.15">
      <c r="A10388"/>
      <c r="B10388"/>
      <c r="C10388"/>
      <c r="D10388"/>
      <c r="E10388"/>
    </row>
    <row r="10389" spans="1:5" x14ac:dyDescent="0.15">
      <c r="A10389"/>
      <c r="B10389"/>
      <c r="C10389"/>
      <c r="D10389"/>
      <c r="E10389"/>
    </row>
    <row r="10390" spans="1:5" x14ac:dyDescent="0.15">
      <c r="A10390"/>
      <c r="B10390"/>
      <c r="C10390"/>
      <c r="D10390"/>
      <c r="E10390"/>
    </row>
    <row r="10391" spans="1:5" x14ac:dyDescent="0.15">
      <c r="A10391"/>
      <c r="B10391"/>
      <c r="C10391"/>
      <c r="D10391"/>
      <c r="E10391"/>
    </row>
    <row r="10392" spans="1:5" x14ac:dyDescent="0.15">
      <c r="A10392"/>
      <c r="B10392"/>
      <c r="C10392"/>
      <c r="D10392"/>
      <c r="E10392"/>
    </row>
    <row r="10393" spans="1:5" x14ac:dyDescent="0.15">
      <c r="A10393"/>
      <c r="B10393"/>
      <c r="C10393"/>
      <c r="D10393"/>
      <c r="E10393"/>
    </row>
    <row r="10394" spans="1:5" x14ac:dyDescent="0.15">
      <c r="A10394"/>
      <c r="B10394"/>
      <c r="C10394"/>
      <c r="D10394"/>
      <c r="E10394"/>
    </row>
    <row r="10395" spans="1:5" x14ac:dyDescent="0.15">
      <c r="A10395"/>
      <c r="B10395"/>
      <c r="C10395"/>
      <c r="D10395"/>
      <c r="E10395"/>
    </row>
    <row r="10396" spans="1:5" x14ac:dyDescent="0.15">
      <c r="A10396"/>
      <c r="B10396"/>
      <c r="C10396"/>
      <c r="D10396"/>
      <c r="E10396"/>
    </row>
    <row r="10397" spans="1:5" x14ac:dyDescent="0.15">
      <c r="A10397"/>
      <c r="B10397"/>
      <c r="C10397"/>
      <c r="D10397"/>
      <c r="E10397"/>
    </row>
    <row r="10398" spans="1:5" x14ac:dyDescent="0.15">
      <c r="A10398"/>
      <c r="B10398"/>
      <c r="C10398"/>
      <c r="D10398"/>
      <c r="E10398"/>
    </row>
    <row r="10399" spans="1:5" x14ac:dyDescent="0.15">
      <c r="A10399"/>
      <c r="B10399"/>
      <c r="C10399"/>
      <c r="D10399"/>
      <c r="E10399"/>
    </row>
    <row r="10400" spans="1:5" x14ac:dyDescent="0.15">
      <c r="A10400"/>
      <c r="B10400"/>
      <c r="C10400"/>
      <c r="D10400"/>
      <c r="E10400"/>
    </row>
    <row r="10401" spans="1:5" x14ac:dyDescent="0.15">
      <c r="A10401"/>
      <c r="B10401"/>
      <c r="C10401"/>
      <c r="D10401"/>
      <c r="E10401"/>
    </row>
    <row r="10402" spans="1:5" x14ac:dyDescent="0.15">
      <c r="A10402"/>
      <c r="B10402"/>
      <c r="C10402"/>
      <c r="D10402"/>
      <c r="E10402"/>
    </row>
    <row r="10403" spans="1:5" x14ac:dyDescent="0.15">
      <c r="A10403"/>
      <c r="B10403"/>
      <c r="C10403"/>
      <c r="D10403"/>
      <c r="E10403"/>
    </row>
    <row r="10404" spans="1:5" x14ac:dyDescent="0.15">
      <c r="A10404"/>
      <c r="B10404"/>
      <c r="C10404"/>
      <c r="D10404"/>
      <c r="E10404"/>
    </row>
    <row r="10405" spans="1:5" x14ac:dyDescent="0.15">
      <c r="A10405"/>
      <c r="B10405"/>
      <c r="C10405"/>
      <c r="D10405"/>
      <c r="E10405"/>
    </row>
    <row r="10406" spans="1:5" x14ac:dyDescent="0.15">
      <c r="A10406"/>
      <c r="B10406"/>
      <c r="C10406"/>
      <c r="D10406"/>
      <c r="E10406"/>
    </row>
    <row r="10407" spans="1:5" x14ac:dyDescent="0.15">
      <c r="A10407"/>
      <c r="B10407"/>
      <c r="C10407"/>
      <c r="D10407"/>
      <c r="E10407"/>
    </row>
    <row r="10408" spans="1:5" x14ac:dyDescent="0.15">
      <c r="A10408"/>
      <c r="B10408"/>
      <c r="C10408"/>
      <c r="D10408"/>
      <c r="E10408"/>
    </row>
    <row r="10409" spans="1:5" x14ac:dyDescent="0.15">
      <c r="A10409"/>
      <c r="B10409"/>
      <c r="C10409"/>
      <c r="D10409"/>
      <c r="E10409"/>
    </row>
    <row r="10410" spans="1:5" x14ac:dyDescent="0.15">
      <c r="A10410"/>
      <c r="B10410"/>
      <c r="C10410"/>
      <c r="D10410"/>
      <c r="E10410"/>
    </row>
    <row r="10411" spans="1:5" x14ac:dyDescent="0.15">
      <c r="A10411"/>
      <c r="B10411"/>
      <c r="C10411"/>
      <c r="D10411"/>
      <c r="E10411"/>
    </row>
    <row r="10412" spans="1:5" x14ac:dyDescent="0.15">
      <c r="A10412"/>
      <c r="B10412"/>
      <c r="C10412"/>
      <c r="D10412"/>
      <c r="E10412"/>
    </row>
    <row r="10413" spans="1:5" x14ac:dyDescent="0.15">
      <c r="A10413"/>
      <c r="B10413"/>
      <c r="C10413"/>
      <c r="D10413"/>
      <c r="E10413"/>
    </row>
    <row r="10414" spans="1:5" x14ac:dyDescent="0.15">
      <c r="A10414"/>
      <c r="B10414"/>
      <c r="C10414"/>
      <c r="D10414"/>
      <c r="E10414"/>
    </row>
    <row r="10415" spans="1:5" x14ac:dyDescent="0.15">
      <c r="A10415"/>
      <c r="B10415"/>
      <c r="C10415"/>
      <c r="D10415"/>
      <c r="E10415"/>
    </row>
    <row r="10416" spans="1:5" x14ac:dyDescent="0.15">
      <c r="A10416"/>
      <c r="B10416"/>
      <c r="C10416"/>
      <c r="D10416"/>
      <c r="E10416"/>
    </row>
    <row r="10417" spans="1:5" x14ac:dyDescent="0.15">
      <c r="A10417"/>
      <c r="B10417"/>
      <c r="C10417"/>
      <c r="D10417"/>
      <c r="E10417"/>
    </row>
    <row r="10418" spans="1:5" x14ac:dyDescent="0.15">
      <c r="A10418"/>
      <c r="B10418"/>
      <c r="C10418"/>
      <c r="D10418"/>
      <c r="E10418"/>
    </row>
    <row r="10419" spans="1:5" x14ac:dyDescent="0.15">
      <c r="A10419"/>
      <c r="B10419"/>
      <c r="C10419"/>
      <c r="D10419"/>
      <c r="E10419"/>
    </row>
    <row r="10420" spans="1:5" x14ac:dyDescent="0.15">
      <c r="A10420"/>
      <c r="B10420"/>
      <c r="C10420"/>
      <c r="D10420"/>
      <c r="E10420"/>
    </row>
    <row r="10421" spans="1:5" x14ac:dyDescent="0.15">
      <c r="A10421"/>
      <c r="B10421"/>
      <c r="C10421"/>
      <c r="D10421"/>
      <c r="E10421"/>
    </row>
    <row r="10422" spans="1:5" x14ac:dyDescent="0.15">
      <c r="A10422"/>
      <c r="B10422"/>
      <c r="C10422"/>
      <c r="D10422"/>
      <c r="E10422"/>
    </row>
    <row r="10423" spans="1:5" x14ac:dyDescent="0.15">
      <c r="A10423"/>
      <c r="B10423"/>
      <c r="C10423"/>
      <c r="D10423"/>
      <c r="E10423"/>
    </row>
    <row r="10424" spans="1:5" x14ac:dyDescent="0.15">
      <c r="A10424"/>
      <c r="B10424"/>
      <c r="C10424"/>
      <c r="D10424"/>
      <c r="E10424"/>
    </row>
    <row r="10425" spans="1:5" x14ac:dyDescent="0.15">
      <c r="A10425"/>
      <c r="B10425"/>
      <c r="C10425"/>
      <c r="D10425"/>
      <c r="E10425"/>
    </row>
    <row r="10426" spans="1:5" x14ac:dyDescent="0.15">
      <c r="A10426"/>
      <c r="B10426"/>
      <c r="C10426"/>
      <c r="D10426"/>
      <c r="E10426"/>
    </row>
    <row r="10427" spans="1:5" x14ac:dyDescent="0.15">
      <c r="A10427"/>
      <c r="B10427"/>
      <c r="C10427"/>
      <c r="D10427"/>
      <c r="E10427"/>
    </row>
    <row r="10428" spans="1:5" x14ac:dyDescent="0.15">
      <c r="A10428"/>
      <c r="B10428"/>
      <c r="C10428"/>
      <c r="D10428"/>
      <c r="E10428"/>
    </row>
    <row r="10429" spans="1:5" x14ac:dyDescent="0.15">
      <c r="A10429"/>
      <c r="B10429"/>
      <c r="C10429"/>
      <c r="D10429"/>
      <c r="E10429"/>
    </row>
    <row r="10430" spans="1:5" x14ac:dyDescent="0.15">
      <c r="A10430"/>
      <c r="B10430"/>
      <c r="C10430"/>
      <c r="D10430"/>
      <c r="E10430"/>
    </row>
    <row r="10431" spans="1:5" x14ac:dyDescent="0.15">
      <c r="A10431"/>
      <c r="B10431"/>
      <c r="C10431"/>
      <c r="D10431"/>
      <c r="E10431"/>
    </row>
    <row r="10432" spans="1:5" x14ac:dyDescent="0.15">
      <c r="A10432"/>
      <c r="B10432"/>
      <c r="C10432"/>
      <c r="D10432"/>
      <c r="E10432"/>
    </row>
    <row r="10433" spans="1:5" x14ac:dyDescent="0.15">
      <c r="A10433"/>
      <c r="B10433"/>
      <c r="C10433"/>
      <c r="D10433"/>
      <c r="E10433"/>
    </row>
    <row r="10434" spans="1:5" x14ac:dyDescent="0.15">
      <c r="A10434"/>
      <c r="B10434"/>
      <c r="C10434"/>
      <c r="D10434"/>
      <c r="E10434"/>
    </row>
    <row r="10435" spans="1:5" x14ac:dyDescent="0.15">
      <c r="A10435"/>
      <c r="B10435"/>
      <c r="C10435"/>
      <c r="D10435"/>
      <c r="E10435"/>
    </row>
    <row r="10436" spans="1:5" x14ac:dyDescent="0.15">
      <c r="A10436"/>
      <c r="B10436"/>
      <c r="C10436"/>
      <c r="D10436"/>
      <c r="E10436"/>
    </row>
    <row r="10437" spans="1:5" x14ac:dyDescent="0.15">
      <c r="A10437"/>
      <c r="B10437"/>
      <c r="C10437"/>
      <c r="D10437"/>
      <c r="E10437"/>
    </row>
    <row r="10438" spans="1:5" x14ac:dyDescent="0.15">
      <c r="A10438"/>
      <c r="B10438"/>
      <c r="C10438"/>
      <c r="D10438"/>
      <c r="E10438"/>
    </row>
    <row r="10439" spans="1:5" x14ac:dyDescent="0.15">
      <c r="A10439"/>
      <c r="B10439"/>
      <c r="C10439"/>
      <c r="D10439"/>
      <c r="E10439"/>
    </row>
    <row r="10440" spans="1:5" x14ac:dyDescent="0.15">
      <c r="A10440"/>
      <c r="B10440"/>
      <c r="C10440"/>
      <c r="D10440"/>
      <c r="E10440"/>
    </row>
    <row r="10441" spans="1:5" x14ac:dyDescent="0.15">
      <c r="A10441"/>
      <c r="B10441"/>
      <c r="C10441"/>
      <c r="D10441"/>
      <c r="E10441"/>
    </row>
    <row r="10442" spans="1:5" x14ac:dyDescent="0.15">
      <c r="A10442"/>
      <c r="B10442"/>
      <c r="C10442"/>
      <c r="D10442"/>
      <c r="E10442"/>
    </row>
    <row r="10443" spans="1:5" x14ac:dyDescent="0.15">
      <c r="A10443"/>
      <c r="B10443"/>
      <c r="C10443"/>
      <c r="D10443"/>
      <c r="E10443"/>
    </row>
    <row r="10444" spans="1:5" x14ac:dyDescent="0.15">
      <c r="A10444"/>
      <c r="B10444"/>
      <c r="C10444"/>
      <c r="D10444"/>
      <c r="E10444"/>
    </row>
    <row r="10445" spans="1:5" x14ac:dyDescent="0.15">
      <c r="A10445"/>
      <c r="B10445"/>
      <c r="C10445"/>
      <c r="D10445"/>
      <c r="E10445"/>
    </row>
    <row r="10446" spans="1:5" x14ac:dyDescent="0.15">
      <c r="A10446"/>
      <c r="B10446"/>
      <c r="C10446"/>
      <c r="D10446"/>
      <c r="E10446"/>
    </row>
    <row r="10447" spans="1:5" x14ac:dyDescent="0.15">
      <c r="A10447"/>
      <c r="B10447"/>
      <c r="C10447"/>
      <c r="D10447"/>
      <c r="E10447"/>
    </row>
    <row r="10448" spans="1:5" x14ac:dyDescent="0.15">
      <c r="A10448"/>
      <c r="B10448"/>
      <c r="C10448"/>
      <c r="D10448"/>
      <c r="E10448"/>
    </row>
    <row r="10449" spans="1:5" x14ac:dyDescent="0.15">
      <c r="A10449"/>
      <c r="B10449"/>
      <c r="C10449"/>
      <c r="D10449"/>
      <c r="E10449"/>
    </row>
    <row r="10450" spans="1:5" x14ac:dyDescent="0.15">
      <c r="A10450"/>
      <c r="B10450"/>
      <c r="C10450"/>
      <c r="D10450"/>
      <c r="E10450"/>
    </row>
    <row r="10451" spans="1:5" x14ac:dyDescent="0.15">
      <c r="A10451"/>
      <c r="B10451"/>
      <c r="C10451"/>
      <c r="D10451"/>
      <c r="E10451"/>
    </row>
    <row r="10452" spans="1:5" x14ac:dyDescent="0.15">
      <c r="A10452"/>
      <c r="B10452"/>
      <c r="C10452"/>
      <c r="D10452"/>
      <c r="E10452"/>
    </row>
    <row r="10453" spans="1:5" x14ac:dyDescent="0.15">
      <c r="A10453"/>
      <c r="B10453"/>
      <c r="C10453"/>
      <c r="D10453"/>
      <c r="E10453"/>
    </row>
    <row r="10454" spans="1:5" x14ac:dyDescent="0.15">
      <c r="A10454"/>
      <c r="B10454"/>
      <c r="C10454"/>
      <c r="D10454"/>
      <c r="E10454"/>
    </row>
    <row r="10455" spans="1:5" x14ac:dyDescent="0.15">
      <c r="A10455"/>
      <c r="B10455"/>
      <c r="C10455"/>
      <c r="D10455"/>
      <c r="E10455"/>
    </row>
    <row r="10456" spans="1:5" x14ac:dyDescent="0.15">
      <c r="A10456"/>
      <c r="B10456"/>
      <c r="C10456"/>
      <c r="D10456"/>
      <c r="E10456"/>
    </row>
    <row r="10457" spans="1:5" x14ac:dyDescent="0.15">
      <c r="A10457"/>
      <c r="B10457"/>
      <c r="C10457"/>
      <c r="D10457"/>
      <c r="E10457"/>
    </row>
    <row r="10458" spans="1:5" x14ac:dyDescent="0.15">
      <c r="A10458"/>
      <c r="B10458"/>
      <c r="C10458"/>
      <c r="D10458"/>
      <c r="E10458"/>
    </row>
    <row r="10459" spans="1:5" x14ac:dyDescent="0.15">
      <c r="A10459"/>
      <c r="B10459"/>
      <c r="C10459"/>
      <c r="D10459"/>
      <c r="E10459"/>
    </row>
    <row r="10460" spans="1:5" x14ac:dyDescent="0.15">
      <c r="A10460"/>
      <c r="B10460"/>
      <c r="C10460"/>
      <c r="D10460"/>
      <c r="E10460"/>
    </row>
    <row r="10461" spans="1:5" x14ac:dyDescent="0.15">
      <c r="A10461"/>
      <c r="B10461"/>
      <c r="C10461"/>
      <c r="D10461"/>
      <c r="E10461"/>
    </row>
    <row r="10462" spans="1:5" x14ac:dyDescent="0.15">
      <c r="A10462"/>
      <c r="B10462"/>
      <c r="C10462"/>
      <c r="D10462"/>
      <c r="E10462"/>
    </row>
    <row r="10463" spans="1:5" x14ac:dyDescent="0.15">
      <c r="A10463"/>
      <c r="B10463"/>
      <c r="C10463"/>
      <c r="D10463"/>
      <c r="E10463"/>
    </row>
    <row r="10464" spans="1:5" x14ac:dyDescent="0.15">
      <c r="A10464"/>
      <c r="B10464"/>
      <c r="C10464"/>
      <c r="D10464"/>
      <c r="E10464"/>
    </row>
    <row r="10465" spans="1:5" x14ac:dyDescent="0.15">
      <c r="A10465"/>
      <c r="B10465"/>
      <c r="C10465"/>
      <c r="D10465"/>
      <c r="E10465"/>
    </row>
    <row r="10466" spans="1:5" x14ac:dyDescent="0.15">
      <c r="A10466"/>
      <c r="B10466"/>
      <c r="C10466"/>
      <c r="D10466"/>
      <c r="E10466"/>
    </row>
    <row r="10467" spans="1:5" x14ac:dyDescent="0.15">
      <c r="A10467"/>
      <c r="B10467"/>
      <c r="C10467"/>
      <c r="D10467"/>
      <c r="E10467"/>
    </row>
    <row r="10468" spans="1:5" x14ac:dyDescent="0.15">
      <c r="A10468"/>
      <c r="B10468"/>
      <c r="C10468"/>
      <c r="D10468"/>
      <c r="E10468"/>
    </row>
    <row r="10469" spans="1:5" x14ac:dyDescent="0.15">
      <c r="A10469"/>
      <c r="B10469"/>
      <c r="C10469"/>
      <c r="D10469"/>
      <c r="E10469"/>
    </row>
    <row r="10470" spans="1:5" x14ac:dyDescent="0.15">
      <c r="A10470"/>
      <c r="B10470"/>
      <c r="C10470"/>
      <c r="D10470"/>
      <c r="E10470"/>
    </row>
    <row r="10471" spans="1:5" x14ac:dyDescent="0.15">
      <c r="A10471"/>
      <c r="B10471"/>
      <c r="C10471"/>
      <c r="D10471"/>
      <c r="E10471"/>
    </row>
    <row r="10472" spans="1:5" x14ac:dyDescent="0.15">
      <c r="A10472"/>
      <c r="B10472"/>
      <c r="C10472"/>
      <c r="D10472"/>
      <c r="E10472"/>
    </row>
    <row r="10473" spans="1:5" x14ac:dyDescent="0.15">
      <c r="A10473"/>
      <c r="B10473"/>
      <c r="C10473"/>
      <c r="D10473"/>
      <c r="E10473"/>
    </row>
    <row r="10474" spans="1:5" x14ac:dyDescent="0.15">
      <c r="A10474"/>
      <c r="B10474"/>
      <c r="C10474"/>
      <c r="D10474"/>
      <c r="E10474"/>
    </row>
    <row r="10475" spans="1:5" x14ac:dyDescent="0.15">
      <c r="A10475"/>
      <c r="B10475"/>
      <c r="C10475"/>
      <c r="D10475"/>
      <c r="E10475"/>
    </row>
    <row r="10476" spans="1:5" x14ac:dyDescent="0.15">
      <c r="A10476"/>
      <c r="B10476"/>
      <c r="C10476"/>
      <c r="D10476"/>
      <c r="E10476"/>
    </row>
    <row r="10477" spans="1:5" x14ac:dyDescent="0.15">
      <c r="A10477"/>
      <c r="B10477"/>
      <c r="C10477"/>
      <c r="D10477"/>
      <c r="E10477"/>
    </row>
    <row r="10478" spans="1:5" x14ac:dyDescent="0.15">
      <c r="A10478"/>
      <c r="B10478"/>
      <c r="C10478"/>
      <c r="D10478"/>
      <c r="E10478"/>
    </row>
    <row r="10479" spans="1:5" x14ac:dyDescent="0.15">
      <c r="A10479"/>
      <c r="B10479"/>
      <c r="C10479"/>
      <c r="D10479"/>
      <c r="E10479"/>
    </row>
    <row r="10480" spans="1:5" x14ac:dyDescent="0.15">
      <c r="A10480"/>
      <c r="B10480"/>
      <c r="C10480"/>
      <c r="D10480"/>
      <c r="E10480"/>
    </row>
    <row r="10481" spans="1:5" x14ac:dyDescent="0.15">
      <c r="A10481"/>
      <c r="B10481"/>
      <c r="C10481"/>
      <c r="D10481"/>
      <c r="E10481"/>
    </row>
    <row r="10482" spans="1:5" x14ac:dyDescent="0.15">
      <c r="A10482"/>
      <c r="B10482"/>
      <c r="C10482"/>
      <c r="D10482"/>
      <c r="E10482"/>
    </row>
    <row r="10483" spans="1:5" x14ac:dyDescent="0.15">
      <c r="A10483"/>
      <c r="B10483"/>
      <c r="C10483"/>
      <c r="D10483"/>
      <c r="E10483"/>
    </row>
    <row r="10484" spans="1:5" x14ac:dyDescent="0.15">
      <c r="A10484"/>
      <c r="B10484"/>
      <c r="C10484"/>
      <c r="D10484"/>
      <c r="E10484"/>
    </row>
    <row r="10485" spans="1:5" x14ac:dyDescent="0.15">
      <c r="A10485"/>
      <c r="B10485"/>
      <c r="C10485"/>
      <c r="D10485"/>
      <c r="E10485"/>
    </row>
    <row r="10486" spans="1:5" x14ac:dyDescent="0.15">
      <c r="A10486"/>
      <c r="B10486"/>
      <c r="C10486"/>
      <c r="D10486"/>
      <c r="E10486"/>
    </row>
    <row r="10487" spans="1:5" x14ac:dyDescent="0.15">
      <c r="A10487"/>
      <c r="B10487"/>
      <c r="C10487"/>
      <c r="D10487"/>
      <c r="E10487"/>
    </row>
    <row r="10488" spans="1:5" x14ac:dyDescent="0.15">
      <c r="A10488"/>
      <c r="B10488"/>
      <c r="C10488"/>
      <c r="D10488"/>
      <c r="E10488"/>
    </row>
    <row r="10489" spans="1:5" x14ac:dyDescent="0.15">
      <c r="A10489"/>
      <c r="B10489"/>
      <c r="C10489"/>
      <c r="D10489"/>
      <c r="E10489"/>
    </row>
    <row r="10490" spans="1:5" x14ac:dyDescent="0.15">
      <c r="A10490"/>
      <c r="B10490"/>
      <c r="C10490"/>
      <c r="D10490"/>
      <c r="E10490"/>
    </row>
    <row r="10491" spans="1:5" x14ac:dyDescent="0.15">
      <c r="A10491"/>
      <c r="B10491"/>
      <c r="C10491"/>
      <c r="D10491"/>
      <c r="E10491"/>
    </row>
    <row r="10492" spans="1:5" x14ac:dyDescent="0.15">
      <c r="A10492"/>
      <c r="B10492"/>
      <c r="C10492"/>
      <c r="D10492"/>
      <c r="E10492"/>
    </row>
    <row r="10493" spans="1:5" x14ac:dyDescent="0.15">
      <c r="A10493"/>
      <c r="B10493"/>
      <c r="C10493"/>
      <c r="D10493"/>
      <c r="E10493"/>
    </row>
    <row r="10494" spans="1:5" x14ac:dyDescent="0.15">
      <c r="A10494"/>
      <c r="B10494"/>
      <c r="C10494"/>
      <c r="D10494"/>
      <c r="E10494"/>
    </row>
    <row r="10495" spans="1:5" x14ac:dyDescent="0.15">
      <c r="A10495"/>
      <c r="B10495"/>
      <c r="C10495"/>
      <c r="D10495"/>
      <c r="E10495"/>
    </row>
    <row r="10496" spans="1:5" x14ac:dyDescent="0.15">
      <c r="A10496"/>
      <c r="B10496"/>
      <c r="C10496"/>
      <c r="D10496"/>
      <c r="E10496"/>
    </row>
    <row r="10497" spans="1:5" x14ac:dyDescent="0.15">
      <c r="A10497"/>
      <c r="B10497"/>
      <c r="C10497"/>
      <c r="D10497"/>
      <c r="E10497"/>
    </row>
    <row r="10498" spans="1:5" x14ac:dyDescent="0.15">
      <c r="A10498"/>
      <c r="B10498"/>
      <c r="C10498"/>
      <c r="D10498"/>
      <c r="E10498"/>
    </row>
    <row r="10499" spans="1:5" x14ac:dyDescent="0.15">
      <c r="A10499"/>
      <c r="B10499"/>
      <c r="C10499"/>
      <c r="D10499"/>
      <c r="E10499"/>
    </row>
    <row r="10500" spans="1:5" x14ac:dyDescent="0.15">
      <c r="A10500"/>
      <c r="B10500"/>
      <c r="C10500"/>
      <c r="D10500"/>
      <c r="E10500"/>
    </row>
    <row r="10501" spans="1:5" x14ac:dyDescent="0.15">
      <c r="A10501"/>
      <c r="B10501"/>
      <c r="C10501"/>
      <c r="D10501"/>
      <c r="E10501"/>
    </row>
    <row r="10502" spans="1:5" x14ac:dyDescent="0.15">
      <c r="A10502"/>
      <c r="B10502"/>
      <c r="C10502"/>
      <c r="D10502"/>
      <c r="E10502"/>
    </row>
    <row r="10503" spans="1:5" x14ac:dyDescent="0.15">
      <c r="A10503"/>
      <c r="B10503"/>
      <c r="C10503"/>
      <c r="D10503"/>
      <c r="E10503"/>
    </row>
    <row r="10504" spans="1:5" x14ac:dyDescent="0.15">
      <c r="A10504"/>
      <c r="B10504"/>
      <c r="C10504"/>
      <c r="D10504"/>
      <c r="E10504"/>
    </row>
    <row r="10505" spans="1:5" x14ac:dyDescent="0.15">
      <c r="A10505"/>
      <c r="B10505"/>
      <c r="C10505"/>
      <c r="D10505"/>
      <c r="E10505"/>
    </row>
    <row r="10506" spans="1:5" x14ac:dyDescent="0.15">
      <c r="A10506"/>
      <c r="B10506"/>
      <c r="C10506"/>
      <c r="D10506"/>
      <c r="E10506"/>
    </row>
    <row r="10507" spans="1:5" x14ac:dyDescent="0.15">
      <c r="A10507"/>
      <c r="B10507"/>
      <c r="C10507"/>
      <c r="D10507"/>
      <c r="E10507"/>
    </row>
    <row r="10508" spans="1:5" x14ac:dyDescent="0.15">
      <c r="A10508"/>
      <c r="B10508"/>
      <c r="C10508"/>
      <c r="D10508"/>
      <c r="E10508"/>
    </row>
    <row r="10509" spans="1:5" x14ac:dyDescent="0.15">
      <c r="A10509"/>
      <c r="B10509"/>
      <c r="C10509"/>
      <c r="D10509"/>
      <c r="E10509"/>
    </row>
    <row r="10510" spans="1:5" x14ac:dyDescent="0.15">
      <c r="A10510"/>
      <c r="B10510"/>
      <c r="C10510"/>
      <c r="D10510"/>
      <c r="E10510"/>
    </row>
    <row r="10511" spans="1:5" x14ac:dyDescent="0.15">
      <c r="A10511"/>
      <c r="B10511"/>
      <c r="C10511"/>
      <c r="D10511"/>
      <c r="E10511"/>
    </row>
    <row r="10512" spans="1:5" x14ac:dyDescent="0.15">
      <c r="A10512"/>
      <c r="B10512"/>
      <c r="C10512"/>
      <c r="D10512"/>
      <c r="E10512"/>
    </row>
    <row r="10513" spans="1:5" x14ac:dyDescent="0.15">
      <c r="A10513"/>
      <c r="B10513"/>
      <c r="C10513"/>
      <c r="D10513"/>
      <c r="E10513"/>
    </row>
    <row r="10514" spans="1:5" x14ac:dyDescent="0.15">
      <c r="A10514"/>
      <c r="B10514"/>
      <c r="C10514"/>
      <c r="D10514"/>
      <c r="E10514"/>
    </row>
    <row r="10515" spans="1:5" x14ac:dyDescent="0.15">
      <c r="A10515"/>
      <c r="B10515"/>
      <c r="C10515"/>
      <c r="D10515"/>
      <c r="E10515"/>
    </row>
    <row r="10516" spans="1:5" x14ac:dyDescent="0.15">
      <c r="A10516"/>
      <c r="B10516"/>
      <c r="C10516"/>
      <c r="D10516"/>
      <c r="E10516"/>
    </row>
    <row r="10517" spans="1:5" x14ac:dyDescent="0.15">
      <c r="A10517"/>
      <c r="B10517"/>
      <c r="C10517"/>
      <c r="D10517"/>
      <c r="E10517"/>
    </row>
    <row r="10518" spans="1:5" x14ac:dyDescent="0.15">
      <c r="A10518"/>
      <c r="B10518"/>
      <c r="C10518"/>
      <c r="D10518"/>
      <c r="E10518"/>
    </row>
    <row r="10519" spans="1:5" x14ac:dyDescent="0.15">
      <c r="A10519"/>
      <c r="B10519"/>
      <c r="C10519"/>
      <c r="D10519"/>
      <c r="E10519"/>
    </row>
    <row r="10520" spans="1:5" x14ac:dyDescent="0.15">
      <c r="A10520"/>
      <c r="B10520"/>
      <c r="C10520"/>
      <c r="D10520"/>
      <c r="E10520"/>
    </row>
    <row r="10521" spans="1:5" x14ac:dyDescent="0.15">
      <c r="A10521"/>
      <c r="B10521"/>
      <c r="C10521"/>
      <c r="D10521"/>
      <c r="E10521"/>
    </row>
    <row r="10522" spans="1:5" x14ac:dyDescent="0.15">
      <c r="A10522"/>
      <c r="B10522"/>
      <c r="C10522"/>
      <c r="D10522"/>
      <c r="E10522"/>
    </row>
    <row r="10523" spans="1:5" x14ac:dyDescent="0.15">
      <c r="A10523"/>
      <c r="B10523"/>
      <c r="C10523"/>
      <c r="D10523"/>
      <c r="E10523"/>
    </row>
    <row r="10524" spans="1:5" x14ac:dyDescent="0.15">
      <c r="A10524"/>
      <c r="B10524"/>
      <c r="C10524"/>
      <c r="D10524"/>
      <c r="E10524"/>
    </row>
    <row r="10525" spans="1:5" x14ac:dyDescent="0.15">
      <c r="A10525"/>
      <c r="B10525"/>
      <c r="C10525"/>
      <c r="D10525"/>
      <c r="E10525"/>
    </row>
    <row r="10526" spans="1:5" x14ac:dyDescent="0.15">
      <c r="A10526"/>
      <c r="B10526"/>
      <c r="C10526"/>
      <c r="D10526"/>
      <c r="E10526"/>
    </row>
    <row r="10527" spans="1:5" x14ac:dyDescent="0.15">
      <c r="A10527"/>
      <c r="B10527"/>
      <c r="C10527"/>
      <c r="D10527"/>
      <c r="E10527"/>
    </row>
    <row r="10528" spans="1:5" x14ac:dyDescent="0.15">
      <c r="A10528"/>
      <c r="B10528"/>
      <c r="C10528"/>
      <c r="D10528"/>
      <c r="E10528"/>
    </row>
    <row r="10529" spans="1:5" x14ac:dyDescent="0.15">
      <c r="A10529"/>
      <c r="B10529"/>
      <c r="C10529"/>
      <c r="D10529"/>
      <c r="E10529"/>
    </row>
    <row r="10530" spans="1:5" x14ac:dyDescent="0.15">
      <c r="A10530"/>
      <c r="B10530"/>
      <c r="C10530"/>
      <c r="D10530"/>
      <c r="E10530"/>
    </row>
    <row r="10531" spans="1:5" x14ac:dyDescent="0.15">
      <c r="A10531"/>
      <c r="B10531"/>
      <c r="C10531"/>
      <c r="D10531"/>
      <c r="E10531"/>
    </row>
    <row r="10532" spans="1:5" x14ac:dyDescent="0.15">
      <c r="A10532"/>
      <c r="B10532"/>
      <c r="C10532"/>
      <c r="D10532"/>
      <c r="E10532"/>
    </row>
    <row r="10533" spans="1:5" x14ac:dyDescent="0.15">
      <c r="A10533"/>
      <c r="B10533"/>
      <c r="C10533"/>
      <c r="D10533"/>
      <c r="E10533"/>
    </row>
    <row r="10534" spans="1:5" x14ac:dyDescent="0.15">
      <c r="A10534"/>
      <c r="B10534"/>
      <c r="C10534"/>
      <c r="D10534"/>
      <c r="E10534"/>
    </row>
    <row r="10535" spans="1:5" x14ac:dyDescent="0.15">
      <c r="A10535"/>
      <c r="B10535"/>
      <c r="C10535"/>
      <c r="D10535"/>
      <c r="E10535"/>
    </row>
    <row r="10536" spans="1:5" x14ac:dyDescent="0.15">
      <c r="A10536"/>
      <c r="B10536"/>
      <c r="C10536"/>
      <c r="D10536"/>
      <c r="E10536"/>
    </row>
    <row r="10537" spans="1:5" x14ac:dyDescent="0.15">
      <c r="A10537"/>
      <c r="B10537"/>
      <c r="C10537"/>
      <c r="D10537"/>
      <c r="E10537"/>
    </row>
    <row r="10538" spans="1:5" x14ac:dyDescent="0.15">
      <c r="A10538"/>
      <c r="B10538"/>
      <c r="C10538"/>
      <c r="D10538"/>
      <c r="E10538"/>
    </row>
    <row r="10539" spans="1:5" x14ac:dyDescent="0.15">
      <c r="A10539"/>
      <c r="B10539"/>
      <c r="C10539"/>
      <c r="D10539"/>
      <c r="E10539"/>
    </row>
    <row r="10540" spans="1:5" x14ac:dyDescent="0.15">
      <c r="A10540"/>
      <c r="B10540"/>
      <c r="C10540"/>
      <c r="D10540"/>
      <c r="E10540"/>
    </row>
    <row r="10541" spans="1:5" x14ac:dyDescent="0.15">
      <c r="A10541"/>
      <c r="B10541"/>
      <c r="C10541"/>
      <c r="D10541"/>
      <c r="E10541"/>
    </row>
    <row r="10542" spans="1:5" x14ac:dyDescent="0.15">
      <c r="A10542"/>
      <c r="B10542"/>
      <c r="C10542"/>
      <c r="D10542"/>
      <c r="E10542"/>
    </row>
    <row r="10543" spans="1:5" x14ac:dyDescent="0.15">
      <c r="A10543"/>
      <c r="B10543"/>
      <c r="C10543"/>
      <c r="D10543"/>
      <c r="E10543"/>
    </row>
    <row r="10544" spans="1:5" x14ac:dyDescent="0.15">
      <c r="A10544"/>
      <c r="B10544"/>
      <c r="C10544"/>
      <c r="D10544"/>
      <c r="E10544"/>
    </row>
    <row r="10545" spans="1:5" x14ac:dyDescent="0.15">
      <c r="A10545"/>
      <c r="B10545"/>
      <c r="C10545"/>
      <c r="D10545"/>
      <c r="E10545"/>
    </row>
    <row r="10546" spans="1:5" x14ac:dyDescent="0.15">
      <c r="A10546"/>
      <c r="B10546"/>
      <c r="C10546"/>
      <c r="D10546"/>
      <c r="E10546"/>
    </row>
    <row r="10547" spans="1:5" x14ac:dyDescent="0.15">
      <c r="A10547"/>
      <c r="B10547"/>
      <c r="C10547"/>
      <c r="D10547"/>
      <c r="E10547"/>
    </row>
    <row r="10548" spans="1:5" x14ac:dyDescent="0.15">
      <c r="A10548"/>
      <c r="B10548"/>
      <c r="C10548"/>
      <c r="D10548"/>
      <c r="E10548"/>
    </row>
    <row r="10549" spans="1:5" x14ac:dyDescent="0.15">
      <c r="A10549"/>
      <c r="B10549"/>
      <c r="C10549"/>
      <c r="D10549"/>
      <c r="E10549"/>
    </row>
    <row r="10550" spans="1:5" x14ac:dyDescent="0.15">
      <c r="A10550"/>
      <c r="B10550"/>
      <c r="C10550"/>
      <c r="D10550"/>
      <c r="E10550"/>
    </row>
    <row r="10551" spans="1:5" x14ac:dyDescent="0.15">
      <c r="A10551"/>
      <c r="B10551"/>
      <c r="C10551"/>
      <c r="D10551"/>
      <c r="E10551"/>
    </row>
    <row r="10552" spans="1:5" x14ac:dyDescent="0.15">
      <c r="A10552"/>
      <c r="B10552"/>
      <c r="C10552"/>
      <c r="D10552"/>
      <c r="E10552"/>
    </row>
    <row r="10553" spans="1:5" x14ac:dyDescent="0.15">
      <c r="A10553"/>
      <c r="B10553"/>
      <c r="C10553"/>
      <c r="D10553"/>
      <c r="E10553"/>
    </row>
    <row r="10554" spans="1:5" x14ac:dyDescent="0.15">
      <c r="A10554"/>
      <c r="B10554"/>
      <c r="C10554"/>
      <c r="D10554"/>
      <c r="E10554"/>
    </row>
    <row r="10555" spans="1:5" x14ac:dyDescent="0.15">
      <c r="A10555"/>
      <c r="B10555"/>
      <c r="C10555"/>
      <c r="D10555"/>
      <c r="E10555"/>
    </row>
    <row r="10556" spans="1:5" x14ac:dyDescent="0.15">
      <c r="A10556"/>
      <c r="B10556"/>
      <c r="C10556"/>
      <c r="D10556"/>
      <c r="E10556"/>
    </row>
    <row r="10557" spans="1:5" x14ac:dyDescent="0.15">
      <c r="A10557"/>
      <c r="B10557"/>
      <c r="C10557"/>
      <c r="D10557"/>
      <c r="E10557"/>
    </row>
    <row r="10558" spans="1:5" x14ac:dyDescent="0.15">
      <c r="A10558"/>
      <c r="B10558"/>
      <c r="C10558"/>
      <c r="D10558"/>
      <c r="E10558"/>
    </row>
    <row r="10559" spans="1:5" x14ac:dyDescent="0.15">
      <c r="A10559"/>
      <c r="B10559"/>
      <c r="C10559"/>
      <c r="D10559"/>
      <c r="E10559"/>
    </row>
    <row r="10560" spans="1:5" x14ac:dyDescent="0.15">
      <c r="A10560"/>
      <c r="B10560"/>
      <c r="C10560"/>
      <c r="D10560"/>
      <c r="E10560"/>
    </row>
    <row r="10561" spans="1:5" x14ac:dyDescent="0.15">
      <c r="A10561"/>
      <c r="B10561"/>
      <c r="C10561"/>
      <c r="D10561"/>
      <c r="E10561"/>
    </row>
    <row r="10562" spans="1:5" x14ac:dyDescent="0.15">
      <c r="A10562"/>
      <c r="B10562"/>
      <c r="C10562"/>
      <c r="D10562"/>
      <c r="E10562"/>
    </row>
    <row r="10563" spans="1:5" x14ac:dyDescent="0.15">
      <c r="A10563"/>
      <c r="B10563"/>
      <c r="C10563"/>
      <c r="D10563"/>
      <c r="E10563"/>
    </row>
    <row r="10564" spans="1:5" x14ac:dyDescent="0.15">
      <c r="A10564"/>
      <c r="B10564"/>
      <c r="C10564"/>
      <c r="D10564"/>
      <c r="E10564"/>
    </row>
    <row r="10565" spans="1:5" x14ac:dyDescent="0.15">
      <c r="A10565"/>
      <c r="B10565"/>
      <c r="C10565"/>
      <c r="D10565"/>
      <c r="E10565"/>
    </row>
    <row r="10566" spans="1:5" x14ac:dyDescent="0.15">
      <c r="A10566"/>
      <c r="B10566"/>
      <c r="C10566"/>
      <c r="D10566"/>
      <c r="E10566"/>
    </row>
    <row r="10567" spans="1:5" x14ac:dyDescent="0.15">
      <c r="A10567"/>
      <c r="B10567"/>
      <c r="C10567"/>
      <c r="D10567"/>
      <c r="E10567"/>
    </row>
    <row r="10568" spans="1:5" x14ac:dyDescent="0.15">
      <c r="A10568"/>
      <c r="B10568"/>
      <c r="C10568"/>
      <c r="D10568"/>
      <c r="E10568"/>
    </row>
    <row r="10569" spans="1:5" x14ac:dyDescent="0.15">
      <c r="A10569"/>
      <c r="B10569"/>
      <c r="C10569"/>
      <c r="D10569"/>
      <c r="E10569"/>
    </row>
    <row r="10570" spans="1:5" x14ac:dyDescent="0.15">
      <c r="A10570"/>
      <c r="B10570"/>
      <c r="C10570"/>
      <c r="D10570"/>
      <c r="E10570"/>
    </row>
    <row r="10571" spans="1:5" x14ac:dyDescent="0.15">
      <c r="A10571"/>
      <c r="B10571"/>
      <c r="C10571"/>
      <c r="D10571"/>
      <c r="E10571"/>
    </row>
    <row r="10572" spans="1:5" x14ac:dyDescent="0.15">
      <c r="A10572"/>
      <c r="B10572"/>
      <c r="C10572"/>
      <c r="D10572"/>
      <c r="E10572"/>
    </row>
    <row r="10573" spans="1:5" x14ac:dyDescent="0.15">
      <c r="A10573"/>
      <c r="B10573"/>
      <c r="C10573"/>
      <c r="D10573"/>
      <c r="E10573"/>
    </row>
    <row r="10574" spans="1:5" x14ac:dyDescent="0.15">
      <c r="A10574"/>
      <c r="B10574"/>
      <c r="C10574"/>
      <c r="D10574"/>
      <c r="E10574"/>
    </row>
    <row r="10575" spans="1:5" x14ac:dyDescent="0.15">
      <c r="A10575"/>
      <c r="B10575"/>
      <c r="C10575"/>
      <c r="D10575"/>
      <c r="E10575"/>
    </row>
    <row r="10576" spans="1:5" x14ac:dyDescent="0.15">
      <c r="A10576"/>
      <c r="B10576"/>
      <c r="C10576"/>
      <c r="D10576"/>
      <c r="E10576"/>
    </row>
    <row r="10577" spans="1:5" x14ac:dyDescent="0.15">
      <c r="A10577"/>
      <c r="B10577"/>
      <c r="C10577"/>
      <c r="D10577"/>
      <c r="E10577"/>
    </row>
    <row r="10578" spans="1:5" x14ac:dyDescent="0.15">
      <c r="A10578"/>
      <c r="B10578"/>
      <c r="C10578"/>
      <c r="D10578"/>
      <c r="E10578"/>
    </row>
    <row r="10579" spans="1:5" x14ac:dyDescent="0.15">
      <c r="A10579"/>
      <c r="B10579"/>
      <c r="C10579"/>
      <c r="D10579"/>
      <c r="E10579"/>
    </row>
    <row r="10580" spans="1:5" x14ac:dyDescent="0.15">
      <c r="A10580"/>
      <c r="B10580"/>
      <c r="C10580"/>
      <c r="D10580"/>
      <c r="E10580"/>
    </row>
    <row r="10581" spans="1:5" x14ac:dyDescent="0.15">
      <c r="A10581"/>
      <c r="B10581"/>
      <c r="C10581"/>
      <c r="D10581"/>
      <c r="E10581"/>
    </row>
    <row r="10582" spans="1:5" x14ac:dyDescent="0.15">
      <c r="A10582"/>
      <c r="B10582"/>
      <c r="C10582"/>
      <c r="D10582"/>
      <c r="E10582"/>
    </row>
    <row r="10583" spans="1:5" x14ac:dyDescent="0.15">
      <c r="A10583"/>
      <c r="B10583"/>
      <c r="C10583"/>
      <c r="D10583"/>
      <c r="E10583"/>
    </row>
    <row r="10584" spans="1:5" x14ac:dyDescent="0.15">
      <c r="A10584"/>
      <c r="B10584"/>
      <c r="C10584"/>
      <c r="D10584"/>
      <c r="E10584"/>
    </row>
    <row r="10585" spans="1:5" x14ac:dyDescent="0.15">
      <c r="A10585"/>
      <c r="B10585"/>
      <c r="C10585"/>
      <c r="D10585"/>
      <c r="E10585"/>
    </row>
    <row r="10586" spans="1:5" x14ac:dyDescent="0.15">
      <c r="A10586"/>
      <c r="B10586"/>
      <c r="C10586"/>
      <c r="D10586"/>
      <c r="E10586"/>
    </row>
    <row r="10587" spans="1:5" x14ac:dyDescent="0.15">
      <c r="A10587"/>
      <c r="B10587"/>
      <c r="C10587"/>
      <c r="D10587"/>
      <c r="E10587"/>
    </row>
    <row r="10588" spans="1:5" x14ac:dyDescent="0.15">
      <c r="A10588"/>
      <c r="B10588"/>
      <c r="C10588"/>
      <c r="D10588"/>
      <c r="E10588"/>
    </row>
    <row r="10589" spans="1:5" x14ac:dyDescent="0.15">
      <c r="A10589"/>
      <c r="B10589"/>
      <c r="C10589"/>
      <c r="D10589"/>
      <c r="E10589"/>
    </row>
    <row r="10590" spans="1:5" x14ac:dyDescent="0.15">
      <c r="A10590"/>
      <c r="B10590"/>
      <c r="C10590"/>
      <c r="D10590"/>
      <c r="E10590"/>
    </row>
    <row r="10591" spans="1:5" x14ac:dyDescent="0.15">
      <c r="A10591"/>
      <c r="B10591"/>
      <c r="C10591"/>
      <c r="D10591"/>
      <c r="E10591"/>
    </row>
    <row r="10592" spans="1:5" x14ac:dyDescent="0.15">
      <c r="A10592"/>
      <c r="B10592"/>
      <c r="C10592"/>
      <c r="D10592"/>
      <c r="E10592"/>
    </row>
    <row r="10593" spans="1:5" x14ac:dyDescent="0.15">
      <c r="A10593"/>
      <c r="B10593"/>
      <c r="C10593"/>
      <c r="D10593"/>
      <c r="E10593"/>
    </row>
    <row r="10594" spans="1:5" x14ac:dyDescent="0.15">
      <c r="A10594"/>
      <c r="B10594"/>
      <c r="C10594"/>
      <c r="D10594"/>
      <c r="E10594"/>
    </row>
    <row r="10595" spans="1:5" x14ac:dyDescent="0.15">
      <c r="A10595"/>
      <c r="B10595"/>
      <c r="C10595"/>
      <c r="D10595"/>
      <c r="E10595"/>
    </row>
    <row r="10596" spans="1:5" x14ac:dyDescent="0.15">
      <c r="A10596"/>
      <c r="B10596"/>
      <c r="C10596"/>
      <c r="D10596"/>
      <c r="E10596"/>
    </row>
    <row r="10597" spans="1:5" x14ac:dyDescent="0.15">
      <c r="A10597"/>
      <c r="B10597"/>
      <c r="C10597"/>
      <c r="D10597"/>
      <c r="E10597"/>
    </row>
    <row r="10598" spans="1:5" x14ac:dyDescent="0.15">
      <c r="A10598"/>
      <c r="B10598"/>
      <c r="C10598"/>
      <c r="D10598"/>
      <c r="E10598"/>
    </row>
    <row r="10599" spans="1:5" x14ac:dyDescent="0.15">
      <c r="A10599"/>
      <c r="B10599"/>
      <c r="C10599"/>
      <c r="D10599"/>
      <c r="E10599"/>
    </row>
    <row r="10600" spans="1:5" x14ac:dyDescent="0.15">
      <c r="A10600"/>
      <c r="B10600"/>
      <c r="C10600"/>
      <c r="D10600"/>
      <c r="E10600"/>
    </row>
    <row r="10601" spans="1:5" x14ac:dyDescent="0.15">
      <c r="A10601"/>
      <c r="B10601"/>
      <c r="C10601"/>
      <c r="D10601"/>
      <c r="E10601"/>
    </row>
    <row r="10602" spans="1:5" x14ac:dyDescent="0.15">
      <c r="A10602"/>
      <c r="B10602"/>
      <c r="C10602"/>
      <c r="D10602"/>
      <c r="E10602"/>
    </row>
    <row r="10603" spans="1:5" x14ac:dyDescent="0.15">
      <c r="A10603"/>
      <c r="B10603"/>
      <c r="C10603"/>
      <c r="D10603"/>
      <c r="E10603"/>
    </row>
    <row r="10604" spans="1:5" x14ac:dyDescent="0.15">
      <c r="A10604"/>
      <c r="B10604"/>
      <c r="C10604"/>
      <c r="D10604"/>
      <c r="E10604"/>
    </row>
    <row r="10605" spans="1:5" x14ac:dyDescent="0.15">
      <c r="A10605"/>
      <c r="B10605"/>
      <c r="C10605"/>
      <c r="D10605"/>
      <c r="E10605"/>
    </row>
    <row r="10606" spans="1:5" x14ac:dyDescent="0.15">
      <c r="A10606"/>
      <c r="B10606"/>
      <c r="C10606"/>
      <c r="D10606"/>
      <c r="E10606"/>
    </row>
    <row r="10607" spans="1:5" x14ac:dyDescent="0.15">
      <c r="A10607"/>
      <c r="B10607"/>
      <c r="C10607"/>
      <c r="D10607"/>
      <c r="E10607"/>
    </row>
    <row r="10608" spans="1:5" x14ac:dyDescent="0.15">
      <c r="A10608"/>
      <c r="B10608"/>
      <c r="C10608"/>
      <c r="D10608"/>
      <c r="E10608"/>
    </row>
    <row r="10609" spans="1:5" x14ac:dyDescent="0.15">
      <c r="A10609"/>
      <c r="B10609"/>
      <c r="C10609"/>
      <c r="D10609"/>
      <c r="E10609"/>
    </row>
    <row r="10610" spans="1:5" x14ac:dyDescent="0.15">
      <c r="A10610"/>
      <c r="B10610"/>
      <c r="C10610"/>
      <c r="D10610"/>
      <c r="E10610"/>
    </row>
    <row r="10611" spans="1:5" x14ac:dyDescent="0.15">
      <c r="A10611"/>
      <c r="B10611"/>
      <c r="C10611"/>
      <c r="D10611"/>
      <c r="E10611"/>
    </row>
    <row r="10612" spans="1:5" x14ac:dyDescent="0.15">
      <c r="A10612"/>
      <c r="B10612"/>
      <c r="C10612"/>
      <c r="D10612"/>
      <c r="E10612"/>
    </row>
    <row r="10613" spans="1:5" x14ac:dyDescent="0.15">
      <c r="A10613"/>
      <c r="B10613"/>
      <c r="C10613"/>
      <c r="D10613"/>
      <c r="E10613"/>
    </row>
    <row r="10614" spans="1:5" x14ac:dyDescent="0.15">
      <c r="A10614"/>
      <c r="B10614"/>
      <c r="C10614"/>
      <c r="D10614"/>
      <c r="E10614"/>
    </row>
    <row r="10615" spans="1:5" x14ac:dyDescent="0.15">
      <c r="A10615"/>
      <c r="B10615"/>
      <c r="C10615"/>
      <c r="D10615"/>
      <c r="E10615"/>
    </row>
    <row r="10616" spans="1:5" x14ac:dyDescent="0.15">
      <c r="A10616"/>
      <c r="B10616"/>
      <c r="C10616"/>
      <c r="D10616"/>
      <c r="E10616"/>
    </row>
    <row r="10617" spans="1:5" x14ac:dyDescent="0.15">
      <c r="A10617"/>
      <c r="B10617"/>
      <c r="C10617"/>
      <c r="D10617"/>
      <c r="E10617"/>
    </row>
    <row r="10618" spans="1:5" x14ac:dyDescent="0.15">
      <c r="A10618"/>
      <c r="B10618"/>
      <c r="C10618"/>
      <c r="D10618"/>
      <c r="E10618"/>
    </row>
    <row r="10619" spans="1:5" x14ac:dyDescent="0.15">
      <c r="A10619"/>
      <c r="B10619"/>
      <c r="C10619"/>
      <c r="D10619"/>
      <c r="E10619"/>
    </row>
    <row r="10620" spans="1:5" x14ac:dyDescent="0.15">
      <c r="A10620"/>
      <c r="B10620"/>
      <c r="C10620"/>
      <c r="D10620"/>
      <c r="E10620"/>
    </row>
    <row r="10621" spans="1:5" x14ac:dyDescent="0.15">
      <c r="A10621"/>
      <c r="B10621"/>
      <c r="C10621"/>
      <c r="D10621"/>
      <c r="E10621"/>
    </row>
    <row r="10622" spans="1:5" x14ac:dyDescent="0.15">
      <c r="A10622"/>
      <c r="B10622"/>
      <c r="C10622"/>
      <c r="D10622"/>
      <c r="E10622"/>
    </row>
    <row r="10623" spans="1:5" x14ac:dyDescent="0.15">
      <c r="A10623"/>
      <c r="B10623"/>
      <c r="C10623"/>
      <c r="D10623"/>
      <c r="E10623"/>
    </row>
    <row r="10624" spans="1:5" x14ac:dyDescent="0.15">
      <c r="A10624"/>
      <c r="B10624"/>
      <c r="C10624"/>
      <c r="D10624"/>
      <c r="E10624"/>
    </row>
    <row r="10625" spans="1:5" x14ac:dyDescent="0.15">
      <c r="A10625"/>
      <c r="B10625"/>
      <c r="C10625"/>
      <c r="D10625"/>
      <c r="E10625"/>
    </row>
    <row r="10626" spans="1:5" x14ac:dyDescent="0.15">
      <c r="A10626"/>
      <c r="B10626"/>
      <c r="C10626"/>
      <c r="D10626"/>
      <c r="E10626"/>
    </row>
    <row r="10627" spans="1:5" x14ac:dyDescent="0.15">
      <c r="A10627"/>
      <c r="B10627"/>
      <c r="C10627"/>
      <c r="D10627"/>
      <c r="E10627"/>
    </row>
    <row r="10628" spans="1:5" x14ac:dyDescent="0.15">
      <c r="A10628"/>
      <c r="B10628"/>
      <c r="C10628"/>
      <c r="D10628"/>
      <c r="E10628"/>
    </row>
    <row r="10629" spans="1:5" x14ac:dyDescent="0.15">
      <c r="A10629"/>
      <c r="B10629"/>
      <c r="C10629"/>
      <c r="D10629"/>
      <c r="E10629"/>
    </row>
    <row r="10630" spans="1:5" x14ac:dyDescent="0.15">
      <c r="A10630"/>
      <c r="B10630"/>
      <c r="C10630"/>
      <c r="D10630"/>
      <c r="E10630"/>
    </row>
    <row r="10631" spans="1:5" x14ac:dyDescent="0.15">
      <c r="A10631"/>
      <c r="B10631"/>
      <c r="C10631"/>
      <c r="D10631"/>
      <c r="E10631"/>
    </row>
    <row r="10632" spans="1:5" x14ac:dyDescent="0.15">
      <c r="A10632"/>
      <c r="B10632"/>
      <c r="C10632"/>
      <c r="D10632"/>
      <c r="E10632"/>
    </row>
    <row r="10633" spans="1:5" x14ac:dyDescent="0.15">
      <c r="A10633"/>
      <c r="B10633"/>
      <c r="C10633"/>
      <c r="D10633"/>
      <c r="E10633"/>
    </row>
    <row r="10634" spans="1:5" x14ac:dyDescent="0.15">
      <c r="A10634"/>
      <c r="B10634"/>
      <c r="C10634"/>
      <c r="D10634"/>
      <c r="E10634"/>
    </row>
    <row r="10635" spans="1:5" x14ac:dyDescent="0.15">
      <c r="A10635"/>
      <c r="B10635"/>
      <c r="C10635"/>
      <c r="D10635"/>
      <c r="E10635"/>
    </row>
    <row r="10636" spans="1:5" x14ac:dyDescent="0.15">
      <c r="A10636"/>
      <c r="B10636"/>
      <c r="C10636"/>
      <c r="D10636"/>
      <c r="E10636"/>
    </row>
    <row r="10637" spans="1:5" x14ac:dyDescent="0.15">
      <c r="A10637"/>
      <c r="B10637"/>
      <c r="C10637"/>
      <c r="D10637"/>
      <c r="E10637"/>
    </row>
    <row r="10638" spans="1:5" x14ac:dyDescent="0.15">
      <c r="A10638"/>
      <c r="B10638"/>
      <c r="C10638"/>
      <c r="D10638"/>
      <c r="E10638"/>
    </row>
    <row r="10639" spans="1:5" x14ac:dyDescent="0.15">
      <c r="A10639"/>
      <c r="B10639"/>
      <c r="C10639"/>
      <c r="D10639"/>
      <c r="E10639"/>
    </row>
    <row r="10640" spans="1:5" x14ac:dyDescent="0.15">
      <c r="A10640"/>
      <c r="B10640"/>
      <c r="C10640"/>
      <c r="D10640"/>
      <c r="E10640"/>
    </row>
    <row r="10641" spans="1:5" x14ac:dyDescent="0.15">
      <c r="A10641"/>
      <c r="B10641"/>
      <c r="C10641"/>
      <c r="D10641"/>
      <c r="E10641"/>
    </row>
    <row r="10642" spans="1:5" x14ac:dyDescent="0.15">
      <c r="A10642"/>
      <c r="B10642"/>
      <c r="C10642"/>
      <c r="D10642"/>
      <c r="E10642"/>
    </row>
    <row r="10643" spans="1:5" x14ac:dyDescent="0.15">
      <c r="A10643"/>
      <c r="B10643"/>
      <c r="C10643"/>
      <c r="D10643"/>
      <c r="E10643"/>
    </row>
    <row r="10644" spans="1:5" x14ac:dyDescent="0.15">
      <c r="A10644"/>
      <c r="B10644"/>
      <c r="C10644"/>
      <c r="D10644"/>
      <c r="E10644"/>
    </row>
    <row r="10645" spans="1:5" x14ac:dyDescent="0.15">
      <c r="A10645"/>
      <c r="B10645"/>
      <c r="C10645"/>
      <c r="D10645"/>
      <c r="E10645"/>
    </row>
    <row r="10646" spans="1:5" x14ac:dyDescent="0.15">
      <c r="A10646"/>
      <c r="B10646"/>
      <c r="C10646"/>
      <c r="D10646"/>
      <c r="E10646"/>
    </row>
    <row r="10647" spans="1:5" x14ac:dyDescent="0.15">
      <c r="A10647"/>
      <c r="B10647"/>
      <c r="C10647"/>
      <c r="D10647"/>
      <c r="E10647"/>
    </row>
    <row r="10648" spans="1:5" x14ac:dyDescent="0.15">
      <c r="A10648"/>
      <c r="B10648"/>
      <c r="C10648"/>
      <c r="D10648"/>
      <c r="E10648"/>
    </row>
    <row r="10649" spans="1:5" x14ac:dyDescent="0.15">
      <c r="A10649"/>
      <c r="B10649"/>
      <c r="C10649"/>
      <c r="D10649"/>
      <c r="E10649"/>
    </row>
    <row r="10650" spans="1:5" x14ac:dyDescent="0.15">
      <c r="A10650"/>
      <c r="B10650"/>
      <c r="C10650"/>
      <c r="D10650"/>
      <c r="E10650"/>
    </row>
    <row r="10651" spans="1:5" x14ac:dyDescent="0.15">
      <c r="A10651"/>
      <c r="B10651"/>
      <c r="C10651"/>
      <c r="D10651"/>
      <c r="E10651"/>
    </row>
    <row r="10652" spans="1:5" x14ac:dyDescent="0.15">
      <c r="A10652"/>
      <c r="B10652"/>
      <c r="C10652"/>
      <c r="D10652"/>
      <c r="E10652"/>
    </row>
    <row r="10653" spans="1:5" x14ac:dyDescent="0.15">
      <c r="A10653"/>
      <c r="B10653"/>
      <c r="C10653"/>
      <c r="D10653"/>
      <c r="E10653"/>
    </row>
    <row r="10654" spans="1:5" x14ac:dyDescent="0.15">
      <c r="A10654"/>
      <c r="B10654"/>
      <c r="C10654"/>
      <c r="D10654"/>
      <c r="E10654"/>
    </row>
    <row r="10655" spans="1:5" x14ac:dyDescent="0.15">
      <c r="A10655"/>
      <c r="B10655"/>
      <c r="C10655"/>
      <c r="D10655"/>
      <c r="E10655"/>
    </row>
    <row r="10656" spans="1:5" x14ac:dyDescent="0.15">
      <c r="A10656"/>
      <c r="B10656"/>
      <c r="C10656"/>
      <c r="D10656"/>
      <c r="E10656"/>
    </row>
    <row r="10657" spans="1:5" x14ac:dyDescent="0.15">
      <c r="A10657"/>
      <c r="B10657"/>
      <c r="C10657"/>
      <c r="D10657"/>
      <c r="E10657"/>
    </row>
    <row r="10658" spans="1:5" x14ac:dyDescent="0.15">
      <c r="A10658"/>
      <c r="B10658"/>
      <c r="C10658"/>
      <c r="D10658"/>
      <c r="E10658"/>
    </row>
    <row r="10659" spans="1:5" x14ac:dyDescent="0.15">
      <c r="A10659"/>
      <c r="B10659"/>
      <c r="C10659"/>
      <c r="D10659"/>
      <c r="E10659"/>
    </row>
    <row r="10660" spans="1:5" x14ac:dyDescent="0.15">
      <c r="A10660"/>
      <c r="B10660"/>
      <c r="C10660"/>
      <c r="D10660"/>
      <c r="E10660"/>
    </row>
    <row r="10661" spans="1:5" x14ac:dyDescent="0.15">
      <c r="A10661"/>
      <c r="B10661"/>
      <c r="C10661"/>
      <c r="D10661"/>
      <c r="E10661"/>
    </row>
    <row r="10662" spans="1:5" x14ac:dyDescent="0.15">
      <c r="A10662"/>
      <c r="B10662"/>
      <c r="C10662"/>
      <c r="D10662"/>
      <c r="E10662"/>
    </row>
    <row r="10663" spans="1:5" x14ac:dyDescent="0.15">
      <c r="A10663"/>
      <c r="B10663"/>
      <c r="C10663"/>
      <c r="D10663"/>
      <c r="E10663"/>
    </row>
    <row r="10664" spans="1:5" x14ac:dyDescent="0.15">
      <c r="A10664"/>
      <c r="B10664"/>
      <c r="C10664"/>
      <c r="D10664"/>
      <c r="E10664"/>
    </row>
    <row r="10665" spans="1:5" x14ac:dyDescent="0.15">
      <c r="A10665"/>
      <c r="B10665"/>
      <c r="C10665"/>
      <c r="D10665"/>
      <c r="E10665"/>
    </row>
    <row r="10666" spans="1:5" x14ac:dyDescent="0.15">
      <c r="A10666"/>
      <c r="B10666"/>
      <c r="C10666"/>
      <c r="D10666"/>
      <c r="E10666"/>
    </row>
    <row r="10667" spans="1:5" x14ac:dyDescent="0.15">
      <c r="A10667"/>
      <c r="B10667"/>
      <c r="C10667"/>
      <c r="D10667"/>
      <c r="E10667"/>
    </row>
    <row r="10668" spans="1:5" x14ac:dyDescent="0.15">
      <c r="A10668"/>
      <c r="B10668"/>
      <c r="C10668"/>
      <c r="D10668"/>
      <c r="E10668"/>
    </row>
    <row r="10669" spans="1:5" x14ac:dyDescent="0.15">
      <c r="A10669"/>
      <c r="B10669"/>
      <c r="C10669"/>
      <c r="D10669"/>
      <c r="E10669"/>
    </row>
    <row r="10670" spans="1:5" x14ac:dyDescent="0.15">
      <c r="A10670"/>
      <c r="B10670"/>
      <c r="C10670"/>
      <c r="D10670"/>
      <c r="E10670"/>
    </row>
    <row r="10671" spans="1:5" x14ac:dyDescent="0.15">
      <c r="A10671"/>
      <c r="B10671"/>
      <c r="C10671"/>
      <c r="D10671"/>
      <c r="E10671"/>
    </row>
    <row r="10672" spans="1:5" x14ac:dyDescent="0.15">
      <c r="A10672"/>
      <c r="B10672"/>
      <c r="C10672"/>
      <c r="D10672"/>
      <c r="E10672"/>
    </row>
    <row r="10673" spans="1:5" x14ac:dyDescent="0.15">
      <c r="A10673"/>
      <c r="B10673"/>
      <c r="C10673"/>
      <c r="D10673"/>
      <c r="E10673"/>
    </row>
    <row r="10674" spans="1:5" x14ac:dyDescent="0.15">
      <c r="A10674"/>
      <c r="B10674"/>
      <c r="C10674"/>
      <c r="D10674"/>
      <c r="E10674"/>
    </row>
    <row r="10675" spans="1:5" x14ac:dyDescent="0.15">
      <c r="A10675"/>
      <c r="B10675"/>
      <c r="C10675"/>
      <c r="D10675"/>
      <c r="E10675"/>
    </row>
    <row r="10676" spans="1:5" x14ac:dyDescent="0.15">
      <c r="A10676"/>
      <c r="B10676"/>
      <c r="C10676"/>
      <c r="D10676"/>
      <c r="E10676"/>
    </row>
    <row r="10677" spans="1:5" x14ac:dyDescent="0.15">
      <c r="A10677"/>
      <c r="B10677"/>
      <c r="C10677"/>
      <c r="D10677"/>
      <c r="E10677"/>
    </row>
    <row r="10678" spans="1:5" x14ac:dyDescent="0.15">
      <c r="A10678"/>
      <c r="B10678"/>
      <c r="C10678"/>
      <c r="D10678"/>
      <c r="E10678"/>
    </row>
    <row r="10679" spans="1:5" x14ac:dyDescent="0.15">
      <c r="A10679"/>
      <c r="B10679"/>
      <c r="C10679"/>
      <c r="D10679"/>
      <c r="E10679"/>
    </row>
    <row r="10680" spans="1:5" x14ac:dyDescent="0.15">
      <c r="A10680"/>
      <c r="B10680"/>
      <c r="C10680"/>
      <c r="D10680"/>
      <c r="E10680"/>
    </row>
    <row r="10681" spans="1:5" x14ac:dyDescent="0.15">
      <c r="A10681"/>
      <c r="B10681"/>
      <c r="C10681"/>
      <c r="D10681"/>
      <c r="E10681"/>
    </row>
    <row r="10682" spans="1:5" x14ac:dyDescent="0.15">
      <c r="A10682"/>
      <c r="B10682"/>
      <c r="C10682"/>
      <c r="D10682"/>
      <c r="E10682"/>
    </row>
    <row r="10683" spans="1:5" x14ac:dyDescent="0.15">
      <c r="A10683"/>
      <c r="B10683"/>
      <c r="C10683"/>
      <c r="D10683"/>
      <c r="E10683"/>
    </row>
    <row r="10684" spans="1:5" x14ac:dyDescent="0.15">
      <c r="A10684"/>
      <c r="B10684"/>
      <c r="C10684"/>
      <c r="D10684"/>
      <c r="E10684"/>
    </row>
    <row r="10685" spans="1:5" x14ac:dyDescent="0.15">
      <c r="A10685"/>
      <c r="B10685"/>
      <c r="C10685"/>
      <c r="D10685"/>
      <c r="E10685"/>
    </row>
    <row r="10686" spans="1:5" x14ac:dyDescent="0.15">
      <c r="A10686"/>
      <c r="B10686"/>
      <c r="C10686"/>
      <c r="D10686"/>
      <c r="E10686"/>
    </row>
    <row r="10687" spans="1:5" x14ac:dyDescent="0.15">
      <c r="A10687"/>
      <c r="B10687"/>
      <c r="C10687"/>
      <c r="D10687"/>
      <c r="E10687"/>
    </row>
    <row r="10688" spans="1:5" x14ac:dyDescent="0.15">
      <c r="A10688"/>
      <c r="B10688"/>
      <c r="C10688"/>
      <c r="D10688"/>
      <c r="E10688"/>
    </row>
    <row r="10689" spans="1:5" x14ac:dyDescent="0.15">
      <c r="A10689"/>
      <c r="B10689"/>
      <c r="C10689"/>
      <c r="D10689"/>
      <c r="E10689"/>
    </row>
    <row r="10690" spans="1:5" x14ac:dyDescent="0.15">
      <c r="A10690"/>
      <c r="B10690"/>
      <c r="C10690"/>
      <c r="D10690"/>
      <c r="E10690"/>
    </row>
    <row r="10691" spans="1:5" x14ac:dyDescent="0.15">
      <c r="A10691"/>
      <c r="B10691"/>
      <c r="C10691"/>
      <c r="D10691"/>
      <c r="E10691"/>
    </row>
    <row r="10692" spans="1:5" x14ac:dyDescent="0.15">
      <c r="A10692"/>
      <c r="B10692"/>
      <c r="C10692"/>
      <c r="D10692"/>
      <c r="E10692"/>
    </row>
    <row r="10693" spans="1:5" x14ac:dyDescent="0.15">
      <c r="A10693"/>
      <c r="B10693"/>
      <c r="C10693"/>
      <c r="D10693"/>
      <c r="E10693"/>
    </row>
    <row r="10694" spans="1:5" x14ac:dyDescent="0.15">
      <c r="A10694"/>
      <c r="B10694"/>
      <c r="C10694"/>
      <c r="D10694"/>
      <c r="E10694"/>
    </row>
    <row r="10695" spans="1:5" x14ac:dyDescent="0.15">
      <c r="A10695"/>
      <c r="B10695"/>
      <c r="C10695"/>
      <c r="D10695"/>
      <c r="E10695"/>
    </row>
    <row r="10696" spans="1:5" x14ac:dyDescent="0.15">
      <c r="A10696"/>
      <c r="B10696"/>
      <c r="C10696"/>
      <c r="D10696"/>
      <c r="E10696"/>
    </row>
    <row r="10697" spans="1:5" x14ac:dyDescent="0.15">
      <c r="A10697"/>
      <c r="B10697"/>
      <c r="C10697"/>
      <c r="D10697"/>
      <c r="E10697"/>
    </row>
    <row r="10698" spans="1:5" x14ac:dyDescent="0.15">
      <c r="A10698"/>
      <c r="B10698"/>
      <c r="C10698"/>
      <c r="D10698"/>
      <c r="E10698"/>
    </row>
    <row r="10699" spans="1:5" x14ac:dyDescent="0.15">
      <c r="A10699"/>
      <c r="B10699"/>
      <c r="C10699"/>
      <c r="D10699"/>
      <c r="E10699"/>
    </row>
    <row r="10700" spans="1:5" x14ac:dyDescent="0.15">
      <c r="A10700"/>
      <c r="B10700"/>
      <c r="C10700"/>
      <c r="D10700"/>
      <c r="E10700"/>
    </row>
    <row r="10701" spans="1:5" x14ac:dyDescent="0.15">
      <c r="A10701"/>
      <c r="B10701"/>
      <c r="C10701"/>
      <c r="D10701"/>
      <c r="E10701"/>
    </row>
    <row r="10702" spans="1:5" x14ac:dyDescent="0.15">
      <c r="A10702"/>
      <c r="B10702"/>
      <c r="C10702"/>
      <c r="D10702"/>
      <c r="E10702"/>
    </row>
    <row r="10703" spans="1:5" x14ac:dyDescent="0.15">
      <c r="A10703"/>
      <c r="B10703"/>
      <c r="C10703"/>
      <c r="D10703"/>
      <c r="E10703"/>
    </row>
    <row r="10704" spans="1:5" x14ac:dyDescent="0.15">
      <c r="A10704"/>
      <c r="B10704"/>
      <c r="C10704"/>
      <c r="D10704"/>
      <c r="E10704"/>
    </row>
    <row r="10705" spans="1:5" x14ac:dyDescent="0.15">
      <c r="A10705"/>
      <c r="B10705"/>
      <c r="C10705"/>
      <c r="D10705"/>
      <c r="E10705"/>
    </row>
    <row r="10706" spans="1:5" x14ac:dyDescent="0.15">
      <c r="A10706"/>
      <c r="B10706"/>
      <c r="C10706"/>
      <c r="D10706"/>
      <c r="E10706"/>
    </row>
    <row r="10707" spans="1:5" x14ac:dyDescent="0.15">
      <c r="A10707"/>
      <c r="B10707"/>
      <c r="C10707"/>
      <c r="D10707"/>
      <c r="E10707"/>
    </row>
    <row r="10708" spans="1:5" x14ac:dyDescent="0.15">
      <c r="A10708"/>
      <c r="B10708"/>
      <c r="C10708"/>
      <c r="D10708"/>
      <c r="E10708"/>
    </row>
    <row r="10709" spans="1:5" x14ac:dyDescent="0.15">
      <c r="A10709"/>
      <c r="B10709"/>
      <c r="C10709"/>
      <c r="D10709"/>
      <c r="E10709"/>
    </row>
    <row r="10710" spans="1:5" x14ac:dyDescent="0.15">
      <c r="A10710"/>
      <c r="B10710"/>
      <c r="C10710"/>
      <c r="D10710"/>
      <c r="E10710"/>
    </row>
    <row r="10711" spans="1:5" x14ac:dyDescent="0.15">
      <c r="A10711"/>
      <c r="B10711"/>
      <c r="C10711"/>
      <c r="D10711"/>
      <c r="E10711"/>
    </row>
    <row r="10712" spans="1:5" x14ac:dyDescent="0.15">
      <c r="A10712"/>
      <c r="B10712"/>
      <c r="C10712"/>
      <c r="D10712"/>
      <c r="E10712"/>
    </row>
    <row r="10713" spans="1:5" x14ac:dyDescent="0.15">
      <c r="A10713"/>
      <c r="B10713"/>
      <c r="C10713"/>
      <c r="D10713"/>
      <c r="E10713"/>
    </row>
    <row r="10714" spans="1:5" x14ac:dyDescent="0.15">
      <c r="A10714"/>
      <c r="B10714"/>
      <c r="C10714"/>
      <c r="D10714"/>
      <c r="E10714"/>
    </row>
    <row r="10715" spans="1:5" x14ac:dyDescent="0.15">
      <c r="A10715"/>
      <c r="B10715"/>
      <c r="C10715"/>
      <c r="D10715"/>
      <c r="E10715"/>
    </row>
    <row r="10716" spans="1:5" x14ac:dyDescent="0.15">
      <c r="A10716"/>
      <c r="B10716"/>
      <c r="C10716"/>
      <c r="D10716"/>
      <c r="E10716"/>
    </row>
    <row r="10717" spans="1:5" x14ac:dyDescent="0.15">
      <c r="A10717"/>
      <c r="B10717"/>
      <c r="C10717"/>
      <c r="D10717"/>
      <c r="E10717"/>
    </row>
    <row r="10718" spans="1:5" x14ac:dyDescent="0.15">
      <c r="A10718"/>
      <c r="B10718"/>
      <c r="C10718"/>
      <c r="D10718"/>
      <c r="E10718"/>
    </row>
    <row r="10719" spans="1:5" x14ac:dyDescent="0.15">
      <c r="A10719"/>
      <c r="B10719"/>
      <c r="C10719"/>
      <c r="D10719"/>
      <c r="E10719"/>
    </row>
    <row r="10720" spans="1:5" x14ac:dyDescent="0.15">
      <c r="A10720"/>
      <c r="B10720"/>
      <c r="C10720"/>
      <c r="D10720"/>
      <c r="E10720"/>
    </row>
    <row r="10721" spans="1:5" x14ac:dyDescent="0.15">
      <c r="A10721"/>
      <c r="B10721"/>
      <c r="C10721"/>
      <c r="D10721"/>
      <c r="E10721"/>
    </row>
    <row r="10722" spans="1:5" x14ac:dyDescent="0.15">
      <c r="A10722"/>
      <c r="B10722"/>
      <c r="C10722"/>
      <c r="D10722"/>
      <c r="E10722"/>
    </row>
    <row r="10723" spans="1:5" x14ac:dyDescent="0.15">
      <c r="A10723"/>
      <c r="B10723"/>
      <c r="C10723"/>
      <c r="D10723"/>
      <c r="E10723"/>
    </row>
    <row r="10724" spans="1:5" x14ac:dyDescent="0.15">
      <c r="A10724"/>
      <c r="B10724"/>
      <c r="C10724"/>
      <c r="D10724"/>
      <c r="E10724"/>
    </row>
    <row r="10725" spans="1:5" x14ac:dyDescent="0.15">
      <c r="A10725"/>
      <c r="B10725"/>
      <c r="C10725"/>
      <c r="D10725"/>
      <c r="E10725"/>
    </row>
    <row r="10726" spans="1:5" x14ac:dyDescent="0.15">
      <c r="A10726"/>
      <c r="B10726"/>
      <c r="C10726"/>
      <c r="D10726"/>
      <c r="E10726"/>
    </row>
    <row r="10727" spans="1:5" x14ac:dyDescent="0.15">
      <c r="A10727"/>
      <c r="B10727"/>
      <c r="C10727"/>
      <c r="D10727"/>
      <c r="E10727"/>
    </row>
    <row r="10728" spans="1:5" x14ac:dyDescent="0.15">
      <c r="A10728"/>
      <c r="B10728"/>
      <c r="C10728"/>
      <c r="D10728"/>
      <c r="E10728"/>
    </row>
    <row r="10729" spans="1:5" x14ac:dyDescent="0.15">
      <c r="A10729"/>
      <c r="B10729"/>
      <c r="C10729"/>
      <c r="D10729"/>
      <c r="E10729"/>
    </row>
    <row r="10730" spans="1:5" x14ac:dyDescent="0.15">
      <c r="A10730"/>
      <c r="B10730"/>
      <c r="C10730"/>
      <c r="D10730"/>
      <c r="E10730"/>
    </row>
    <row r="10731" spans="1:5" x14ac:dyDescent="0.15">
      <c r="A10731"/>
      <c r="B10731"/>
      <c r="C10731"/>
      <c r="D10731"/>
      <c r="E10731"/>
    </row>
    <row r="10732" spans="1:5" x14ac:dyDescent="0.15">
      <c r="A10732"/>
      <c r="B10732"/>
      <c r="C10732"/>
      <c r="D10732"/>
      <c r="E10732"/>
    </row>
    <row r="10733" spans="1:5" x14ac:dyDescent="0.15">
      <c r="A10733"/>
      <c r="B10733"/>
      <c r="C10733"/>
      <c r="D10733"/>
      <c r="E10733"/>
    </row>
    <row r="10734" spans="1:5" x14ac:dyDescent="0.15">
      <c r="A10734"/>
      <c r="B10734"/>
      <c r="C10734"/>
      <c r="D10734"/>
      <c r="E10734"/>
    </row>
    <row r="10735" spans="1:5" x14ac:dyDescent="0.15">
      <c r="A10735"/>
      <c r="B10735"/>
      <c r="C10735"/>
      <c r="D10735"/>
      <c r="E10735"/>
    </row>
    <row r="10736" spans="1:5" x14ac:dyDescent="0.15">
      <c r="A10736"/>
      <c r="B10736"/>
      <c r="C10736"/>
      <c r="D10736"/>
      <c r="E10736"/>
    </row>
    <row r="10737" spans="1:5" x14ac:dyDescent="0.15">
      <c r="A10737"/>
      <c r="B10737"/>
      <c r="C10737"/>
      <c r="D10737"/>
      <c r="E10737"/>
    </row>
    <row r="10738" spans="1:5" x14ac:dyDescent="0.15">
      <c r="A10738"/>
      <c r="B10738"/>
      <c r="C10738"/>
      <c r="D10738"/>
      <c r="E10738"/>
    </row>
    <row r="10739" spans="1:5" x14ac:dyDescent="0.15">
      <c r="A10739"/>
      <c r="B10739"/>
      <c r="C10739"/>
      <c r="D10739"/>
      <c r="E10739"/>
    </row>
    <row r="10740" spans="1:5" x14ac:dyDescent="0.15">
      <c r="A10740"/>
      <c r="B10740"/>
      <c r="C10740"/>
      <c r="D10740"/>
      <c r="E10740"/>
    </row>
    <row r="10741" spans="1:5" x14ac:dyDescent="0.15">
      <c r="A10741"/>
      <c r="B10741"/>
      <c r="C10741"/>
      <c r="D10741"/>
      <c r="E10741"/>
    </row>
    <row r="10742" spans="1:5" x14ac:dyDescent="0.15">
      <c r="A10742"/>
      <c r="B10742"/>
      <c r="C10742"/>
      <c r="D10742"/>
      <c r="E10742"/>
    </row>
    <row r="10743" spans="1:5" x14ac:dyDescent="0.15">
      <c r="A10743"/>
      <c r="B10743"/>
      <c r="C10743"/>
      <c r="D10743"/>
      <c r="E10743"/>
    </row>
    <row r="10744" spans="1:5" x14ac:dyDescent="0.15">
      <c r="A10744"/>
      <c r="B10744"/>
      <c r="C10744"/>
      <c r="D10744"/>
      <c r="E10744"/>
    </row>
    <row r="10745" spans="1:5" x14ac:dyDescent="0.15">
      <c r="A10745"/>
      <c r="B10745"/>
      <c r="C10745"/>
      <c r="D10745"/>
      <c r="E10745"/>
    </row>
    <row r="10746" spans="1:5" x14ac:dyDescent="0.15">
      <c r="A10746"/>
      <c r="B10746"/>
      <c r="C10746"/>
      <c r="D10746"/>
      <c r="E10746"/>
    </row>
    <row r="10747" spans="1:5" x14ac:dyDescent="0.15">
      <c r="A10747"/>
      <c r="B10747"/>
      <c r="C10747"/>
      <c r="D10747"/>
      <c r="E10747"/>
    </row>
    <row r="10748" spans="1:5" x14ac:dyDescent="0.15">
      <c r="A10748"/>
      <c r="B10748"/>
      <c r="C10748"/>
      <c r="D10748"/>
      <c r="E10748"/>
    </row>
    <row r="10749" spans="1:5" x14ac:dyDescent="0.15">
      <c r="A10749"/>
      <c r="B10749"/>
      <c r="C10749"/>
      <c r="D10749"/>
      <c r="E10749"/>
    </row>
    <row r="10750" spans="1:5" x14ac:dyDescent="0.15">
      <c r="A10750"/>
      <c r="B10750"/>
      <c r="C10750"/>
      <c r="D10750"/>
      <c r="E10750"/>
    </row>
    <row r="10751" spans="1:5" x14ac:dyDescent="0.15">
      <c r="A10751"/>
      <c r="B10751"/>
      <c r="C10751"/>
      <c r="D10751"/>
      <c r="E10751"/>
    </row>
    <row r="10752" spans="1:5" x14ac:dyDescent="0.15">
      <c r="A10752"/>
      <c r="B10752"/>
      <c r="C10752"/>
      <c r="D10752"/>
      <c r="E10752"/>
    </row>
    <row r="10753" spans="1:5" x14ac:dyDescent="0.15">
      <c r="A10753"/>
      <c r="B10753"/>
      <c r="C10753"/>
      <c r="D10753"/>
      <c r="E10753"/>
    </row>
    <row r="10754" spans="1:5" x14ac:dyDescent="0.15">
      <c r="A10754"/>
      <c r="B10754"/>
      <c r="C10754"/>
      <c r="D10754"/>
      <c r="E10754"/>
    </row>
    <row r="10755" spans="1:5" x14ac:dyDescent="0.15">
      <c r="A10755"/>
      <c r="B10755"/>
      <c r="C10755"/>
      <c r="D10755"/>
      <c r="E10755"/>
    </row>
    <row r="10756" spans="1:5" x14ac:dyDescent="0.15">
      <c r="A10756"/>
      <c r="B10756"/>
      <c r="C10756"/>
      <c r="D10756"/>
      <c r="E10756"/>
    </row>
    <row r="10757" spans="1:5" x14ac:dyDescent="0.15">
      <c r="A10757"/>
      <c r="B10757"/>
      <c r="C10757"/>
      <c r="D10757"/>
      <c r="E10757"/>
    </row>
    <row r="10758" spans="1:5" x14ac:dyDescent="0.15">
      <c r="A10758"/>
      <c r="B10758"/>
      <c r="C10758"/>
      <c r="D10758"/>
      <c r="E10758"/>
    </row>
    <row r="10759" spans="1:5" x14ac:dyDescent="0.15">
      <c r="A10759"/>
      <c r="B10759"/>
      <c r="C10759"/>
      <c r="D10759"/>
      <c r="E10759"/>
    </row>
    <row r="10760" spans="1:5" x14ac:dyDescent="0.15">
      <c r="A10760"/>
      <c r="B10760"/>
      <c r="C10760"/>
      <c r="D10760"/>
      <c r="E10760"/>
    </row>
    <row r="10761" spans="1:5" x14ac:dyDescent="0.15">
      <c r="A10761"/>
      <c r="B10761"/>
      <c r="C10761"/>
      <c r="D10761"/>
      <c r="E10761"/>
    </row>
    <row r="10762" spans="1:5" x14ac:dyDescent="0.15">
      <c r="A10762"/>
      <c r="B10762"/>
      <c r="C10762"/>
      <c r="D10762"/>
      <c r="E10762"/>
    </row>
    <row r="10763" spans="1:5" x14ac:dyDescent="0.15">
      <c r="A10763"/>
      <c r="B10763"/>
      <c r="C10763"/>
      <c r="D10763"/>
      <c r="E10763"/>
    </row>
    <row r="10764" spans="1:5" x14ac:dyDescent="0.15">
      <c r="A10764"/>
      <c r="B10764"/>
      <c r="C10764"/>
      <c r="D10764"/>
      <c r="E10764"/>
    </row>
    <row r="10765" spans="1:5" x14ac:dyDescent="0.15">
      <c r="A10765"/>
      <c r="B10765"/>
      <c r="C10765"/>
      <c r="D10765"/>
      <c r="E10765"/>
    </row>
    <row r="10766" spans="1:5" x14ac:dyDescent="0.15">
      <c r="A10766"/>
      <c r="B10766"/>
      <c r="C10766"/>
      <c r="D10766"/>
      <c r="E10766"/>
    </row>
    <row r="10767" spans="1:5" x14ac:dyDescent="0.15">
      <c r="A10767"/>
      <c r="B10767"/>
      <c r="C10767"/>
      <c r="D10767"/>
      <c r="E10767"/>
    </row>
    <row r="10768" spans="1:5" x14ac:dyDescent="0.15">
      <c r="A10768"/>
      <c r="B10768"/>
      <c r="C10768"/>
      <c r="D10768"/>
      <c r="E10768"/>
    </row>
    <row r="10769" spans="1:5" x14ac:dyDescent="0.15">
      <c r="A10769"/>
      <c r="B10769"/>
      <c r="C10769"/>
      <c r="D10769"/>
      <c r="E10769"/>
    </row>
    <row r="10770" spans="1:5" x14ac:dyDescent="0.15">
      <c r="A10770"/>
      <c r="B10770"/>
      <c r="C10770"/>
      <c r="D10770"/>
      <c r="E10770"/>
    </row>
    <row r="10771" spans="1:5" x14ac:dyDescent="0.15">
      <c r="A10771"/>
      <c r="B10771"/>
      <c r="C10771"/>
      <c r="D10771"/>
      <c r="E10771"/>
    </row>
    <row r="10772" spans="1:5" x14ac:dyDescent="0.15">
      <c r="A10772"/>
      <c r="B10772"/>
      <c r="C10772"/>
      <c r="D10772"/>
      <c r="E10772"/>
    </row>
    <row r="10773" spans="1:5" x14ac:dyDescent="0.15">
      <c r="A10773"/>
      <c r="B10773"/>
      <c r="C10773"/>
      <c r="D10773"/>
      <c r="E10773"/>
    </row>
    <row r="10774" spans="1:5" x14ac:dyDescent="0.15">
      <c r="A10774"/>
      <c r="B10774"/>
      <c r="C10774"/>
      <c r="D10774"/>
      <c r="E10774"/>
    </row>
    <row r="10775" spans="1:5" x14ac:dyDescent="0.15">
      <c r="A10775"/>
      <c r="B10775"/>
      <c r="C10775"/>
      <c r="D10775"/>
      <c r="E10775"/>
    </row>
    <row r="10776" spans="1:5" x14ac:dyDescent="0.15">
      <c r="A10776"/>
      <c r="B10776"/>
      <c r="C10776"/>
      <c r="D10776"/>
      <c r="E10776"/>
    </row>
    <row r="10777" spans="1:5" x14ac:dyDescent="0.15">
      <c r="A10777"/>
      <c r="B10777"/>
      <c r="C10777"/>
      <c r="D10777"/>
      <c r="E10777"/>
    </row>
    <row r="10778" spans="1:5" x14ac:dyDescent="0.15">
      <c r="A10778"/>
      <c r="B10778"/>
      <c r="C10778"/>
      <c r="D10778"/>
      <c r="E10778"/>
    </row>
    <row r="10779" spans="1:5" x14ac:dyDescent="0.15">
      <c r="A10779"/>
      <c r="B10779"/>
      <c r="C10779"/>
      <c r="D10779"/>
      <c r="E10779"/>
    </row>
    <row r="10780" spans="1:5" x14ac:dyDescent="0.15">
      <c r="A10780"/>
      <c r="B10780"/>
      <c r="C10780"/>
      <c r="D10780"/>
      <c r="E10780"/>
    </row>
    <row r="10781" spans="1:5" x14ac:dyDescent="0.15">
      <c r="A10781"/>
      <c r="B10781"/>
      <c r="C10781"/>
      <c r="D10781"/>
      <c r="E10781"/>
    </row>
    <row r="10782" spans="1:5" x14ac:dyDescent="0.15">
      <c r="A10782"/>
      <c r="B10782"/>
      <c r="C10782"/>
      <c r="D10782"/>
      <c r="E10782"/>
    </row>
    <row r="10783" spans="1:5" x14ac:dyDescent="0.15">
      <c r="A10783"/>
      <c r="B10783"/>
      <c r="C10783"/>
      <c r="D10783"/>
      <c r="E10783"/>
    </row>
    <row r="10784" spans="1:5" x14ac:dyDescent="0.15">
      <c r="A10784"/>
      <c r="B10784"/>
      <c r="C10784"/>
      <c r="D10784"/>
      <c r="E10784"/>
    </row>
    <row r="10785" spans="1:5" x14ac:dyDescent="0.15">
      <c r="A10785"/>
      <c r="B10785"/>
      <c r="C10785"/>
      <c r="D10785"/>
      <c r="E10785"/>
    </row>
    <row r="10786" spans="1:5" x14ac:dyDescent="0.15">
      <c r="A10786"/>
      <c r="B10786"/>
      <c r="C10786"/>
      <c r="D10786"/>
      <c r="E10786"/>
    </row>
    <row r="10787" spans="1:5" x14ac:dyDescent="0.15">
      <c r="A10787"/>
      <c r="B10787"/>
      <c r="C10787"/>
      <c r="D10787"/>
      <c r="E10787"/>
    </row>
    <row r="10788" spans="1:5" x14ac:dyDescent="0.15">
      <c r="A10788"/>
      <c r="B10788"/>
      <c r="C10788"/>
      <c r="D10788"/>
      <c r="E10788"/>
    </row>
    <row r="10789" spans="1:5" x14ac:dyDescent="0.15">
      <c r="A10789"/>
      <c r="B10789"/>
      <c r="C10789"/>
      <c r="D10789"/>
      <c r="E10789"/>
    </row>
    <row r="10790" spans="1:5" x14ac:dyDescent="0.15">
      <c r="A10790"/>
      <c r="B10790"/>
      <c r="C10790"/>
      <c r="D10790"/>
      <c r="E10790"/>
    </row>
    <row r="10791" spans="1:5" x14ac:dyDescent="0.15">
      <c r="A10791"/>
      <c r="B10791"/>
      <c r="C10791"/>
      <c r="D10791"/>
      <c r="E10791"/>
    </row>
    <row r="10792" spans="1:5" x14ac:dyDescent="0.15">
      <c r="A10792"/>
      <c r="B10792"/>
      <c r="C10792"/>
      <c r="D10792"/>
      <c r="E10792"/>
    </row>
    <row r="10793" spans="1:5" x14ac:dyDescent="0.15">
      <c r="A10793"/>
      <c r="B10793"/>
      <c r="C10793"/>
      <c r="D10793"/>
      <c r="E10793"/>
    </row>
    <row r="10794" spans="1:5" x14ac:dyDescent="0.15">
      <c r="A10794"/>
      <c r="B10794"/>
      <c r="C10794"/>
      <c r="D10794"/>
      <c r="E10794"/>
    </row>
    <row r="10795" spans="1:5" x14ac:dyDescent="0.15">
      <c r="A10795"/>
      <c r="B10795"/>
      <c r="C10795"/>
      <c r="D10795"/>
      <c r="E10795"/>
    </row>
    <row r="10796" spans="1:5" x14ac:dyDescent="0.15">
      <c r="A10796"/>
      <c r="B10796"/>
      <c r="C10796"/>
      <c r="D10796"/>
      <c r="E10796"/>
    </row>
    <row r="10797" spans="1:5" x14ac:dyDescent="0.15">
      <c r="A10797"/>
      <c r="B10797"/>
      <c r="C10797"/>
      <c r="D10797"/>
      <c r="E10797"/>
    </row>
    <row r="10798" spans="1:5" x14ac:dyDescent="0.15">
      <c r="A10798"/>
      <c r="B10798"/>
      <c r="C10798"/>
      <c r="D10798"/>
      <c r="E10798"/>
    </row>
    <row r="10799" spans="1:5" x14ac:dyDescent="0.15">
      <c r="A10799"/>
      <c r="B10799"/>
      <c r="C10799"/>
      <c r="D10799"/>
      <c r="E10799"/>
    </row>
    <row r="10800" spans="1:5" x14ac:dyDescent="0.15">
      <c r="A10800"/>
      <c r="B10800"/>
      <c r="C10800"/>
      <c r="D10800"/>
      <c r="E10800"/>
    </row>
    <row r="10801" spans="1:5" x14ac:dyDescent="0.15">
      <c r="A10801"/>
      <c r="B10801"/>
      <c r="C10801"/>
      <c r="D10801"/>
      <c r="E10801"/>
    </row>
    <row r="10802" spans="1:5" x14ac:dyDescent="0.15">
      <c r="A10802"/>
      <c r="B10802"/>
      <c r="C10802"/>
      <c r="D10802"/>
      <c r="E10802"/>
    </row>
    <row r="10803" spans="1:5" x14ac:dyDescent="0.15">
      <c r="A10803"/>
      <c r="B10803"/>
      <c r="C10803"/>
      <c r="D10803"/>
      <c r="E10803"/>
    </row>
    <row r="10804" spans="1:5" x14ac:dyDescent="0.15">
      <c r="A10804"/>
      <c r="B10804"/>
      <c r="C10804"/>
      <c r="D10804"/>
      <c r="E10804"/>
    </row>
    <row r="10805" spans="1:5" x14ac:dyDescent="0.15">
      <c r="A10805"/>
      <c r="B10805"/>
      <c r="C10805"/>
      <c r="D10805"/>
      <c r="E10805"/>
    </row>
    <row r="10806" spans="1:5" x14ac:dyDescent="0.15">
      <c r="A10806"/>
      <c r="B10806"/>
      <c r="C10806"/>
      <c r="D10806"/>
      <c r="E10806"/>
    </row>
    <row r="10807" spans="1:5" x14ac:dyDescent="0.15">
      <c r="A10807"/>
      <c r="B10807"/>
      <c r="C10807"/>
      <c r="D10807"/>
      <c r="E10807"/>
    </row>
    <row r="10808" spans="1:5" x14ac:dyDescent="0.15">
      <c r="A10808"/>
      <c r="B10808"/>
      <c r="C10808"/>
      <c r="D10808"/>
      <c r="E10808"/>
    </row>
    <row r="10809" spans="1:5" x14ac:dyDescent="0.15">
      <c r="A10809"/>
      <c r="B10809"/>
      <c r="C10809"/>
      <c r="D10809"/>
      <c r="E10809"/>
    </row>
    <row r="10810" spans="1:5" x14ac:dyDescent="0.15">
      <c r="A10810"/>
      <c r="B10810"/>
      <c r="C10810"/>
      <c r="D10810"/>
      <c r="E10810"/>
    </row>
    <row r="10811" spans="1:5" x14ac:dyDescent="0.15">
      <c r="A10811"/>
      <c r="B10811"/>
      <c r="C10811"/>
      <c r="D10811"/>
      <c r="E10811"/>
    </row>
    <row r="10812" spans="1:5" x14ac:dyDescent="0.15">
      <c r="A10812"/>
      <c r="B10812"/>
      <c r="C10812"/>
      <c r="D10812"/>
      <c r="E10812"/>
    </row>
    <row r="10813" spans="1:5" x14ac:dyDescent="0.15">
      <c r="A10813"/>
      <c r="B10813"/>
      <c r="C10813"/>
      <c r="D10813"/>
      <c r="E10813"/>
    </row>
    <row r="10814" spans="1:5" x14ac:dyDescent="0.15">
      <c r="A10814"/>
      <c r="B10814"/>
      <c r="C10814"/>
      <c r="D10814"/>
      <c r="E10814"/>
    </row>
    <row r="10815" spans="1:5" x14ac:dyDescent="0.15">
      <c r="A10815"/>
      <c r="B10815"/>
      <c r="C10815"/>
      <c r="D10815"/>
      <c r="E10815"/>
    </row>
    <row r="10816" spans="1:5" x14ac:dyDescent="0.15">
      <c r="A10816"/>
      <c r="B10816"/>
      <c r="C10816"/>
      <c r="D10816"/>
      <c r="E10816"/>
    </row>
    <row r="10817" spans="1:5" x14ac:dyDescent="0.15">
      <c r="A10817"/>
      <c r="B10817"/>
      <c r="C10817"/>
      <c r="D10817"/>
      <c r="E10817"/>
    </row>
    <row r="10818" spans="1:5" x14ac:dyDescent="0.15">
      <c r="A10818"/>
      <c r="B10818"/>
      <c r="C10818"/>
      <c r="D10818"/>
      <c r="E10818"/>
    </row>
    <row r="10819" spans="1:5" x14ac:dyDescent="0.15">
      <c r="A10819"/>
      <c r="B10819"/>
      <c r="C10819"/>
      <c r="D10819"/>
      <c r="E10819"/>
    </row>
    <row r="10820" spans="1:5" x14ac:dyDescent="0.15">
      <c r="A10820"/>
      <c r="B10820"/>
      <c r="C10820"/>
      <c r="D10820"/>
      <c r="E10820"/>
    </row>
    <row r="10821" spans="1:5" x14ac:dyDescent="0.15">
      <c r="A10821"/>
      <c r="B10821"/>
      <c r="C10821"/>
      <c r="D10821"/>
      <c r="E10821"/>
    </row>
    <row r="10822" spans="1:5" x14ac:dyDescent="0.15">
      <c r="A10822"/>
      <c r="B10822"/>
      <c r="C10822"/>
      <c r="D10822"/>
      <c r="E10822"/>
    </row>
    <row r="10823" spans="1:5" x14ac:dyDescent="0.15">
      <c r="A10823"/>
      <c r="B10823"/>
      <c r="C10823"/>
      <c r="D10823"/>
      <c r="E10823"/>
    </row>
    <row r="10824" spans="1:5" x14ac:dyDescent="0.15">
      <c r="A10824"/>
      <c r="B10824"/>
      <c r="C10824"/>
      <c r="D10824"/>
      <c r="E10824"/>
    </row>
    <row r="10825" spans="1:5" x14ac:dyDescent="0.15">
      <c r="A10825"/>
      <c r="B10825"/>
      <c r="C10825"/>
      <c r="D10825"/>
      <c r="E10825"/>
    </row>
    <row r="10826" spans="1:5" x14ac:dyDescent="0.15">
      <c r="A10826"/>
      <c r="B10826"/>
      <c r="C10826"/>
      <c r="D10826"/>
      <c r="E10826"/>
    </row>
    <row r="10827" spans="1:5" x14ac:dyDescent="0.15">
      <c r="A10827"/>
      <c r="B10827"/>
      <c r="C10827"/>
      <c r="D10827"/>
      <c r="E10827"/>
    </row>
    <row r="10828" spans="1:5" x14ac:dyDescent="0.15">
      <c r="A10828"/>
      <c r="B10828"/>
      <c r="C10828"/>
      <c r="D10828"/>
      <c r="E10828"/>
    </row>
    <row r="10829" spans="1:5" x14ac:dyDescent="0.15">
      <c r="A10829"/>
      <c r="B10829"/>
      <c r="C10829"/>
      <c r="D10829"/>
      <c r="E10829"/>
    </row>
    <row r="10830" spans="1:5" x14ac:dyDescent="0.15">
      <c r="A10830"/>
      <c r="B10830"/>
      <c r="C10830"/>
      <c r="D10830"/>
      <c r="E10830"/>
    </row>
    <row r="10831" spans="1:5" x14ac:dyDescent="0.15">
      <c r="A10831"/>
      <c r="B10831"/>
      <c r="C10831"/>
      <c r="D10831"/>
      <c r="E10831"/>
    </row>
    <row r="10832" spans="1:5" x14ac:dyDescent="0.15">
      <c r="A10832"/>
      <c r="B10832"/>
      <c r="C10832"/>
      <c r="D10832"/>
      <c r="E10832"/>
    </row>
    <row r="10833" spans="1:5" x14ac:dyDescent="0.15">
      <c r="A10833"/>
      <c r="B10833"/>
      <c r="C10833"/>
      <c r="D10833"/>
      <c r="E10833"/>
    </row>
    <row r="10834" spans="1:5" x14ac:dyDescent="0.15">
      <c r="A10834"/>
      <c r="B10834"/>
      <c r="C10834"/>
      <c r="D10834"/>
      <c r="E10834"/>
    </row>
    <row r="10835" spans="1:5" x14ac:dyDescent="0.15">
      <c r="A10835"/>
      <c r="B10835"/>
      <c r="C10835"/>
      <c r="D10835"/>
      <c r="E10835"/>
    </row>
    <row r="10836" spans="1:5" x14ac:dyDescent="0.15">
      <c r="A10836"/>
      <c r="B10836"/>
      <c r="C10836"/>
      <c r="D10836"/>
      <c r="E10836"/>
    </row>
    <row r="10837" spans="1:5" x14ac:dyDescent="0.15">
      <c r="A10837"/>
      <c r="B10837"/>
      <c r="C10837"/>
      <c r="D10837"/>
      <c r="E10837"/>
    </row>
    <row r="10838" spans="1:5" x14ac:dyDescent="0.15">
      <c r="A10838"/>
      <c r="B10838"/>
      <c r="C10838"/>
      <c r="D10838"/>
      <c r="E10838"/>
    </row>
    <row r="10839" spans="1:5" x14ac:dyDescent="0.15">
      <c r="A10839"/>
      <c r="B10839"/>
      <c r="C10839"/>
      <c r="D10839"/>
      <c r="E10839"/>
    </row>
    <row r="10840" spans="1:5" x14ac:dyDescent="0.15">
      <c r="A10840"/>
      <c r="B10840"/>
      <c r="C10840"/>
      <c r="D10840"/>
      <c r="E10840"/>
    </row>
    <row r="10841" spans="1:5" x14ac:dyDescent="0.15">
      <c r="A10841"/>
      <c r="B10841"/>
      <c r="C10841"/>
      <c r="D10841"/>
      <c r="E10841"/>
    </row>
    <row r="10842" spans="1:5" x14ac:dyDescent="0.15">
      <c r="A10842"/>
      <c r="B10842"/>
      <c r="C10842"/>
      <c r="D10842"/>
      <c r="E10842"/>
    </row>
    <row r="10843" spans="1:5" x14ac:dyDescent="0.15">
      <c r="A10843"/>
      <c r="B10843"/>
      <c r="C10843"/>
      <c r="D10843"/>
      <c r="E10843"/>
    </row>
    <row r="10844" spans="1:5" x14ac:dyDescent="0.15">
      <c r="A10844"/>
      <c r="B10844"/>
      <c r="C10844"/>
      <c r="D10844"/>
      <c r="E10844"/>
    </row>
    <row r="10845" spans="1:5" x14ac:dyDescent="0.15">
      <c r="A10845"/>
      <c r="B10845"/>
      <c r="C10845"/>
      <c r="D10845"/>
      <c r="E10845"/>
    </row>
    <row r="10846" spans="1:5" x14ac:dyDescent="0.15">
      <c r="A10846"/>
      <c r="B10846"/>
      <c r="C10846"/>
      <c r="D10846"/>
      <c r="E10846"/>
    </row>
    <row r="10847" spans="1:5" x14ac:dyDescent="0.15">
      <c r="A10847"/>
      <c r="B10847"/>
      <c r="C10847"/>
      <c r="D10847"/>
      <c r="E10847"/>
    </row>
    <row r="10848" spans="1:5" x14ac:dyDescent="0.15">
      <c r="A10848"/>
      <c r="B10848"/>
      <c r="C10848"/>
      <c r="D10848"/>
      <c r="E10848"/>
    </row>
    <row r="10849" spans="1:5" x14ac:dyDescent="0.15">
      <c r="A10849"/>
      <c r="B10849"/>
      <c r="C10849"/>
      <c r="D10849"/>
      <c r="E10849"/>
    </row>
    <row r="10850" spans="1:5" x14ac:dyDescent="0.15">
      <c r="A10850"/>
      <c r="B10850"/>
      <c r="C10850"/>
      <c r="D10850"/>
      <c r="E10850"/>
    </row>
    <row r="10851" spans="1:5" x14ac:dyDescent="0.15">
      <c r="A10851"/>
      <c r="B10851"/>
      <c r="C10851"/>
      <c r="D10851"/>
      <c r="E10851"/>
    </row>
    <row r="10852" spans="1:5" x14ac:dyDescent="0.15">
      <c r="A10852"/>
      <c r="B10852"/>
      <c r="C10852"/>
      <c r="D10852"/>
      <c r="E10852"/>
    </row>
    <row r="10853" spans="1:5" x14ac:dyDescent="0.15">
      <c r="A10853"/>
      <c r="B10853"/>
      <c r="C10853"/>
      <c r="D10853"/>
      <c r="E10853"/>
    </row>
    <row r="10854" spans="1:5" x14ac:dyDescent="0.15">
      <c r="A10854"/>
      <c r="B10854"/>
      <c r="C10854"/>
      <c r="D10854"/>
      <c r="E10854"/>
    </row>
    <row r="10855" spans="1:5" x14ac:dyDescent="0.15">
      <c r="A10855"/>
      <c r="B10855"/>
      <c r="C10855"/>
      <c r="D10855"/>
      <c r="E10855"/>
    </row>
    <row r="10856" spans="1:5" x14ac:dyDescent="0.15">
      <c r="A10856"/>
      <c r="B10856"/>
      <c r="C10856"/>
      <c r="D10856"/>
      <c r="E10856"/>
    </row>
    <row r="10857" spans="1:5" x14ac:dyDescent="0.15">
      <c r="A10857"/>
      <c r="B10857"/>
      <c r="C10857"/>
      <c r="D10857"/>
      <c r="E10857"/>
    </row>
    <row r="10858" spans="1:5" x14ac:dyDescent="0.15">
      <c r="A10858"/>
      <c r="B10858"/>
      <c r="C10858"/>
      <c r="D10858"/>
      <c r="E10858"/>
    </row>
    <row r="10859" spans="1:5" x14ac:dyDescent="0.15">
      <c r="A10859"/>
      <c r="B10859"/>
      <c r="C10859"/>
      <c r="D10859"/>
      <c r="E10859"/>
    </row>
    <row r="10860" spans="1:5" x14ac:dyDescent="0.15">
      <c r="A10860"/>
      <c r="B10860"/>
      <c r="C10860"/>
      <c r="D10860"/>
      <c r="E10860"/>
    </row>
    <row r="10861" spans="1:5" x14ac:dyDescent="0.15">
      <c r="A10861"/>
      <c r="B10861"/>
      <c r="C10861"/>
      <c r="D10861"/>
      <c r="E10861"/>
    </row>
    <row r="10862" spans="1:5" x14ac:dyDescent="0.15">
      <c r="A10862"/>
      <c r="B10862"/>
      <c r="C10862"/>
      <c r="D10862"/>
      <c r="E10862"/>
    </row>
    <row r="10863" spans="1:5" x14ac:dyDescent="0.15">
      <c r="A10863"/>
      <c r="B10863"/>
      <c r="C10863"/>
      <c r="D10863"/>
      <c r="E10863"/>
    </row>
    <row r="10864" spans="1:5" x14ac:dyDescent="0.15">
      <c r="A10864"/>
      <c r="B10864"/>
      <c r="C10864"/>
      <c r="D10864"/>
      <c r="E10864"/>
    </row>
    <row r="10865" spans="1:5" x14ac:dyDescent="0.15">
      <c r="A10865"/>
      <c r="B10865"/>
      <c r="C10865"/>
      <c r="D10865"/>
      <c r="E10865"/>
    </row>
    <row r="10866" spans="1:5" x14ac:dyDescent="0.15">
      <c r="A10866"/>
      <c r="B10866"/>
      <c r="C10866"/>
      <c r="D10866"/>
      <c r="E10866"/>
    </row>
    <row r="10867" spans="1:5" x14ac:dyDescent="0.15">
      <c r="A10867"/>
      <c r="B10867"/>
      <c r="C10867"/>
      <c r="D10867"/>
      <c r="E10867"/>
    </row>
    <row r="10868" spans="1:5" x14ac:dyDescent="0.15">
      <c r="A10868"/>
      <c r="B10868"/>
      <c r="C10868"/>
      <c r="D10868"/>
      <c r="E10868"/>
    </row>
    <row r="10869" spans="1:5" x14ac:dyDescent="0.15">
      <c r="A10869"/>
      <c r="B10869"/>
      <c r="C10869"/>
      <c r="D10869"/>
      <c r="E10869"/>
    </row>
    <row r="10870" spans="1:5" x14ac:dyDescent="0.15">
      <c r="A10870"/>
      <c r="B10870"/>
      <c r="C10870"/>
      <c r="D10870"/>
      <c r="E10870"/>
    </row>
    <row r="10871" spans="1:5" x14ac:dyDescent="0.15">
      <c r="A10871"/>
      <c r="B10871"/>
      <c r="C10871"/>
      <c r="D10871"/>
      <c r="E10871"/>
    </row>
    <row r="10872" spans="1:5" x14ac:dyDescent="0.15">
      <c r="A10872"/>
      <c r="B10872"/>
      <c r="C10872"/>
      <c r="D10872"/>
      <c r="E10872"/>
    </row>
    <row r="10873" spans="1:5" x14ac:dyDescent="0.15">
      <c r="A10873"/>
      <c r="B10873"/>
      <c r="C10873"/>
      <c r="D10873"/>
      <c r="E10873"/>
    </row>
    <row r="10874" spans="1:5" x14ac:dyDescent="0.15">
      <c r="A10874"/>
      <c r="B10874"/>
      <c r="C10874"/>
      <c r="D10874"/>
      <c r="E10874"/>
    </row>
    <row r="10875" spans="1:5" x14ac:dyDescent="0.15">
      <c r="A10875"/>
      <c r="B10875"/>
      <c r="C10875"/>
      <c r="D10875"/>
      <c r="E10875"/>
    </row>
    <row r="10876" spans="1:5" x14ac:dyDescent="0.15">
      <c r="A10876"/>
      <c r="B10876"/>
      <c r="C10876"/>
      <c r="D10876"/>
      <c r="E10876"/>
    </row>
    <row r="10877" spans="1:5" x14ac:dyDescent="0.15">
      <c r="A10877"/>
      <c r="B10877"/>
      <c r="C10877"/>
      <c r="D10877"/>
      <c r="E10877"/>
    </row>
    <row r="10878" spans="1:5" x14ac:dyDescent="0.15">
      <c r="A10878"/>
      <c r="B10878"/>
      <c r="C10878"/>
      <c r="D10878"/>
      <c r="E10878"/>
    </row>
    <row r="10879" spans="1:5" x14ac:dyDescent="0.15">
      <c r="A10879"/>
      <c r="B10879"/>
      <c r="C10879"/>
      <c r="D10879"/>
      <c r="E10879"/>
    </row>
    <row r="10880" spans="1:5" x14ac:dyDescent="0.15">
      <c r="A10880"/>
      <c r="B10880"/>
      <c r="C10880"/>
      <c r="D10880"/>
      <c r="E10880"/>
    </row>
    <row r="10881" spans="1:5" x14ac:dyDescent="0.15">
      <c r="A10881"/>
      <c r="B10881"/>
      <c r="C10881"/>
      <c r="D10881"/>
      <c r="E10881"/>
    </row>
    <row r="10882" spans="1:5" x14ac:dyDescent="0.15">
      <c r="A10882"/>
      <c r="B10882"/>
      <c r="C10882"/>
      <c r="D10882"/>
      <c r="E10882"/>
    </row>
    <row r="10883" spans="1:5" x14ac:dyDescent="0.15">
      <c r="A10883"/>
      <c r="B10883"/>
      <c r="C10883"/>
      <c r="D10883"/>
      <c r="E10883"/>
    </row>
    <row r="10884" spans="1:5" x14ac:dyDescent="0.15">
      <c r="A10884"/>
      <c r="B10884"/>
      <c r="C10884"/>
      <c r="D10884"/>
      <c r="E10884"/>
    </row>
    <row r="10885" spans="1:5" x14ac:dyDescent="0.15">
      <c r="A10885"/>
      <c r="B10885"/>
      <c r="C10885"/>
      <c r="D10885"/>
      <c r="E10885"/>
    </row>
    <row r="10886" spans="1:5" x14ac:dyDescent="0.15">
      <c r="A10886"/>
      <c r="B10886"/>
      <c r="C10886"/>
      <c r="D10886"/>
      <c r="E10886"/>
    </row>
    <row r="10887" spans="1:5" x14ac:dyDescent="0.15">
      <c r="A10887"/>
      <c r="B10887"/>
      <c r="C10887"/>
      <c r="D10887"/>
      <c r="E10887"/>
    </row>
    <row r="10888" spans="1:5" x14ac:dyDescent="0.15">
      <c r="A10888"/>
      <c r="B10888"/>
      <c r="C10888"/>
      <c r="D10888"/>
      <c r="E10888"/>
    </row>
    <row r="10889" spans="1:5" x14ac:dyDescent="0.15">
      <c r="A10889"/>
      <c r="B10889"/>
      <c r="C10889"/>
      <c r="D10889"/>
      <c r="E10889"/>
    </row>
    <row r="10890" spans="1:5" x14ac:dyDescent="0.15">
      <c r="A10890"/>
      <c r="B10890"/>
      <c r="C10890"/>
      <c r="D10890"/>
      <c r="E10890"/>
    </row>
    <row r="10891" spans="1:5" x14ac:dyDescent="0.15">
      <c r="A10891"/>
      <c r="B10891"/>
      <c r="C10891"/>
      <c r="D10891"/>
      <c r="E10891"/>
    </row>
    <row r="10892" spans="1:5" x14ac:dyDescent="0.15">
      <c r="A10892"/>
      <c r="B10892"/>
      <c r="C10892"/>
      <c r="D10892"/>
      <c r="E10892"/>
    </row>
    <row r="10893" spans="1:5" x14ac:dyDescent="0.15">
      <c r="A10893"/>
      <c r="B10893"/>
      <c r="C10893"/>
      <c r="D10893"/>
      <c r="E10893"/>
    </row>
    <row r="10894" spans="1:5" x14ac:dyDescent="0.15">
      <c r="A10894"/>
      <c r="B10894"/>
      <c r="C10894"/>
      <c r="D10894"/>
      <c r="E10894"/>
    </row>
    <row r="10895" spans="1:5" x14ac:dyDescent="0.15">
      <c r="A10895"/>
      <c r="B10895"/>
      <c r="C10895"/>
      <c r="D10895"/>
      <c r="E10895"/>
    </row>
    <row r="10896" spans="1:5" x14ac:dyDescent="0.15">
      <c r="A10896"/>
      <c r="B10896"/>
      <c r="C10896"/>
      <c r="D10896"/>
      <c r="E10896"/>
    </row>
    <row r="10897" spans="1:5" x14ac:dyDescent="0.15">
      <c r="A10897"/>
      <c r="B10897"/>
      <c r="C10897"/>
      <c r="D10897"/>
      <c r="E10897"/>
    </row>
    <row r="10898" spans="1:5" x14ac:dyDescent="0.15">
      <c r="A10898"/>
      <c r="B10898"/>
      <c r="C10898"/>
      <c r="D10898"/>
      <c r="E10898"/>
    </row>
    <row r="10899" spans="1:5" x14ac:dyDescent="0.15">
      <c r="A10899"/>
      <c r="B10899"/>
      <c r="C10899"/>
      <c r="D10899"/>
      <c r="E10899"/>
    </row>
    <row r="10900" spans="1:5" x14ac:dyDescent="0.15">
      <c r="A10900"/>
      <c r="B10900"/>
      <c r="C10900"/>
      <c r="D10900"/>
      <c r="E10900"/>
    </row>
    <row r="10901" spans="1:5" x14ac:dyDescent="0.15">
      <c r="A10901"/>
      <c r="B10901"/>
      <c r="C10901"/>
      <c r="D10901"/>
      <c r="E10901"/>
    </row>
    <row r="10902" spans="1:5" x14ac:dyDescent="0.15">
      <c r="A10902"/>
      <c r="B10902"/>
      <c r="C10902"/>
      <c r="D10902"/>
      <c r="E10902"/>
    </row>
    <row r="10903" spans="1:5" x14ac:dyDescent="0.15">
      <c r="A10903"/>
      <c r="B10903"/>
      <c r="C10903"/>
      <c r="D10903"/>
      <c r="E10903"/>
    </row>
    <row r="10904" spans="1:5" x14ac:dyDescent="0.15">
      <c r="A10904"/>
      <c r="B10904"/>
      <c r="C10904"/>
      <c r="D10904"/>
      <c r="E10904"/>
    </row>
    <row r="10905" spans="1:5" x14ac:dyDescent="0.15">
      <c r="A10905"/>
      <c r="B10905"/>
      <c r="C10905"/>
      <c r="D10905"/>
      <c r="E10905"/>
    </row>
    <row r="10906" spans="1:5" x14ac:dyDescent="0.15">
      <c r="A10906"/>
      <c r="B10906"/>
      <c r="C10906"/>
      <c r="D10906"/>
      <c r="E10906"/>
    </row>
    <row r="10907" spans="1:5" x14ac:dyDescent="0.15">
      <c r="A10907"/>
      <c r="B10907"/>
      <c r="C10907"/>
      <c r="D10907"/>
      <c r="E10907"/>
    </row>
    <row r="10908" spans="1:5" x14ac:dyDescent="0.15">
      <c r="A10908"/>
      <c r="B10908"/>
      <c r="C10908"/>
      <c r="D10908"/>
      <c r="E10908"/>
    </row>
    <row r="10909" spans="1:5" x14ac:dyDescent="0.15">
      <c r="A10909"/>
      <c r="B10909"/>
      <c r="C10909"/>
      <c r="D10909"/>
      <c r="E10909"/>
    </row>
    <row r="10910" spans="1:5" x14ac:dyDescent="0.15">
      <c r="A10910"/>
      <c r="B10910"/>
      <c r="C10910"/>
      <c r="D10910"/>
      <c r="E10910"/>
    </row>
    <row r="10911" spans="1:5" x14ac:dyDescent="0.15">
      <c r="A10911"/>
      <c r="B10911"/>
      <c r="C10911"/>
      <c r="D10911"/>
      <c r="E10911"/>
    </row>
    <row r="10912" spans="1:5" x14ac:dyDescent="0.15">
      <c r="A10912"/>
      <c r="B10912"/>
      <c r="C10912"/>
      <c r="D10912"/>
      <c r="E10912"/>
    </row>
    <row r="10913" spans="1:5" x14ac:dyDescent="0.15">
      <c r="A10913"/>
      <c r="B10913"/>
      <c r="C10913"/>
      <c r="D10913"/>
      <c r="E10913"/>
    </row>
    <row r="10914" spans="1:5" x14ac:dyDescent="0.15">
      <c r="A10914"/>
      <c r="B10914"/>
      <c r="C10914"/>
      <c r="D10914"/>
      <c r="E10914"/>
    </row>
    <row r="10915" spans="1:5" x14ac:dyDescent="0.15">
      <c r="A10915"/>
      <c r="B10915"/>
      <c r="C10915"/>
      <c r="D10915"/>
      <c r="E10915"/>
    </row>
    <row r="10916" spans="1:5" x14ac:dyDescent="0.15">
      <c r="A10916"/>
      <c r="B10916"/>
      <c r="C10916"/>
      <c r="D10916"/>
      <c r="E10916"/>
    </row>
    <row r="10917" spans="1:5" x14ac:dyDescent="0.15">
      <c r="A10917"/>
      <c r="B10917"/>
      <c r="C10917"/>
      <c r="D10917"/>
      <c r="E10917"/>
    </row>
    <row r="10918" spans="1:5" x14ac:dyDescent="0.15">
      <c r="A10918"/>
      <c r="B10918"/>
      <c r="C10918"/>
      <c r="D10918"/>
      <c r="E10918"/>
    </row>
    <row r="10919" spans="1:5" x14ac:dyDescent="0.15">
      <c r="A10919"/>
      <c r="B10919"/>
      <c r="C10919"/>
      <c r="D10919"/>
      <c r="E10919"/>
    </row>
    <row r="10920" spans="1:5" x14ac:dyDescent="0.15">
      <c r="A10920"/>
      <c r="B10920"/>
      <c r="C10920"/>
      <c r="D10920"/>
      <c r="E10920"/>
    </row>
    <row r="10921" spans="1:5" x14ac:dyDescent="0.15">
      <c r="A10921"/>
      <c r="B10921"/>
      <c r="C10921"/>
      <c r="D10921"/>
      <c r="E10921"/>
    </row>
    <row r="10922" spans="1:5" x14ac:dyDescent="0.15">
      <c r="A10922"/>
      <c r="B10922"/>
      <c r="C10922"/>
      <c r="D10922"/>
      <c r="E10922"/>
    </row>
    <row r="10923" spans="1:5" x14ac:dyDescent="0.15">
      <c r="A10923"/>
      <c r="B10923"/>
      <c r="C10923"/>
      <c r="D10923"/>
      <c r="E10923"/>
    </row>
    <row r="10924" spans="1:5" x14ac:dyDescent="0.15">
      <c r="A10924"/>
      <c r="B10924"/>
      <c r="C10924"/>
      <c r="D10924"/>
      <c r="E10924"/>
    </row>
    <row r="10925" spans="1:5" x14ac:dyDescent="0.15">
      <c r="A10925"/>
      <c r="B10925"/>
      <c r="C10925"/>
      <c r="D10925"/>
      <c r="E10925"/>
    </row>
    <row r="10926" spans="1:5" x14ac:dyDescent="0.15">
      <c r="A10926"/>
      <c r="B10926"/>
      <c r="C10926"/>
      <c r="D10926"/>
      <c r="E10926"/>
    </row>
    <row r="10927" spans="1:5" x14ac:dyDescent="0.15">
      <c r="A10927"/>
      <c r="B10927"/>
      <c r="C10927"/>
      <c r="D10927"/>
      <c r="E10927"/>
    </row>
    <row r="10928" spans="1:5" x14ac:dyDescent="0.15">
      <c r="A10928"/>
      <c r="B10928"/>
      <c r="C10928"/>
      <c r="D10928"/>
      <c r="E10928"/>
    </row>
    <row r="10929" spans="1:5" x14ac:dyDescent="0.15">
      <c r="A10929"/>
      <c r="B10929"/>
      <c r="C10929"/>
      <c r="D10929"/>
      <c r="E10929"/>
    </row>
    <row r="10930" spans="1:5" x14ac:dyDescent="0.15">
      <c r="A10930"/>
      <c r="B10930"/>
      <c r="C10930"/>
      <c r="D10930"/>
      <c r="E10930"/>
    </row>
    <row r="10931" spans="1:5" x14ac:dyDescent="0.15">
      <c r="A10931"/>
      <c r="B10931"/>
      <c r="C10931"/>
      <c r="D10931"/>
      <c r="E10931"/>
    </row>
    <row r="10932" spans="1:5" x14ac:dyDescent="0.15">
      <c r="A10932"/>
      <c r="B10932"/>
      <c r="C10932"/>
      <c r="D10932"/>
      <c r="E10932"/>
    </row>
    <row r="10933" spans="1:5" x14ac:dyDescent="0.15">
      <c r="A10933"/>
      <c r="B10933"/>
      <c r="C10933"/>
      <c r="D10933"/>
      <c r="E10933"/>
    </row>
    <row r="10934" spans="1:5" x14ac:dyDescent="0.15">
      <c r="A10934"/>
      <c r="B10934"/>
      <c r="C10934"/>
      <c r="D10934"/>
      <c r="E10934"/>
    </row>
    <row r="10935" spans="1:5" x14ac:dyDescent="0.15">
      <c r="A10935"/>
      <c r="B10935"/>
      <c r="C10935"/>
      <c r="D10935"/>
      <c r="E10935"/>
    </row>
    <row r="10936" spans="1:5" x14ac:dyDescent="0.15">
      <c r="A10936"/>
      <c r="B10936"/>
      <c r="C10936"/>
      <c r="D10936"/>
      <c r="E10936"/>
    </row>
    <row r="10937" spans="1:5" x14ac:dyDescent="0.15">
      <c r="A10937"/>
      <c r="B10937"/>
      <c r="C10937"/>
      <c r="D10937"/>
      <c r="E10937"/>
    </row>
    <row r="10938" spans="1:5" x14ac:dyDescent="0.15">
      <c r="A10938"/>
      <c r="B10938"/>
      <c r="C10938"/>
      <c r="D10938"/>
      <c r="E10938"/>
    </row>
    <row r="10939" spans="1:5" x14ac:dyDescent="0.15">
      <c r="A10939"/>
      <c r="B10939"/>
      <c r="C10939"/>
      <c r="D10939"/>
      <c r="E10939"/>
    </row>
    <row r="10940" spans="1:5" x14ac:dyDescent="0.15">
      <c r="A10940"/>
      <c r="B10940"/>
      <c r="C10940"/>
      <c r="D10940"/>
      <c r="E10940"/>
    </row>
    <row r="10941" spans="1:5" x14ac:dyDescent="0.15">
      <c r="A10941"/>
      <c r="B10941"/>
      <c r="C10941"/>
      <c r="D10941"/>
      <c r="E10941"/>
    </row>
    <row r="10942" spans="1:5" x14ac:dyDescent="0.15">
      <c r="A10942"/>
      <c r="B10942"/>
      <c r="C10942"/>
      <c r="D10942"/>
      <c r="E10942"/>
    </row>
    <row r="10943" spans="1:5" x14ac:dyDescent="0.15">
      <c r="A10943"/>
      <c r="B10943"/>
      <c r="C10943"/>
      <c r="D10943"/>
      <c r="E10943"/>
    </row>
    <row r="10944" spans="1:5" x14ac:dyDescent="0.15">
      <c r="A10944"/>
      <c r="B10944"/>
      <c r="C10944"/>
      <c r="D10944"/>
      <c r="E10944"/>
    </row>
    <row r="10945" spans="1:5" x14ac:dyDescent="0.15">
      <c r="A10945"/>
      <c r="B10945"/>
      <c r="C10945"/>
      <c r="D10945"/>
      <c r="E10945"/>
    </row>
    <row r="10946" spans="1:5" x14ac:dyDescent="0.15">
      <c r="A10946"/>
      <c r="B10946"/>
      <c r="C10946"/>
      <c r="D10946"/>
      <c r="E10946"/>
    </row>
    <row r="10947" spans="1:5" x14ac:dyDescent="0.15">
      <c r="A10947"/>
      <c r="B10947"/>
      <c r="C10947"/>
      <c r="D10947"/>
      <c r="E10947"/>
    </row>
    <row r="10948" spans="1:5" x14ac:dyDescent="0.15">
      <c r="A10948"/>
      <c r="B10948"/>
      <c r="C10948"/>
      <c r="D10948"/>
      <c r="E10948"/>
    </row>
    <row r="10949" spans="1:5" x14ac:dyDescent="0.15">
      <c r="A10949"/>
      <c r="B10949"/>
      <c r="C10949"/>
      <c r="D10949"/>
      <c r="E10949"/>
    </row>
    <row r="10950" spans="1:5" x14ac:dyDescent="0.15">
      <c r="A10950"/>
      <c r="B10950"/>
      <c r="C10950"/>
      <c r="D10950"/>
      <c r="E10950"/>
    </row>
    <row r="10951" spans="1:5" x14ac:dyDescent="0.15">
      <c r="A10951"/>
      <c r="B10951"/>
      <c r="C10951"/>
      <c r="D10951"/>
      <c r="E10951"/>
    </row>
    <row r="10952" spans="1:5" x14ac:dyDescent="0.15">
      <c r="A10952"/>
      <c r="B10952"/>
      <c r="C10952"/>
      <c r="D10952"/>
      <c r="E10952"/>
    </row>
    <row r="10953" spans="1:5" x14ac:dyDescent="0.15">
      <c r="A10953"/>
      <c r="B10953"/>
      <c r="C10953"/>
      <c r="D10953"/>
      <c r="E10953"/>
    </row>
    <row r="10954" spans="1:5" x14ac:dyDescent="0.15">
      <c r="A10954"/>
      <c r="B10954"/>
      <c r="C10954"/>
      <c r="D10954"/>
      <c r="E10954"/>
    </row>
    <row r="10955" spans="1:5" x14ac:dyDescent="0.15">
      <c r="A10955"/>
      <c r="B10955"/>
      <c r="C10955"/>
      <c r="D10955"/>
      <c r="E10955"/>
    </row>
    <row r="10956" spans="1:5" x14ac:dyDescent="0.15">
      <c r="A10956"/>
      <c r="B10956"/>
      <c r="C10956"/>
      <c r="D10956"/>
      <c r="E10956"/>
    </row>
    <row r="10957" spans="1:5" x14ac:dyDescent="0.15">
      <c r="A10957"/>
      <c r="B10957"/>
      <c r="C10957"/>
      <c r="D10957"/>
      <c r="E10957"/>
    </row>
    <row r="10958" spans="1:5" x14ac:dyDescent="0.15">
      <c r="A10958"/>
      <c r="B10958"/>
      <c r="C10958"/>
      <c r="D10958"/>
      <c r="E10958"/>
    </row>
    <row r="10959" spans="1:5" x14ac:dyDescent="0.15">
      <c r="A10959"/>
      <c r="B10959"/>
      <c r="C10959"/>
      <c r="D10959"/>
      <c r="E10959"/>
    </row>
    <row r="10960" spans="1:5" x14ac:dyDescent="0.15">
      <c r="A10960"/>
      <c r="B10960"/>
      <c r="C10960"/>
      <c r="D10960"/>
      <c r="E10960"/>
    </row>
    <row r="10961" spans="1:5" x14ac:dyDescent="0.15">
      <c r="A10961"/>
      <c r="B10961"/>
      <c r="C10961"/>
      <c r="D10961"/>
      <c r="E10961"/>
    </row>
    <row r="10962" spans="1:5" x14ac:dyDescent="0.15">
      <c r="A10962"/>
      <c r="B10962"/>
      <c r="C10962"/>
      <c r="D10962"/>
      <c r="E10962"/>
    </row>
    <row r="10963" spans="1:5" x14ac:dyDescent="0.15">
      <c r="A10963"/>
      <c r="B10963"/>
      <c r="C10963"/>
      <c r="D10963"/>
      <c r="E10963"/>
    </row>
    <row r="10964" spans="1:5" x14ac:dyDescent="0.15">
      <c r="A10964"/>
      <c r="B10964"/>
      <c r="C10964"/>
      <c r="D10964"/>
      <c r="E10964"/>
    </row>
    <row r="10965" spans="1:5" x14ac:dyDescent="0.15">
      <c r="A10965"/>
      <c r="B10965"/>
      <c r="C10965"/>
      <c r="D10965"/>
      <c r="E10965"/>
    </row>
    <row r="10966" spans="1:5" x14ac:dyDescent="0.15">
      <c r="A10966"/>
      <c r="B10966"/>
      <c r="C10966"/>
      <c r="D10966"/>
      <c r="E10966"/>
    </row>
    <row r="10967" spans="1:5" x14ac:dyDescent="0.15">
      <c r="A10967"/>
      <c r="B10967"/>
      <c r="C10967"/>
      <c r="D10967"/>
      <c r="E10967"/>
    </row>
    <row r="10968" spans="1:5" x14ac:dyDescent="0.15">
      <c r="A10968"/>
      <c r="B10968"/>
      <c r="C10968"/>
      <c r="D10968"/>
      <c r="E10968"/>
    </row>
    <row r="10969" spans="1:5" x14ac:dyDescent="0.15">
      <c r="A10969"/>
      <c r="B10969"/>
      <c r="C10969"/>
      <c r="D10969"/>
      <c r="E10969"/>
    </row>
    <row r="10970" spans="1:5" x14ac:dyDescent="0.15">
      <c r="A10970"/>
      <c r="B10970"/>
      <c r="C10970"/>
      <c r="D10970"/>
      <c r="E10970"/>
    </row>
    <row r="10971" spans="1:5" x14ac:dyDescent="0.15">
      <c r="A10971"/>
      <c r="B10971"/>
      <c r="C10971"/>
      <c r="D10971"/>
      <c r="E10971"/>
    </row>
    <row r="10972" spans="1:5" x14ac:dyDescent="0.15">
      <c r="A10972"/>
      <c r="B10972"/>
      <c r="C10972"/>
      <c r="D10972"/>
      <c r="E10972"/>
    </row>
    <row r="10973" spans="1:5" x14ac:dyDescent="0.15">
      <c r="A10973"/>
      <c r="B10973"/>
      <c r="C10973"/>
      <c r="D10973"/>
      <c r="E10973"/>
    </row>
    <row r="10974" spans="1:5" x14ac:dyDescent="0.15">
      <c r="A10974"/>
      <c r="B10974"/>
      <c r="C10974"/>
      <c r="D10974"/>
      <c r="E10974"/>
    </row>
    <row r="10975" spans="1:5" x14ac:dyDescent="0.15">
      <c r="A10975"/>
      <c r="B10975"/>
      <c r="C10975"/>
      <c r="D10975"/>
      <c r="E10975"/>
    </row>
    <row r="10976" spans="1:5" x14ac:dyDescent="0.15">
      <c r="A10976"/>
      <c r="B10976"/>
      <c r="C10976"/>
      <c r="D10976"/>
      <c r="E10976"/>
    </row>
    <row r="10977" spans="1:5" x14ac:dyDescent="0.15">
      <c r="A10977"/>
      <c r="B10977"/>
      <c r="C10977"/>
      <c r="D10977"/>
      <c r="E10977"/>
    </row>
    <row r="10978" spans="1:5" x14ac:dyDescent="0.15">
      <c r="A10978"/>
      <c r="B10978"/>
      <c r="C10978"/>
      <c r="D10978"/>
      <c r="E10978"/>
    </row>
    <row r="10979" spans="1:5" x14ac:dyDescent="0.15">
      <c r="A10979"/>
      <c r="B10979"/>
      <c r="C10979"/>
      <c r="D10979"/>
      <c r="E10979"/>
    </row>
    <row r="10980" spans="1:5" x14ac:dyDescent="0.15">
      <c r="A10980"/>
      <c r="B10980"/>
      <c r="C10980"/>
      <c r="D10980"/>
      <c r="E10980"/>
    </row>
    <row r="10981" spans="1:5" x14ac:dyDescent="0.15">
      <c r="A10981"/>
      <c r="B10981"/>
      <c r="C10981"/>
      <c r="D10981"/>
      <c r="E10981"/>
    </row>
    <row r="10982" spans="1:5" x14ac:dyDescent="0.15">
      <c r="A10982"/>
      <c r="B10982"/>
      <c r="C10982"/>
      <c r="D10982"/>
      <c r="E10982"/>
    </row>
    <row r="10983" spans="1:5" x14ac:dyDescent="0.15">
      <c r="A10983"/>
      <c r="B10983"/>
      <c r="C10983"/>
      <c r="D10983"/>
      <c r="E10983"/>
    </row>
    <row r="10984" spans="1:5" x14ac:dyDescent="0.15">
      <c r="A10984"/>
      <c r="B10984"/>
      <c r="C10984"/>
      <c r="D10984"/>
      <c r="E10984"/>
    </row>
    <row r="10985" spans="1:5" x14ac:dyDescent="0.15">
      <c r="A10985"/>
      <c r="B10985"/>
      <c r="C10985"/>
      <c r="D10985"/>
      <c r="E10985"/>
    </row>
    <row r="10986" spans="1:5" x14ac:dyDescent="0.15">
      <c r="A10986"/>
      <c r="B10986"/>
      <c r="C10986"/>
      <c r="D10986"/>
      <c r="E10986"/>
    </row>
    <row r="10987" spans="1:5" x14ac:dyDescent="0.15">
      <c r="A10987"/>
      <c r="B10987"/>
      <c r="C10987"/>
      <c r="D10987"/>
      <c r="E10987"/>
    </row>
    <row r="10988" spans="1:5" x14ac:dyDescent="0.15">
      <c r="A10988"/>
      <c r="B10988"/>
      <c r="C10988"/>
      <c r="D10988"/>
      <c r="E10988"/>
    </row>
    <row r="10989" spans="1:5" x14ac:dyDescent="0.15">
      <c r="A10989"/>
      <c r="B10989"/>
      <c r="C10989"/>
      <c r="D10989"/>
      <c r="E10989"/>
    </row>
    <row r="10990" spans="1:5" x14ac:dyDescent="0.15">
      <c r="A10990"/>
      <c r="B10990"/>
      <c r="C10990"/>
      <c r="D10990"/>
      <c r="E10990"/>
    </row>
    <row r="10991" spans="1:5" x14ac:dyDescent="0.15">
      <c r="A10991"/>
      <c r="B10991"/>
      <c r="C10991"/>
      <c r="D10991"/>
      <c r="E10991"/>
    </row>
    <row r="10992" spans="1:5" x14ac:dyDescent="0.15">
      <c r="A10992"/>
      <c r="B10992"/>
      <c r="C10992"/>
      <c r="D10992"/>
      <c r="E10992"/>
    </row>
    <row r="10993" spans="1:5" x14ac:dyDescent="0.15">
      <c r="A10993"/>
      <c r="B10993"/>
      <c r="C10993"/>
      <c r="D10993"/>
      <c r="E10993"/>
    </row>
    <row r="10994" spans="1:5" x14ac:dyDescent="0.15">
      <c r="A10994"/>
      <c r="B10994"/>
      <c r="C10994"/>
      <c r="D10994"/>
      <c r="E10994"/>
    </row>
    <row r="10995" spans="1:5" x14ac:dyDescent="0.15">
      <c r="A10995"/>
      <c r="B10995"/>
      <c r="C10995"/>
      <c r="D10995"/>
      <c r="E10995"/>
    </row>
    <row r="10996" spans="1:5" x14ac:dyDescent="0.15">
      <c r="A10996"/>
      <c r="B10996"/>
      <c r="C10996"/>
      <c r="D10996"/>
      <c r="E10996"/>
    </row>
    <row r="10997" spans="1:5" x14ac:dyDescent="0.15">
      <c r="A10997"/>
      <c r="B10997"/>
      <c r="C10997"/>
      <c r="D10997"/>
      <c r="E10997"/>
    </row>
    <row r="10998" spans="1:5" x14ac:dyDescent="0.15">
      <c r="A10998"/>
      <c r="B10998"/>
      <c r="C10998"/>
      <c r="D10998"/>
      <c r="E10998"/>
    </row>
    <row r="10999" spans="1:5" x14ac:dyDescent="0.15">
      <c r="A10999"/>
      <c r="B10999"/>
      <c r="C10999"/>
      <c r="D10999"/>
      <c r="E10999"/>
    </row>
    <row r="11000" spans="1:5" x14ac:dyDescent="0.15">
      <c r="A11000"/>
      <c r="B11000"/>
      <c r="C11000"/>
      <c r="D11000"/>
      <c r="E11000"/>
    </row>
    <row r="11001" spans="1:5" x14ac:dyDescent="0.15">
      <c r="A11001"/>
      <c r="B11001"/>
      <c r="C11001"/>
      <c r="D11001"/>
      <c r="E11001"/>
    </row>
    <row r="11002" spans="1:5" x14ac:dyDescent="0.15">
      <c r="A11002"/>
      <c r="B11002"/>
      <c r="C11002"/>
      <c r="D11002"/>
      <c r="E11002"/>
    </row>
    <row r="11003" spans="1:5" x14ac:dyDescent="0.15">
      <c r="A11003"/>
      <c r="B11003"/>
      <c r="C11003"/>
      <c r="D11003"/>
      <c r="E11003"/>
    </row>
    <row r="11004" spans="1:5" x14ac:dyDescent="0.15">
      <c r="A11004"/>
      <c r="B11004"/>
      <c r="C11004"/>
      <c r="D11004"/>
      <c r="E11004"/>
    </row>
    <row r="11005" spans="1:5" x14ac:dyDescent="0.15">
      <c r="A11005"/>
      <c r="B11005"/>
      <c r="C11005"/>
      <c r="D11005"/>
      <c r="E11005"/>
    </row>
    <row r="11006" spans="1:5" x14ac:dyDescent="0.15">
      <c r="A11006"/>
      <c r="B11006"/>
      <c r="C11006"/>
      <c r="D11006"/>
      <c r="E11006"/>
    </row>
    <row r="11007" spans="1:5" x14ac:dyDescent="0.15">
      <c r="A11007"/>
      <c r="B11007"/>
      <c r="C11007"/>
      <c r="D11007"/>
      <c r="E11007"/>
    </row>
    <row r="11008" spans="1:5" x14ac:dyDescent="0.15">
      <c r="A11008"/>
      <c r="B11008"/>
      <c r="C11008"/>
      <c r="D11008"/>
      <c r="E11008"/>
    </row>
    <row r="11009" spans="1:5" x14ac:dyDescent="0.15">
      <c r="A11009"/>
      <c r="B11009"/>
      <c r="C11009"/>
      <c r="D11009"/>
      <c r="E11009"/>
    </row>
    <row r="11010" spans="1:5" x14ac:dyDescent="0.15">
      <c r="A11010"/>
      <c r="B11010"/>
      <c r="C11010"/>
      <c r="D11010"/>
      <c r="E11010"/>
    </row>
    <row r="11011" spans="1:5" x14ac:dyDescent="0.15">
      <c r="A11011"/>
      <c r="B11011"/>
      <c r="C11011"/>
      <c r="D11011"/>
      <c r="E11011"/>
    </row>
    <row r="11012" spans="1:5" x14ac:dyDescent="0.15">
      <c r="A11012"/>
      <c r="B11012"/>
      <c r="C11012"/>
      <c r="D11012"/>
      <c r="E11012"/>
    </row>
    <row r="11013" spans="1:5" x14ac:dyDescent="0.15">
      <c r="A11013"/>
      <c r="B11013"/>
      <c r="C11013"/>
      <c r="D11013"/>
      <c r="E11013"/>
    </row>
    <row r="11014" spans="1:5" x14ac:dyDescent="0.15">
      <c r="A11014"/>
      <c r="B11014"/>
      <c r="C11014"/>
      <c r="D11014"/>
      <c r="E11014"/>
    </row>
    <row r="11015" spans="1:5" x14ac:dyDescent="0.15">
      <c r="A11015"/>
      <c r="B11015"/>
      <c r="C11015"/>
      <c r="D11015"/>
      <c r="E11015"/>
    </row>
    <row r="11016" spans="1:5" x14ac:dyDescent="0.15">
      <c r="A11016"/>
      <c r="B11016"/>
      <c r="C11016"/>
      <c r="D11016"/>
      <c r="E11016"/>
    </row>
    <row r="11017" spans="1:5" x14ac:dyDescent="0.15">
      <c r="A11017"/>
      <c r="B11017"/>
      <c r="C11017"/>
      <c r="D11017"/>
      <c r="E11017"/>
    </row>
    <row r="11018" spans="1:5" x14ac:dyDescent="0.15">
      <c r="A11018"/>
      <c r="B11018"/>
      <c r="C11018"/>
      <c r="D11018"/>
      <c r="E11018"/>
    </row>
    <row r="11019" spans="1:5" x14ac:dyDescent="0.15">
      <c r="A11019"/>
      <c r="B11019"/>
      <c r="C11019"/>
      <c r="D11019"/>
      <c r="E11019"/>
    </row>
    <row r="11020" spans="1:5" x14ac:dyDescent="0.15">
      <c r="A11020"/>
      <c r="B11020"/>
      <c r="C11020"/>
      <c r="D11020"/>
      <c r="E11020"/>
    </row>
    <row r="11021" spans="1:5" x14ac:dyDescent="0.15">
      <c r="A11021"/>
      <c r="B11021"/>
      <c r="C11021"/>
      <c r="D11021"/>
      <c r="E11021"/>
    </row>
    <row r="11022" spans="1:5" x14ac:dyDescent="0.15">
      <c r="A11022"/>
      <c r="B11022"/>
      <c r="C11022"/>
      <c r="D11022"/>
      <c r="E11022"/>
    </row>
    <row r="11023" spans="1:5" x14ac:dyDescent="0.15">
      <c r="A11023"/>
      <c r="B11023"/>
      <c r="C11023"/>
      <c r="D11023"/>
      <c r="E11023"/>
    </row>
    <row r="11024" spans="1:5" x14ac:dyDescent="0.15">
      <c r="A11024"/>
      <c r="B11024"/>
      <c r="C11024"/>
      <c r="D11024"/>
      <c r="E11024"/>
    </row>
    <row r="11025" spans="1:5" x14ac:dyDescent="0.15">
      <c r="A11025"/>
      <c r="B11025"/>
      <c r="C11025"/>
      <c r="D11025"/>
      <c r="E11025"/>
    </row>
    <row r="11026" spans="1:5" x14ac:dyDescent="0.15">
      <c r="A11026"/>
      <c r="B11026"/>
      <c r="C11026"/>
      <c r="D11026"/>
      <c r="E11026"/>
    </row>
    <row r="11027" spans="1:5" x14ac:dyDescent="0.15">
      <c r="A11027"/>
      <c r="B11027"/>
      <c r="C11027"/>
      <c r="D11027"/>
      <c r="E11027"/>
    </row>
    <row r="11028" spans="1:5" x14ac:dyDescent="0.15">
      <c r="A11028"/>
      <c r="B11028"/>
      <c r="C11028"/>
      <c r="D11028"/>
      <c r="E11028"/>
    </row>
    <row r="11029" spans="1:5" x14ac:dyDescent="0.15">
      <c r="A11029"/>
      <c r="B11029"/>
      <c r="C11029"/>
      <c r="D11029"/>
      <c r="E11029"/>
    </row>
    <row r="11030" spans="1:5" x14ac:dyDescent="0.15">
      <c r="A11030"/>
      <c r="B11030"/>
      <c r="C11030"/>
      <c r="D11030"/>
      <c r="E11030"/>
    </row>
    <row r="11031" spans="1:5" x14ac:dyDescent="0.15">
      <c r="A11031"/>
      <c r="B11031"/>
      <c r="C11031"/>
      <c r="D11031"/>
      <c r="E11031"/>
    </row>
    <row r="11032" spans="1:5" x14ac:dyDescent="0.15">
      <c r="A11032"/>
      <c r="B11032"/>
      <c r="C11032"/>
      <c r="D11032"/>
      <c r="E11032"/>
    </row>
    <row r="11033" spans="1:5" x14ac:dyDescent="0.15">
      <c r="A11033"/>
      <c r="B11033"/>
      <c r="C11033"/>
      <c r="D11033"/>
      <c r="E11033"/>
    </row>
    <row r="11034" spans="1:5" x14ac:dyDescent="0.15">
      <c r="A11034"/>
      <c r="B11034"/>
      <c r="C11034"/>
      <c r="D11034"/>
      <c r="E11034"/>
    </row>
    <row r="11035" spans="1:5" x14ac:dyDescent="0.15">
      <c r="A11035"/>
      <c r="B11035"/>
      <c r="C11035"/>
      <c r="D11035"/>
      <c r="E11035"/>
    </row>
    <row r="11036" spans="1:5" x14ac:dyDescent="0.15">
      <c r="A11036"/>
      <c r="B11036"/>
      <c r="C11036"/>
      <c r="D11036"/>
      <c r="E11036"/>
    </row>
    <row r="11037" spans="1:5" x14ac:dyDescent="0.15">
      <c r="A11037"/>
      <c r="B11037"/>
      <c r="C11037"/>
      <c r="D11037"/>
      <c r="E11037"/>
    </row>
    <row r="11038" spans="1:5" x14ac:dyDescent="0.15">
      <c r="A11038"/>
      <c r="B11038"/>
      <c r="C11038"/>
      <c r="D11038"/>
      <c r="E11038"/>
    </row>
    <row r="11039" spans="1:5" x14ac:dyDescent="0.15">
      <c r="A11039"/>
      <c r="B11039"/>
      <c r="C11039"/>
      <c r="D11039"/>
      <c r="E11039"/>
    </row>
    <row r="11040" spans="1:5" x14ac:dyDescent="0.15">
      <c r="A11040"/>
      <c r="B11040"/>
      <c r="C11040"/>
      <c r="D11040"/>
      <c r="E11040"/>
    </row>
    <row r="11041" spans="1:5" x14ac:dyDescent="0.15">
      <c r="A11041"/>
      <c r="B11041"/>
      <c r="C11041"/>
      <c r="D11041"/>
      <c r="E11041"/>
    </row>
    <row r="11042" spans="1:5" x14ac:dyDescent="0.15">
      <c r="A11042"/>
      <c r="B11042"/>
      <c r="C11042"/>
      <c r="D11042"/>
      <c r="E11042"/>
    </row>
    <row r="11043" spans="1:5" x14ac:dyDescent="0.15">
      <c r="A11043"/>
      <c r="B11043"/>
      <c r="C11043"/>
      <c r="D11043"/>
      <c r="E11043"/>
    </row>
    <row r="11044" spans="1:5" x14ac:dyDescent="0.15">
      <c r="A11044"/>
      <c r="B11044"/>
      <c r="C11044"/>
      <c r="D11044"/>
      <c r="E11044"/>
    </row>
    <row r="11045" spans="1:5" x14ac:dyDescent="0.15">
      <c r="A11045"/>
      <c r="B11045"/>
      <c r="C11045"/>
      <c r="D11045"/>
      <c r="E11045"/>
    </row>
    <row r="11046" spans="1:5" x14ac:dyDescent="0.15">
      <c r="A11046"/>
      <c r="B11046"/>
      <c r="C11046"/>
      <c r="D11046"/>
      <c r="E11046"/>
    </row>
    <row r="11047" spans="1:5" x14ac:dyDescent="0.15">
      <c r="A11047"/>
      <c r="B11047"/>
      <c r="C11047"/>
      <c r="D11047"/>
      <c r="E11047"/>
    </row>
    <row r="11048" spans="1:5" x14ac:dyDescent="0.15">
      <c r="A11048"/>
      <c r="B11048"/>
      <c r="C11048"/>
      <c r="D11048"/>
      <c r="E11048"/>
    </row>
    <row r="11049" spans="1:5" x14ac:dyDescent="0.15">
      <c r="A11049"/>
      <c r="B11049"/>
      <c r="C11049"/>
      <c r="D11049"/>
      <c r="E11049"/>
    </row>
    <row r="11050" spans="1:5" x14ac:dyDescent="0.15">
      <c r="A11050"/>
      <c r="B11050"/>
      <c r="C11050"/>
      <c r="D11050"/>
      <c r="E11050"/>
    </row>
    <row r="11051" spans="1:5" x14ac:dyDescent="0.15">
      <c r="A11051"/>
      <c r="B11051"/>
      <c r="C11051"/>
      <c r="D11051"/>
      <c r="E11051"/>
    </row>
    <row r="11052" spans="1:5" x14ac:dyDescent="0.15">
      <c r="A11052"/>
      <c r="B11052"/>
      <c r="C11052"/>
      <c r="D11052"/>
      <c r="E11052"/>
    </row>
    <row r="11053" spans="1:5" x14ac:dyDescent="0.15">
      <c r="A11053"/>
      <c r="B11053"/>
      <c r="C11053"/>
      <c r="D11053"/>
      <c r="E11053"/>
    </row>
    <row r="11054" spans="1:5" x14ac:dyDescent="0.15">
      <c r="A11054"/>
      <c r="B11054"/>
      <c r="C11054"/>
      <c r="D11054"/>
      <c r="E11054"/>
    </row>
    <row r="11055" spans="1:5" x14ac:dyDescent="0.15">
      <c r="A11055"/>
      <c r="B11055"/>
      <c r="C11055"/>
      <c r="D11055"/>
      <c r="E11055"/>
    </row>
    <row r="11056" spans="1:5" x14ac:dyDescent="0.15">
      <c r="A11056"/>
      <c r="B11056"/>
      <c r="C11056"/>
      <c r="D11056"/>
      <c r="E11056"/>
    </row>
    <row r="11057" spans="1:5" x14ac:dyDescent="0.15">
      <c r="A11057"/>
      <c r="B11057"/>
      <c r="C11057"/>
      <c r="D11057"/>
      <c r="E11057"/>
    </row>
    <row r="11058" spans="1:5" x14ac:dyDescent="0.15">
      <c r="A11058"/>
      <c r="B11058"/>
      <c r="C11058"/>
      <c r="D11058"/>
      <c r="E11058"/>
    </row>
    <row r="11059" spans="1:5" x14ac:dyDescent="0.15">
      <c r="A11059"/>
      <c r="B11059"/>
      <c r="C11059"/>
      <c r="D11059"/>
      <c r="E11059"/>
    </row>
    <row r="11060" spans="1:5" x14ac:dyDescent="0.15">
      <c r="A11060"/>
      <c r="B11060"/>
      <c r="C11060"/>
      <c r="D11060"/>
      <c r="E11060"/>
    </row>
    <row r="11061" spans="1:5" x14ac:dyDescent="0.15">
      <c r="A11061"/>
      <c r="B11061"/>
      <c r="C11061"/>
      <c r="D11061"/>
      <c r="E11061"/>
    </row>
    <row r="11062" spans="1:5" x14ac:dyDescent="0.15">
      <c r="A11062"/>
      <c r="B11062"/>
      <c r="C11062"/>
      <c r="D11062"/>
      <c r="E11062"/>
    </row>
    <row r="11063" spans="1:5" x14ac:dyDescent="0.15">
      <c r="A11063"/>
      <c r="B11063"/>
      <c r="C11063"/>
      <c r="D11063"/>
      <c r="E11063"/>
    </row>
    <row r="11064" spans="1:5" x14ac:dyDescent="0.15">
      <c r="A11064"/>
      <c r="B11064"/>
      <c r="C11064"/>
      <c r="D11064"/>
      <c r="E11064"/>
    </row>
    <row r="11065" spans="1:5" x14ac:dyDescent="0.15">
      <c r="A11065"/>
      <c r="B11065"/>
      <c r="C11065"/>
      <c r="D11065"/>
      <c r="E11065"/>
    </row>
    <row r="11066" spans="1:5" x14ac:dyDescent="0.15">
      <c r="A11066"/>
      <c r="B11066"/>
      <c r="C11066"/>
      <c r="D11066"/>
      <c r="E11066"/>
    </row>
    <row r="11067" spans="1:5" x14ac:dyDescent="0.15">
      <c r="A11067"/>
      <c r="B11067"/>
      <c r="C11067"/>
      <c r="D11067"/>
      <c r="E11067"/>
    </row>
    <row r="11068" spans="1:5" x14ac:dyDescent="0.15">
      <c r="A11068"/>
      <c r="B11068"/>
      <c r="C11068"/>
      <c r="D11068"/>
      <c r="E11068"/>
    </row>
    <row r="11069" spans="1:5" x14ac:dyDescent="0.15">
      <c r="A11069"/>
      <c r="B11069"/>
      <c r="C11069"/>
      <c r="D11069"/>
      <c r="E11069"/>
    </row>
    <row r="11070" spans="1:5" x14ac:dyDescent="0.15">
      <c r="A11070"/>
      <c r="B11070"/>
      <c r="C11070"/>
      <c r="D11070"/>
      <c r="E11070"/>
    </row>
    <row r="11071" spans="1:5" x14ac:dyDescent="0.15">
      <c r="A11071"/>
      <c r="B11071"/>
      <c r="C11071"/>
      <c r="D11071"/>
      <c r="E11071"/>
    </row>
    <row r="11072" spans="1:5" x14ac:dyDescent="0.15">
      <c r="A11072"/>
      <c r="B11072"/>
      <c r="C11072"/>
      <c r="D11072"/>
      <c r="E11072"/>
    </row>
    <row r="11073" spans="1:5" x14ac:dyDescent="0.15">
      <c r="A11073"/>
      <c r="B11073"/>
      <c r="C11073"/>
      <c r="D11073"/>
      <c r="E11073"/>
    </row>
    <row r="11074" spans="1:5" x14ac:dyDescent="0.15">
      <c r="A11074"/>
      <c r="B11074"/>
      <c r="C11074"/>
      <c r="D11074"/>
      <c r="E11074"/>
    </row>
    <row r="11075" spans="1:5" x14ac:dyDescent="0.15">
      <c r="A11075"/>
      <c r="B11075"/>
      <c r="C11075"/>
      <c r="D11075"/>
      <c r="E11075"/>
    </row>
    <row r="11076" spans="1:5" x14ac:dyDescent="0.15">
      <c r="A11076"/>
      <c r="B11076"/>
      <c r="C11076"/>
      <c r="D11076"/>
      <c r="E11076"/>
    </row>
    <row r="11077" spans="1:5" x14ac:dyDescent="0.15">
      <c r="A11077"/>
      <c r="B11077"/>
      <c r="C11077"/>
      <c r="D11077"/>
      <c r="E11077"/>
    </row>
    <row r="11078" spans="1:5" x14ac:dyDescent="0.15">
      <c r="A11078"/>
      <c r="B11078"/>
      <c r="C11078"/>
      <c r="D11078"/>
      <c r="E11078"/>
    </row>
    <row r="11079" spans="1:5" x14ac:dyDescent="0.15">
      <c r="A11079"/>
      <c r="B11079"/>
      <c r="C11079"/>
      <c r="D11079"/>
      <c r="E11079"/>
    </row>
    <row r="11080" spans="1:5" x14ac:dyDescent="0.15">
      <c r="A11080"/>
      <c r="B11080"/>
      <c r="C11080"/>
      <c r="D11080"/>
      <c r="E11080"/>
    </row>
    <row r="11081" spans="1:5" x14ac:dyDescent="0.15">
      <c r="A11081"/>
      <c r="B11081"/>
      <c r="C11081"/>
      <c r="D11081"/>
      <c r="E11081"/>
    </row>
    <row r="11082" spans="1:5" x14ac:dyDescent="0.15">
      <c r="A11082"/>
      <c r="B11082"/>
      <c r="C11082"/>
      <c r="D11082"/>
      <c r="E11082"/>
    </row>
    <row r="11083" spans="1:5" x14ac:dyDescent="0.15">
      <c r="A11083"/>
      <c r="B11083"/>
      <c r="C11083"/>
      <c r="D11083"/>
      <c r="E11083"/>
    </row>
    <row r="11084" spans="1:5" x14ac:dyDescent="0.15">
      <c r="A11084"/>
      <c r="B11084"/>
      <c r="C11084"/>
      <c r="D11084"/>
      <c r="E11084"/>
    </row>
    <row r="11085" spans="1:5" x14ac:dyDescent="0.15">
      <c r="A11085"/>
      <c r="B11085"/>
      <c r="C11085"/>
      <c r="D11085"/>
      <c r="E11085"/>
    </row>
    <row r="11086" spans="1:5" x14ac:dyDescent="0.15">
      <c r="A11086"/>
      <c r="B11086"/>
      <c r="C11086"/>
      <c r="D11086"/>
      <c r="E11086"/>
    </row>
    <row r="11087" spans="1:5" x14ac:dyDescent="0.15">
      <c r="A11087"/>
      <c r="B11087"/>
      <c r="C11087"/>
      <c r="D11087"/>
      <c r="E11087"/>
    </row>
    <row r="11088" spans="1:5" x14ac:dyDescent="0.15">
      <c r="A11088"/>
      <c r="B11088"/>
      <c r="C11088"/>
      <c r="D11088"/>
      <c r="E11088"/>
    </row>
    <row r="11089" spans="1:5" x14ac:dyDescent="0.15">
      <c r="A11089"/>
      <c r="B11089"/>
      <c r="C11089"/>
      <c r="D11089"/>
      <c r="E11089"/>
    </row>
    <row r="11090" spans="1:5" x14ac:dyDescent="0.15">
      <c r="A11090"/>
      <c r="B11090"/>
      <c r="C11090"/>
      <c r="D11090"/>
      <c r="E11090"/>
    </row>
    <row r="11091" spans="1:5" x14ac:dyDescent="0.15">
      <c r="A11091"/>
      <c r="B11091"/>
      <c r="C11091"/>
      <c r="D11091"/>
      <c r="E11091"/>
    </row>
    <row r="11092" spans="1:5" x14ac:dyDescent="0.15">
      <c r="A11092"/>
      <c r="B11092"/>
      <c r="C11092"/>
      <c r="D11092"/>
      <c r="E11092"/>
    </row>
    <row r="11093" spans="1:5" x14ac:dyDescent="0.15">
      <c r="A11093"/>
      <c r="B11093"/>
      <c r="C11093"/>
      <c r="D11093"/>
      <c r="E11093"/>
    </row>
    <row r="11094" spans="1:5" x14ac:dyDescent="0.15">
      <c r="A11094"/>
      <c r="B11094"/>
      <c r="C11094"/>
      <c r="D11094"/>
      <c r="E11094"/>
    </row>
    <row r="11095" spans="1:5" x14ac:dyDescent="0.15">
      <c r="A11095"/>
      <c r="B11095"/>
      <c r="C11095"/>
      <c r="D11095"/>
      <c r="E11095"/>
    </row>
    <row r="11096" spans="1:5" x14ac:dyDescent="0.15">
      <c r="A11096"/>
      <c r="B11096"/>
      <c r="C11096"/>
      <c r="D11096"/>
      <c r="E11096"/>
    </row>
    <row r="11097" spans="1:5" x14ac:dyDescent="0.15">
      <c r="A11097"/>
      <c r="B11097"/>
      <c r="C11097"/>
      <c r="D11097"/>
      <c r="E11097"/>
    </row>
    <row r="11098" spans="1:5" x14ac:dyDescent="0.15">
      <c r="A11098"/>
      <c r="B11098"/>
      <c r="C11098"/>
      <c r="D11098"/>
      <c r="E11098"/>
    </row>
    <row r="11099" spans="1:5" x14ac:dyDescent="0.15">
      <c r="A11099"/>
      <c r="B11099"/>
      <c r="C11099"/>
      <c r="D11099"/>
      <c r="E11099"/>
    </row>
    <row r="11100" spans="1:5" x14ac:dyDescent="0.15">
      <c r="A11100"/>
      <c r="B11100"/>
      <c r="C11100"/>
      <c r="D11100"/>
      <c r="E11100"/>
    </row>
    <row r="11101" spans="1:5" x14ac:dyDescent="0.15">
      <c r="A11101"/>
      <c r="B11101"/>
      <c r="C11101"/>
      <c r="D11101"/>
      <c r="E11101"/>
    </row>
    <row r="11102" spans="1:5" x14ac:dyDescent="0.15">
      <c r="A11102"/>
      <c r="B11102"/>
      <c r="C11102"/>
      <c r="D11102"/>
      <c r="E11102"/>
    </row>
    <row r="11103" spans="1:5" x14ac:dyDescent="0.15">
      <c r="A11103"/>
      <c r="B11103"/>
      <c r="C11103"/>
      <c r="D11103"/>
      <c r="E11103"/>
    </row>
    <row r="11104" spans="1:5" x14ac:dyDescent="0.15">
      <c r="A11104"/>
      <c r="B11104"/>
      <c r="C11104"/>
      <c r="D11104"/>
      <c r="E11104"/>
    </row>
    <row r="11105" spans="1:5" x14ac:dyDescent="0.15">
      <c r="A11105"/>
      <c r="B11105"/>
      <c r="C11105"/>
      <c r="D11105"/>
      <c r="E11105"/>
    </row>
    <row r="11106" spans="1:5" x14ac:dyDescent="0.15">
      <c r="A11106"/>
      <c r="B11106"/>
      <c r="C11106"/>
      <c r="D11106"/>
      <c r="E11106"/>
    </row>
    <row r="11107" spans="1:5" x14ac:dyDescent="0.15">
      <c r="A11107"/>
      <c r="B11107"/>
      <c r="C11107"/>
      <c r="D11107"/>
      <c r="E11107"/>
    </row>
    <row r="11108" spans="1:5" x14ac:dyDescent="0.15">
      <c r="A11108"/>
      <c r="B11108"/>
      <c r="C11108"/>
      <c r="D11108"/>
      <c r="E11108"/>
    </row>
    <row r="11109" spans="1:5" x14ac:dyDescent="0.15">
      <c r="A11109"/>
      <c r="B11109"/>
      <c r="C11109"/>
      <c r="D11109"/>
      <c r="E11109"/>
    </row>
    <row r="11110" spans="1:5" x14ac:dyDescent="0.15">
      <c r="A11110"/>
      <c r="B11110"/>
      <c r="C11110"/>
      <c r="D11110"/>
      <c r="E11110"/>
    </row>
    <row r="11111" spans="1:5" x14ac:dyDescent="0.15">
      <c r="A11111"/>
      <c r="B11111"/>
      <c r="C11111"/>
      <c r="D11111"/>
      <c r="E11111"/>
    </row>
    <row r="11112" spans="1:5" x14ac:dyDescent="0.15">
      <c r="A11112"/>
      <c r="B11112"/>
      <c r="C11112"/>
      <c r="D11112"/>
      <c r="E11112"/>
    </row>
    <row r="11113" spans="1:5" x14ac:dyDescent="0.15">
      <c r="A11113"/>
      <c r="B11113"/>
      <c r="C11113"/>
      <c r="D11113"/>
      <c r="E11113"/>
    </row>
    <row r="11114" spans="1:5" x14ac:dyDescent="0.15">
      <c r="A11114"/>
      <c r="B11114"/>
      <c r="C11114"/>
      <c r="D11114"/>
      <c r="E11114"/>
    </row>
    <row r="11115" spans="1:5" x14ac:dyDescent="0.15">
      <c r="A11115"/>
      <c r="B11115"/>
      <c r="C11115"/>
      <c r="D11115"/>
      <c r="E11115"/>
    </row>
    <row r="11116" spans="1:5" x14ac:dyDescent="0.15">
      <c r="A11116"/>
      <c r="B11116"/>
      <c r="C11116"/>
      <c r="D11116"/>
      <c r="E11116"/>
    </row>
    <row r="11117" spans="1:5" x14ac:dyDescent="0.15">
      <c r="A11117"/>
      <c r="B11117"/>
      <c r="C11117"/>
      <c r="D11117"/>
      <c r="E11117"/>
    </row>
    <row r="11118" spans="1:5" x14ac:dyDescent="0.15">
      <c r="A11118"/>
      <c r="B11118"/>
      <c r="C11118"/>
      <c r="D11118"/>
      <c r="E11118"/>
    </row>
    <row r="11119" spans="1:5" x14ac:dyDescent="0.15">
      <c r="A11119"/>
      <c r="B11119"/>
      <c r="C11119"/>
      <c r="D11119"/>
      <c r="E11119"/>
    </row>
    <row r="11120" spans="1:5" x14ac:dyDescent="0.15">
      <c r="A11120"/>
      <c r="B11120"/>
      <c r="C11120"/>
      <c r="D11120"/>
      <c r="E11120"/>
    </row>
    <row r="11121" spans="1:5" x14ac:dyDescent="0.15">
      <c r="A11121"/>
      <c r="B11121"/>
      <c r="C11121"/>
      <c r="D11121"/>
      <c r="E11121"/>
    </row>
    <row r="11122" spans="1:5" x14ac:dyDescent="0.15">
      <c r="A11122"/>
      <c r="B11122"/>
      <c r="C11122"/>
      <c r="D11122"/>
      <c r="E11122"/>
    </row>
    <row r="11123" spans="1:5" x14ac:dyDescent="0.15">
      <c r="A11123"/>
      <c r="B11123"/>
      <c r="C11123"/>
      <c r="D11123"/>
      <c r="E11123"/>
    </row>
    <row r="11124" spans="1:5" x14ac:dyDescent="0.15">
      <c r="A11124"/>
      <c r="B11124"/>
      <c r="C11124"/>
      <c r="D11124"/>
      <c r="E11124"/>
    </row>
    <row r="11125" spans="1:5" x14ac:dyDescent="0.15">
      <c r="A11125"/>
      <c r="B11125"/>
      <c r="C11125"/>
      <c r="D11125"/>
      <c r="E11125"/>
    </row>
    <row r="11126" spans="1:5" x14ac:dyDescent="0.15">
      <c r="A11126"/>
      <c r="B11126"/>
      <c r="C11126"/>
      <c r="D11126"/>
      <c r="E11126"/>
    </row>
    <row r="11127" spans="1:5" x14ac:dyDescent="0.15">
      <c r="A11127"/>
      <c r="B11127"/>
      <c r="C11127"/>
      <c r="D11127"/>
      <c r="E11127"/>
    </row>
    <row r="11128" spans="1:5" x14ac:dyDescent="0.15">
      <c r="A11128"/>
      <c r="B11128"/>
      <c r="C11128"/>
      <c r="D11128"/>
      <c r="E11128"/>
    </row>
    <row r="11129" spans="1:5" x14ac:dyDescent="0.15">
      <c r="A11129"/>
      <c r="B11129"/>
      <c r="C11129"/>
      <c r="D11129"/>
      <c r="E11129"/>
    </row>
    <row r="11130" spans="1:5" x14ac:dyDescent="0.15">
      <c r="A11130"/>
      <c r="B11130"/>
      <c r="C11130"/>
      <c r="D11130"/>
      <c r="E11130"/>
    </row>
    <row r="11131" spans="1:5" x14ac:dyDescent="0.15">
      <c r="A11131"/>
      <c r="B11131"/>
      <c r="C11131"/>
      <c r="D11131"/>
      <c r="E11131"/>
    </row>
    <row r="11132" spans="1:5" x14ac:dyDescent="0.15">
      <c r="A11132"/>
      <c r="B11132"/>
      <c r="C11132"/>
      <c r="D11132"/>
      <c r="E11132"/>
    </row>
    <row r="11133" spans="1:5" x14ac:dyDescent="0.15">
      <c r="A11133"/>
      <c r="B11133"/>
      <c r="C11133"/>
      <c r="D11133"/>
      <c r="E11133"/>
    </row>
    <row r="11134" spans="1:5" x14ac:dyDescent="0.15">
      <c r="A11134"/>
      <c r="B11134"/>
      <c r="C11134"/>
      <c r="D11134"/>
      <c r="E11134"/>
    </row>
    <row r="11135" spans="1:5" x14ac:dyDescent="0.15">
      <c r="A11135"/>
      <c r="B11135"/>
      <c r="C11135"/>
      <c r="D11135"/>
      <c r="E11135"/>
    </row>
    <row r="11136" spans="1:5" x14ac:dyDescent="0.15">
      <c r="A11136"/>
      <c r="B11136"/>
      <c r="C11136"/>
      <c r="D11136"/>
      <c r="E11136"/>
    </row>
    <row r="11137" spans="1:5" x14ac:dyDescent="0.15">
      <c r="A11137"/>
      <c r="B11137"/>
      <c r="C11137"/>
      <c r="D11137"/>
      <c r="E11137"/>
    </row>
    <row r="11138" spans="1:5" x14ac:dyDescent="0.15">
      <c r="A11138"/>
      <c r="B11138"/>
      <c r="C11138"/>
      <c r="D11138"/>
      <c r="E11138"/>
    </row>
    <row r="11139" spans="1:5" x14ac:dyDescent="0.15">
      <c r="A11139"/>
      <c r="B11139"/>
      <c r="C11139"/>
      <c r="D11139"/>
      <c r="E11139"/>
    </row>
    <row r="11140" spans="1:5" x14ac:dyDescent="0.15">
      <c r="A11140"/>
      <c r="B11140"/>
      <c r="C11140"/>
      <c r="D11140"/>
      <c r="E11140"/>
    </row>
    <row r="11141" spans="1:5" x14ac:dyDescent="0.15">
      <c r="A11141"/>
      <c r="B11141"/>
      <c r="C11141"/>
      <c r="D11141"/>
      <c r="E11141"/>
    </row>
    <row r="11142" spans="1:5" x14ac:dyDescent="0.15">
      <c r="A11142"/>
      <c r="B11142"/>
      <c r="C11142"/>
      <c r="D11142"/>
      <c r="E11142"/>
    </row>
    <row r="11143" spans="1:5" x14ac:dyDescent="0.15">
      <c r="A11143"/>
      <c r="B11143"/>
      <c r="C11143"/>
      <c r="D11143"/>
      <c r="E11143"/>
    </row>
    <row r="11144" spans="1:5" x14ac:dyDescent="0.15">
      <c r="A11144"/>
      <c r="B11144"/>
      <c r="C11144"/>
      <c r="D11144"/>
      <c r="E11144"/>
    </row>
    <row r="11145" spans="1:5" x14ac:dyDescent="0.15">
      <c r="A11145"/>
      <c r="B11145"/>
      <c r="C11145"/>
      <c r="D11145"/>
      <c r="E11145"/>
    </row>
    <row r="11146" spans="1:5" x14ac:dyDescent="0.15">
      <c r="A11146"/>
      <c r="B11146"/>
      <c r="C11146"/>
      <c r="D11146"/>
      <c r="E11146"/>
    </row>
    <row r="11147" spans="1:5" x14ac:dyDescent="0.15">
      <c r="A11147"/>
      <c r="B11147"/>
      <c r="C11147"/>
      <c r="D11147"/>
      <c r="E11147"/>
    </row>
    <row r="11148" spans="1:5" x14ac:dyDescent="0.15">
      <c r="A11148"/>
      <c r="B11148"/>
      <c r="C11148"/>
      <c r="D11148"/>
      <c r="E11148"/>
    </row>
    <row r="11149" spans="1:5" x14ac:dyDescent="0.15">
      <c r="A11149"/>
      <c r="B11149"/>
      <c r="C11149"/>
      <c r="D11149"/>
      <c r="E11149"/>
    </row>
    <row r="11150" spans="1:5" x14ac:dyDescent="0.15">
      <c r="A11150"/>
      <c r="B11150"/>
      <c r="C11150"/>
      <c r="D11150"/>
      <c r="E11150"/>
    </row>
    <row r="11151" spans="1:5" x14ac:dyDescent="0.15">
      <c r="A11151"/>
      <c r="B11151"/>
      <c r="C11151"/>
      <c r="D11151"/>
      <c r="E11151"/>
    </row>
    <row r="11152" spans="1:5" x14ac:dyDescent="0.15">
      <c r="A11152"/>
      <c r="B11152"/>
      <c r="C11152"/>
      <c r="D11152"/>
      <c r="E11152"/>
    </row>
    <row r="11153" spans="1:5" x14ac:dyDescent="0.15">
      <c r="A11153"/>
      <c r="B11153"/>
      <c r="C11153"/>
      <c r="D11153"/>
      <c r="E11153"/>
    </row>
    <row r="11154" spans="1:5" x14ac:dyDescent="0.15">
      <c r="A11154"/>
      <c r="B11154"/>
      <c r="C11154"/>
      <c r="D11154"/>
      <c r="E11154"/>
    </row>
    <row r="11155" spans="1:5" x14ac:dyDescent="0.15">
      <c r="A11155"/>
      <c r="B11155"/>
      <c r="C11155"/>
      <c r="D11155"/>
      <c r="E11155"/>
    </row>
    <row r="11156" spans="1:5" x14ac:dyDescent="0.15">
      <c r="A11156"/>
      <c r="B11156"/>
      <c r="C11156"/>
      <c r="D11156"/>
      <c r="E11156"/>
    </row>
    <row r="11157" spans="1:5" x14ac:dyDescent="0.15">
      <c r="A11157"/>
      <c r="B11157"/>
      <c r="C11157"/>
      <c r="D11157"/>
      <c r="E11157"/>
    </row>
    <row r="11158" spans="1:5" x14ac:dyDescent="0.15">
      <c r="A11158"/>
      <c r="B11158"/>
      <c r="C11158"/>
      <c r="D11158"/>
      <c r="E11158"/>
    </row>
    <row r="11159" spans="1:5" x14ac:dyDescent="0.15">
      <c r="A11159"/>
      <c r="B11159"/>
      <c r="C11159"/>
      <c r="D11159"/>
      <c r="E11159"/>
    </row>
    <row r="11160" spans="1:5" x14ac:dyDescent="0.15">
      <c r="A11160"/>
      <c r="B11160"/>
      <c r="C11160"/>
      <c r="D11160"/>
      <c r="E11160"/>
    </row>
    <row r="11161" spans="1:5" x14ac:dyDescent="0.15">
      <c r="A11161"/>
      <c r="B11161"/>
      <c r="C11161"/>
      <c r="D11161"/>
      <c r="E11161"/>
    </row>
    <row r="11162" spans="1:5" x14ac:dyDescent="0.15">
      <c r="A11162"/>
      <c r="B11162"/>
      <c r="C11162"/>
      <c r="D11162"/>
      <c r="E11162"/>
    </row>
    <row r="11163" spans="1:5" x14ac:dyDescent="0.15">
      <c r="A11163"/>
      <c r="B11163"/>
      <c r="C11163"/>
      <c r="D11163"/>
      <c r="E11163"/>
    </row>
    <row r="11164" spans="1:5" x14ac:dyDescent="0.15">
      <c r="A11164"/>
      <c r="B11164"/>
      <c r="C11164"/>
      <c r="D11164"/>
      <c r="E11164"/>
    </row>
    <row r="11165" spans="1:5" x14ac:dyDescent="0.15">
      <c r="A11165"/>
      <c r="B11165"/>
      <c r="C11165"/>
      <c r="D11165"/>
      <c r="E11165"/>
    </row>
    <row r="11166" spans="1:5" x14ac:dyDescent="0.15">
      <c r="A11166"/>
      <c r="B11166"/>
      <c r="C11166"/>
      <c r="D11166"/>
      <c r="E11166"/>
    </row>
    <row r="11167" spans="1:5" x14ac:dyDescent="0.15">
      <c r="A11167"/>
      <c r="B11167"/>
      <c r="C11167"/>
      <c r="D11167"/>
      <c r="E11167"/>
    </row>
    <row r="11168" spans="1:5" x14ac:dyDescent="0.15">
      <c r="A11168"/>
      <c r="B11168"/>
      <c r="C11168"/>
      <c r="D11168"/>
      <c r="E11168"/>
    </row>
    <row r="11169" spans="1:5" x14ac:dyDescent="0.15">
      <c r="A11169"/>
      <c r="B11169"/>
      <c r="C11169"/>
      <c r="D11169"/>
      <c r="E11169"/>
    </row>
    <row r="11170" spans="1:5" x14ac:dyDescent="0.15">
      <c r="A11170"/>
      <c r="B11170"/>
      <c r="C11170"/>
      <c r="D11170"/>
      <c r="E11170"/>
    </row>
    <row r="11171" spans="1:5" x14ac:dyDescent="0.15">
      <c r="A11171"/>
      <c r="B11171"/>
      <c r="C11171"/>
      <c r="D11171"/>
      <c r="E11171"/>
    </row>
    <row r="11172" spans="1:5" x14ac:dyDescent="0.15">
      <c r="A11172"/>
      <c r="B11172"/>
      <c r="C11172"/>
      <c r="D11172"/>
      <c r="E11172"/>
    </row>
    <row r="11173" spans="1:5" x14ac:dyDescent="0.15">
      <c r="A11173"/>
      <c r="B11173"/>
      <c r="C11173"/>
      <c r="D11173"/>
      <c r="E11173"/>
    </row>
    <row r="11174" spans="1:5" x14ac:dyDescent="0.15">
      <c r="A11174"/>
      <c r="B11174"/>
      <c r="C11174"/>
      <c r="D11174"/>
      <c r="E11174"/>
    </row>
    <row r="11175" spans="1:5" x14ac:dyDescent="0.15">
      <c r="A11175"/>
      <c r="B11175"/>
      <c r="C11175"/>
      <c r="D11175"/>
      <c r="E11175"/>
    </row>
    <row r="11176" spans="1:5" x14ac:dyDescent="0.15">
      <c r="A11176"/>
      <c r="B11176"/>
      <c r="C11176"/>
      <c r="D11176"/>
      <c r="E11176"/>
    </row>
    <row r="11177" spans="1:5" x14ac:dyDescent="0.15">
      <c r="A11177"/>
      <c r="B11177"/>
      <c r="C11177"/>
      <c r="D11177"/>
      <c r="E11177"/>
    </row>
    <row r="11178" spans="1:5" x14ac:dyDescent="0.15">
      <c r="A11178"/>
      <c r="B11178"/>
      <c r="C11178"/>
      <c r="D11178"/>
      <c r="E11178"/>
    </row>
    <row r="11179" spans="1:5" x14ac:dyDescent="0.15">
      <c r="A11179"/>
      <c r="B11179"/>
      <c r="C11179"/>
      <c r="D11179"/>
      <c r="E11179"/>
    </row>
    <row r="11180" spans="1:5" x14ac:dyDescent="0.15">
      <c r="A11180"/>
      <c r="B11180"/>
      <c r="C11180"/>
      <c r="D11180"/>
      <c r="E11180"/>
    </row>
    <row r="11181" spans="1:5" x14ac:dyDescent="0.15">
      <c r="A11181"/>
      <c r="B11181"/>
      <c r="C11181"/>
      <c r="D11181"/>
      <c r="E11181"/>
    </row>
    <row r="11182" spans="1:5" x14ac:dyDescent="0.15">
      <c r="A11182"/>
      <c r="B11182"/>
      <c r="C11182"/>
      <c r="D11182"/>
      <c r="E11182"/>
    </row>
    <row r="11183" spans="1:5" x14ac:dyDescent="0.15">
      <c r="A11183"/>
      <c r="B11183"/>
      <c r="C11183"/>
      <c r="D11183"/>
      <c r="E11183"/>
    </row>
    <row r="11184" spans="1:5" x14ac:dyDescent="0.15">
      <c r="A11184"/>
      <c r="B11184"/>
      <c r="C11184"/>
      <c r="D11184"/>
      <c r="E11184"/>
    </row>
    <row r="11185" spans="1:5" x14ac:dyDescent="0.15">
      <c r="A11185"/>
      <c r="B11185"/>
      <c r="C11185"/>
      <c r="D11185"/>
      <c r="E11185"/>
    </row>
    <row r="11186" spans="1:5" x14ac:dyDescent="0.15">
      <c r="A11186"/>
      <c r="B11186"/>
      <c r="C11186"/>
      <c r="D11186"/>
      <c r="E11186"/>
    </row>
    <row r="11187" spans="1:5" x14ac:dyDescent="0.15">
      <c r="A11187"/>
      <c r="B11187"/>
      <c r="C11187"/>
      <c r="D11187"/>
      <c r="E11187"/>
    </row>
    <row r="11188" spans="1:5" x14ac:dyDescent="0.15">
      <c r="A11188"/>
      <c r="B11188"/>
      <c r="C11188"/>
      <c r="D11188"/>
      <c r="E11188"/>
    </row>
    <row r="11189" spans="1:5" x14ac:dyDescent="0.15">
      <c r="A11189"/>
      <c r="B11189"/>
      <c r="C11189"/>
      <c r="D11189"/>
      <c r="E11189"/>
    </row>
    <row r="11190" spans="1:5" x14ac:dyDescent="0.15">
      <c r="A11190"/>
      <c r="B11190"/>
      <c r="C11190"/>
      <c r="D11190"/>
      <c r="E11190"/>
    </row>
    <row r="11191" spans="1:5" x14ac:dyDescent="0.15">
      <c r="A11191"/>
      <c r="B11191"/>
      <c r="C11191"/>
      <c r="D11191"/>
      <c r="E11191"/>
    </row>
    <row r="11192" spans="1:5" x14ac:dyDescent="0.15">
      <c r="A11192"/>
      <c r="B11192"/>
      <c r="C11192"/>
      <c r="D11192"/>
      <c r="E11192"/>
    </row>
    <row r="11193" spans="1:5" x14ac:dyDescent="0.15">
      <c r="A11193"/>
      <c r="B11193"/>
      <c r="C11193"/>
      <c r="D11193"/>
      <c r="E11193"/>
    </row>
    <row r="11194" spans="1:5" x14ac:dyDescent="0.15">
      <c r="A11194"/>
      <c r="B11194"/>
      <c r="C11194"/>
      <c r="D11194"/>
      <c r="E11194"/>
    </row>
    <row r="11195" spans="1:5" x14ac:dyDescent="0.15">
      <c r="A11195"/>
      <c r="B11195"/>
      <c r="C11195"/>
      <c r="D11195"/>
      <c r="E11195"/>
    </row>
    <row r="11196" spans="1:5" x14ac:dyDescent="0.15">
      <c r="A11196"/>
      <c r="B11196"/>
      <c r="C11196"/>
      <c r="D11196"/>
      <c r="E11196"/>
    </row>
    <row r="11197" spans="1:5" x14ac:dyDescent="0.15">
      <c r="A11197"/>
      <c r="B11197"/>
      <c r="C11197"/>
      <c r="D11197"/>
      <c r="E11197"/>
    </row>
    <row r="11198" spans="1:5" x14ac:dyDescent="0.15">
      <c r="A11198"/>
      <c r="B11198"/>
      <c r="C11198"/>
      <c r="D11198"/>
      <c r="E11198"/>
    </row>
    <row r="11199" spans="1:5" x14ac:dyDescent="0.15">
      <c r="A11199"/>
      <c r="B11199"/>
      <c r="C11199"/>
      <c r="D11199"/>
      <c r="E11199"/>
    </row>
    <row r="11200" spans="1:5" x14ac:dyDescent="0.15">
      <c r="A11200"/>
      <c r="B11200"/>
      <c r="C11200"/>
      <c r="D11200"/>
      <c r="E11200"/>
    </row>
    <row r="11201" spans="1:5" x14ac:dyDescent="0.15">
      <c r="A11201"/>
      <c r="B11201"/>
      <c r="C11201"/>
      <c r="D11201"/>
      <c r="E11201"/>
    </row>
    <row r="11202" spans="1:5" x14ac:dyDescent="0.15">
      <c r="A11202"/>
      <c r="B11202"/>
      <c r="C11202"/>
      <c r="D11202"/>
      <c r="E11202"/>
    </row>
    <row r="11203" spans="1:5" x14ac:dyDescent="0.15">
      <c r="A11203"/>
      <c r="B11203"/>
      <c r="C11203"/>
      <c r="D11203"/>
      <c r="E11203"/>
    </row>
    <row r="11204" spans="1:5" x14ac:dyDescent="0.15">
      <c r="A11204"/>
      <c r="B11204"/>
      <c r="C11204"/>
      <c r="D11204"/>
      <c r="E11204"/>
    </row>
    <row r="11205" spans="1:5" x14ac:dyDescent="0.15">
      <c r="A11205"/>
      <c r="B11205"/>
      <c r="C11205"/>
      <c r="D11205"/>
      <c r="E11205"/>
    </row>
    <row r="11206" spans="1:5" x14ac:dyDescent="0.15">
      <c r="A11206"/>
      <c r="B11206"/>
      <c r="C11206"/>
      <c r="D11206"/>
      <c r="E11206"/>
    </row>
    <row r="11207" spans="1:5" x14ac:dyDescent="0.15">
      <c r="A11207"/>
      <c r="B11207"/>
      <c r="C11207"/>
      <c r="D11207"/>
      <c r="E11207"/>
    </row>
    <row r="11208" spans="1:5" x14ac:dyDescent="0.15">
      <c r="A11208"/>
      <c r="B11208"/>
      <c r="C11208"/>
      <c r="D11208"/>
      <c r="E11208"/>
    </row>
    <row r="11209" spans="1:5" x14ac:dyDescent="0.15">
      <c r="A11209"/>
      <c r="B11209"/>
      <c r="C11209"/>
      <c r="D11209"/>
      <c r="E11209"/>
    </row>
    <row r="11210" spans="1:5" x14ac:dyDescent="0.15">
      <c r="A11210"/>
      <c r="B11210"/>
      <c r="C11210"/>
      <c r="D11210"/>
      <c r="E11210"/>
    </row>
    <row r="11211" spans="1:5" x14ac:dyDescent="0.15">
      <c r="A11211"/>
      <c r="B11211"/>
      <c r="C11211"/>
      <c r="D11211"/>
      <c r="E11211"/>
    </row>
    <row r="11212" spans="1:5" x14ac:dyDescent="0.15">
      <c r="A11212"/>
      <c r="B11212"/>
      <c r="C11212"/>
      <c r="D11212"/>
      <c r="E11212"/>
    </row>
    <row r="11213" spans="1:5" x14ac:dyDescent="0.15">
      <c r="A11213"/>
      <c r="B11213"/>
      <c r="C11213"/>
      <c r="D11213"/>
      <c r="E11213"/>
    </row>
    <row r="11214" spans="1:5" x14ac:dyDescent="0.15">
      <c r="A11214"/>
      <c r="B11214"/>
      <c r="C11214"/>
      <c r="D11214"/>
      <c r="E11214"/>
    </row>
    <row r="11215" spans="1:5" x14ac:dyDescent="0.15">
      <c r="A11215"/>
      <c r="B11215"/>
      <c r="C11215"/>
      <c r="D11215"/>
      <c r="E11215"/>
    </row>
    <row r="11216" spans="1:5" x14ac:dyDescent="0.15">
      <c r="A11216"/>
      <c r="B11216"/>
      <c r="C11216"/>
      <c r="D11216"/>
      <c r="E11216"/>
    </row>
    <row r="11217" spans="1:5" x14ac:dyDescent="0.15">
      <c r="A11217"/>
      <c r="B11217"/>
      <c r="C11217"/>
      <c r="D11217"/>
      <c r="E11217"/>
    </row>
    <row r="11218" spans="1:5" x14ac:dyDescent="0.15">
      <c r="A11218"/>
      <c r="B11218"/>
      <c r="C11218"/>
      <c r="D11218"/>
      <c r="E11218"/>
    </row>
    <row r="11219" spans="1:5" x14ac:dyDescent="0.15">
      <c r="A11219"/>
      <c r="B11219"/>
      <c r="C11219"/>
      <c r="D11219"/>
      <c r="E11219"/>
    </row>
    <row r="11220" spans="1:5" x14ac:dyDescent="0.15">
      <c r="A11220"/>
      <c r="B11220"/>
      <c r="C11220"/>
      <c r="D11220"/>
      <c r="E11220"/>
    </row>
    <row r="11221" spans="1:5" x14ac:dyDescent="0.15">
      <c r="A11221"/>
      <c r="B11221"/>
      <c r="C11221"/>
      <c r="D11221"/>
      <c r="E11221"/>
    </row>
    <row r="11222" spans="1:5" x14ac:dyDescent="0.15">
      <c r="A11222"/>
      <c r="B11222"/>
      <c r="C11222"/>
      <c r="D11222"/>
      <c r="E11222"/>
    </row>
    <row r="11223" spans="1:5" x14ac:dyDescent="0.15">
      <c r="A11223"/>
      <c r="B11223"/>
      <c r="C11223"/>
      <c r="D11223"/>
      <c r="E11223"/>
    </row>
    <row r="11224" spans="1:5" x14ac:dyDescent="0.15">
      <c r="A11224"/>
      <c r="B11224"/>
      <c r="C11224"/>
      <c r="D11224"/>
      <c r="E11224"/>
    </row>
    <row r="11225" spans="1:5" x14ac:dyDescent="0.15">
      <c r="A11225"/>
      <c r="B11225"/>
      <c r="C11225"/>
      <c r="D11225"/>
      <c r="E11225"/>
    </row>
    <row r="11226" spans="1:5" x14ac:dyDescent="0.15">
      <c r="A11226"/>
      <c r="B11226"/>
      <c r="C11226"/>
      <c r="D11226"/>
      <c r="E11226"/>
    </row>
    <row r="11227" spans="1:5" x14ac:dyDescent="0.15">
      <c r="A11227"/>
      <c r="B11227"/>
      <c r="C11227"/>
      <c r="D11227"/>
      <c r="E11227"/>
    </row>
    <row r="11228" spans="1:5" x14ac:dyDescent="0.15">
      <c r="A11228"/>
      <c r="B11228"/>
      <c r="C11228"/>
      <c r="D11228"/>
      <c r="E11228"/>
    </row>
    <row r="11229" spans="1:5" x14ac:dyDescent="0.15">
      <c r="A11229"/>
      <c r="B11229"/>
      <c r="C11229"/>
      <c r="D11229"/>
      <c r="E11229"/>
    </row>
    <row r="11230" spans="1:5" x14ac:dyDescent="0.15">
      <c r="A11230"/>
      <c r="B11230"/>
      <c r="C11230"/>
      <c r="D11230"/>
      <c r="E11230"/>
    </row>
    <row r="11231" spans="1:5" x14ac:dyDescent="0.15">
      <c r="A11231"/>
      <c r="B11231"/>
      <c r="C11231"/>
      <c r="D11231"/>
      <c r="E11231"/>
    </row>
    <row r="11232" spans="1:5" x14ac:dyDescent="0.15">
      <c r="A11232"/>
      <c r="B11232"/>
      <c r="C11232"/>
      <c r="D11232"/>
      <c r="E11232"/>
    </row>
    <row r="11233" spans="1:5" x14ac:dyDescent="0.15">
      <c r="A11233"/>
      <c r="B11233"/>
      <c r="C11233"/>
      <c r="D11233"/>
      <c r="E11233"/>
    </row>
    <row r="11234" spans="1:5" x14ac:dyDescent="0.15">
      <c r="A11234"/>
      <c r="B11234"/>
      <c r="C11234"/>
      <c r="D11234"/>
      <c r="E11234"/>
    </row>
    <row r="11235" spans="1:5" x14ac:dyDescent="0.15">
      <c r="A11235"/>
      <c r="B11235"/>
      <c r="C11235"/>
      <c r="D11235"/>
      <c r="E11235"/>
    </row>
    <row r="11236" spans="1:5" x14ac:dyDescent="0.15">
      <c r="A11236"/>
      <c r="B11236"/>
      <c r="C11236"/>
      <c r="D11236"/>
      <c r="E11236"/>
    </row>
    <row r="11237" spans="1:5" x14ac:dyDescent="0.15">
      <c r="A11237"/>
      <c r="B11237"/>
      <c r="C11237"/>
      <c r="D11237"/>
      <c r="E11237"/>
    </row>
    <row r="11238" spans="1:5" x14ac:dyDescent="0.15">
      <c r="A11238"/>
      <c r="B11238"/>
      <c r="C11238"/>
      <c r="D11238"/>
      <c r="E11238"/>
    </row>
    <row r="11239" spans="1:5" x14ac:dyDescent="0.15">
      <c r="A11239"/>
      <c r="B11239"/>
      <c r="C11239"/>
      <c r="D11239"/>
      <c r="E11239"/>
    </row>
    <row r="11240" spans="1:5" x14ac:dyDescent="0.15">
      <c r="A11240"/>
      <c r="B11240"/>
      <c r="C11240"/>
      <c r="D11240"/>
      <c r="E11240"/>
    </row>
    <row r="11241" spans="1:5" x14ac:dyDescent="0.15">
      <c r="A11241"/>
      <c r="B11241"/>
      <c r="C11241"/>
      <c r="D11241"/>
      <c r="E11241"/>
    </row>
    <row r="11242" spans="1:5" x14ac:dyDescent="0.15">
      <c r="A11242"/>
      <c r="B11242"/>
      <c r="C11242"/>
      <c r="D11242"/>
      <c r="E11242"/>
    </row>
    <row r="11243" spans="1:5" x14ac:dyDescent="0.15">
      <c r="A11243"/>
      <c r="B11243"/>
      <c r="C11243"/>
      <c r="D11243"/>
      <c r="E11243"/>
    </row>
    <row r="11244" spans="1:5" x14ac:dyDescent="0.15">
      <c r="A11244"/>
      <c r="B11244"/>
      <c r="C11244"/>
      <c r="D11244"/>
      <c r="E11244"/>
    </row>
    <row r="11245" spans="1:5" x14ac:dyDescent="0.15">
      <c r="A11245"/>
      <c r="B11245"/>
      <c r="C11245"/>
      <c r="D11245"/>
      <c r="E11245"/>
    </row>
    <row r="11246" spans="1:5" x14ac:dyDescent="0.15">
      <c r="A11246"/>
      <c r="B11246"/>
      <c r="C11246"/>
      <c r="D11246"/>
      <c r="E11246"/>
    </row>
    <row r="11247" spans="1:5" x14ac:dyDescent="0.15">
      <c r="A11247"/>
      <c r="B11247"/>
      <c r="C11247"/>
      <c r="D11247"/>
      <c r="E11247"/>
    </row>
    <row r="11248" spans="1:5" x14ac:dyDescent="0.15">
      <c r="A11248"/>
      <c r="B11248"/>
      <c r="C11248"/>
      <c r="D11248"/>
      <c r="E11248"/>
    </row>
    <row r="11249" spans="1:5" x14ac:dyDescent="0.15">
      <c r="A11249"/>
      <c r="B11249"/>
      <c r="C11249"/>
      <c r="D11249"/>
      <c r="E11249"/>
    </row>
    <row r="11250" spans="1:5" x14ac:dyDescent="0.15">
      <c r="A11250"/>
      <c r="B11250"/>
      <c r="C11250"/>
      <c r="D11250"/>
      <c r="E11250"/>
    </row>
    <row r="11251" spans="1:5" x14ac:dyDescent="0.15">
      <c r="A11251"/>
      <c r="B11251"/>
      <c r="C11251"/>
      <c r="D11251"/>
      <c r="E11251"/>
    </row>
    <row r="11252" spans="1:5" x14ac:dyDescent="0.15">
      <c r="A11252"/>
      <c r="B11252"/>
      <c r="C11252"/>
      <c r="D11252"/>
      <c r="E11252"/>
    </row>
    <row r="11253" spans="1:5" x14ac:dyDescent="0.15">
      <c r="A11253"/>
      <c r="B11253"/>
      <c r="C11253"/>
      <c r="D11253"/>
      <c r="E11253"/>
    </row>
    <row r="11254" spans="1:5" x14ac:dyDescent="0.15">
      <c r="A11254"/>
      <c r="B11254"/>
      <c r="C11254"/>
      <c r="D11254"/>
      <c r="E11254"/>
    </row>
    <row r="11255" spans="1:5" x14ac:dyDescent="0.15">
      <c r="A11255"/>
      <c r="B11255"/>
      <c r="C11255"/>
      <c r="D11255"/>
      <c r="E11255"/>
    </row>
    <row r="11256" spans="1:5" x14ac:dyDescent="0.15">
      <c r="A11256"/>
      <c r="B11256"/>
      <c r="C11256"/>
      <c r="D11256"/>
      <c r="E11256"/>
    </row>
    <row r="11257" spans="1:5" x14ac:dyDescent="0.15">
      <c r="A11257"/>
      <c r="B11257"/>
      <c r="C11257"/>
      <c r="D11257"/>
      <c r="E11257"/>
    </row>
    <row r="11258" spans="1:5" x14ac:dyDescent="0.15">
      <c r="A11258"/>
      <c r="B11258"/>
      <c r="C11258"/>
      <c r="D11258"/>
      <c r="E11258"/>
    </row>
    <row r="11259" spans="1:5" x14ac:dyDescent="0.15">
      <c r="A11259"/>
      <c r="B11259"/>
      <c r="C11259"/>
      <c r="D11259"/>
      <c r="E11259"/>
    </row>
    <row r="11260" spans="1:5" x14ac:dyDescent="0.15">
      <c r="A11260"/>
      <c r="B11260"/>
      <c r="C11260"/>
      <c r="D11260"/>
      <c r="E11260"/>
    </row>
    <row r="11261" spans="1:5" x14ac:dyDescent="0.15">
      <c r="A11261"/>
      <c r="B11261"/>
      <c r="C11261"/>
      <c r="D11261"/>
      <c r="E11261"/>
    </row>
    <row r="11262" spans="1:5" x14ac:dyDescent="0.15">
      <c r="A11262"/>
      <c r="B11262"/>
      <c r="C11262"/>
      <c r="D11262"/>
      <c r="E11262"/>
    </row>
    <row r="11263" spans="1:5" x14ac:dyDescent="0.15">
      <c r="A11263"/>
      <c r="B11263"/>
      <c r="C11263"/>
      <c r="D11263"/>
      <c r="E11263"/>
    </row>
    <row r="11264" spans="1:5" x14ac:dyDescent="0.15">
      <c r="A11264"/>
      <c r="B11264"/>
      <c r="C11264"/>
      <c r="D11264"/>
      <c r="E11264"/>
    </row>
    <row r="11265" spans="1:5" x14ac:dyDescent="0.15">
      <c r="A11265"/>
      <c r="B11265"/>
      <c r="C11265"/>
      <c r="D11265"/>
      <c r="E11265"/>
    </row>
    <row r="11266" spans="1:5" x14ac:dyDescent="0.15">
      <c r="A11266"/>
      <c r="B11266"/>
      <c r="C11266"/>
      <c r="D11266"/>
      <c r="E11266"/>
    </row>
    <row r="11267" spans="1:5" x14ac:dyDescent="0.15">
      <c r="A11267"/>
      <c r="B11267"/>
      <c r="C11267"/>
      <c r="D11267"/>
      <c r="E11267"/>
    </row>
    <row r="11268" spans="1:5" x14ac:dyDescent="0.15">
      <c r="A11268"/>
      <c r="B11268"/>
      <c r="C11268"/>
      <c r="D11268"/>
      <c r="E11268"/>
    </row>
    <row r="11269" spans="1:5" x14ac:dyDescent="0.15">
      <c r="A11269"/>
      <c r="B11269"/>
      <c r="C11269"/>
      <c r="D11269"/>
      <c r="E11269"/>
    </row>
    <row r="11270" spans="1:5" x14ac:dyDescent="0.15">
      <c r="A11270"/>
      <c r="B11270"/>
      <c r="C11270"/>
      <c r="D11270"/>
      <c r="E11270"/>
    </row>
    <row r="11271" spans="1:5" x14ac:dyDescent="0.15">
      <c r="A11271"/>
      <c r="B11271"/>
      <c r="C11271"/>
      <c r="D11271"/>
      <c r="E11271"/>
    </row>
    <row r="11272" spans="1:5" x14ac:dyDescent="0.15">
      <c r="A11272"/>
      <c r="B11272"/>
      <c r="C11272"/>
      <c r="D11272"/>
      <c r="E11272"/>
    </row>
    <row r="11273" spans="1:5" x14ac:dyDescent="0.15">
      <c r="A11273"/>
      <c r="B11273"/>
      <c r="C11273"/>
      <c r="D11273"/>
      <c r="E11273"/>
    </row>
    <row r="11274" spans="1:5" x14ac:dyDescent="0.15">
      <c r="A11274"/>
      <c r="B11274"/>
      <c r="C11274"/>
      <c r="D11274"/>
      <c r="E11274"/>
    </row>
    <row r="11275" spans="1:5" x14ac:dyDescent="0.15">
      <c r="A11275"/>
      <c r="B11275"/>
      <c r="C11275"/>
      <c r="D11275"/>
      <c r="E11275"/>
    </row>
    <row r="11276" spans="1:5" x14ac:dyDescent="0.15">
      <c r="A11276"/>
      <c r="B11276"/>
      <c r="C11276"/>
      <c r="D11276"/>
      <c r="E11276"/>
    </row>
    <row r="11277" spans="1:5" x14ac:dyDescent="0.15">
      <c r="A11277"/>
      <c r="B11277"/>
      <c r="C11277"/>
      <c r="D11277"/>
      <c r="E11277"/>
    </row>
    <row r="11278" spans="1:5" x14ac:dyDescent="0.15">
      <c r="A11278"/>
      <c r="B11278"/>
      <c r="C11278"/>
      <c r="D11278"/>
      <c r="E11278"/>
    </row>
    <row r="11279" spans="1:5" x14ac:dyDescent="0.15">
      <c r="A11279"/>
      <c r="B11279"/>
      <c r="C11279"/>
      <c r="D11279"/>
      <c r="E11279"/>
    </row>
    <row r="11280" spans="1:5" x14ac:dyDescent="0.15">
      <c r="A11280"/>
      <c r="B11280"/>
      <c r="C11280"/>
      <c r="D11280"/>
      <c r="E11280"/>
    </row>
    <row r="11281" spans="1:5" x14ac:dyDescent="0.15">
      <c r="A11281"/>
      <c r="B11281"/>
      <c r="C11281"/>
      <c r="D11281"/>
      <c r="E11281"/>
    </row>
    <row r="11282" spans="1:5" x14ac:dyDescent="0.15">
      <c r="A11282"/>
      <c r="B11282"/>
      <c r="C11282"/>
      <c r="D11282"/>
      <c r="E11282"/>
    </row>
    <row r="11283" spans="1:5" x14ac:dyDescent="0.15">
      <c r="A11283"/>
      <c r="B11283"/>
      <c r="C11283"/>
      <c r="D11283"/>
      <c r="E11283"/>
    </row>
    <row r="11284" spans="1:5" x14ac:dyDescent="0.15">
      <c r="A11284"/>
      <c r="B11284"/>
      <c r="C11284"/>
      <c r="D11284"/>
      <c r="E11284"/>
    </row>
    <row r="11285" spans="1:5" x14ac:dyDescent="0.15">
      <c r="A11285"/>
      <c r="B11285"/>
      <c r="C11285"/>
      <c r="D11285"/>
      <c r="E11285"/>
    </row>
    <row r="11286" spans="1:5" x14ac:dyDescent="0.15">
      <c r="A11286"/>
      <c r="B11286"/>
      <c r="C11286"/>
      <c r="D11286"/>
      <c r="E11286"/>
    </row>
    <row r="11287" spans="1:5" x14ac:dyDescent="0.15">
      <c r="A11287"/>
      <c r="B11287"/>
      <c r="C11287"/>
      <c r="D11287"/>
      <c r="E11287"/>
    </row>
    <row r="11288" spans="1:5" x14ac:dyDescent="0.15">
      <c r="A11288"/>
      <c r="B11288"/>
      <c r="C11288"/>
      <c r="D11288"/>
      <c r="E11288"/>
    </row>
    <row r="11289" spans="1:5" x14ac:dyDescent="0.15">
      <c r="A11289"/>
      <c r="B11289"/>
      <c r="C11289"/>
      <c r="D11289"/>
      <c r="E11289"/>
    </row>
    <row r="11290" spans="1:5" x14ac:dyDescent="0.15">
      <c r="A11290"/>
      <c r="B11290"/>
      <c r="C11290"/>
      <c r="D11290"/>
      <c r="E11290"/>
    </row>
    <row r="11291" spans="1:5" x14ac:dyDescent="0.15">
      <c r="A11291"/>
      <c r="B11291"/>
      <c r="C11291"/>
      <c r="D11291"/>
      <c r="E11291"/>
    </row>
    <row r="11292" spans="1:5" x14ac:dyDescent="0.15">
      <c r="A11292"/>
      <c r="B11292"/>
      <c r="C11292"/>
      <c r="D11292"/>
      <c r="E11292"/>
    </row>
    <row r="11293" spans="1:5" x14ac:dyDescent="0.15">
      <c r="A11293"/>
      <c r="B11293"/>
      <c r="C11293"/>
      <c r="D11293"/>
      <c r="E11293"/>
    </row>
    <row r="11294" spans="1:5" x14ac:dyDescent="0.15">
      <c r="A11294"/>
      <c r="B11294"/>
      <c r="C11294"/>
      <c r="D11294"/>
      <c r="E11294"/>
    </row>
    <row r="11295" spans="1:5" x14ac:dyDescent="0.15">
      <c r="A11295"/>
      <c r="B11295"/>
      <c r="C11295"/>
      <c r="D11295"/>
      <c r="E11295"/>
    </row>
    <row r="11296" spans="1:5" x14ac:dyDescent="0.15">
      <c r="A11296"/>
      <c r="B11296"/>
      <c r="C11296"/>
      <c r="D11296"/>
      <c r="E11296"/>
    </row>
    <row r="11297" spans="1:5" x14ac:dyDescent="0.15">
      <c r="A11297"/>
      <c r="B11297"/>
      <c r="C11297"/>
      <c r="D11297"/>
      <c r="E11297"/>
    </row>
    <row r="11298" spans="1:5" x14ac:dyDescent="0.15">
      <c r="A11298"/>
      <c r="B11298"/>
      <c r="C11298"/>
      <c r="D11298"/>
      <c r="E11298"/>
    </row>
    <row r="11299" spans="1:5" x14ac:dyDescent="0.15">
      <c r="A11299"/>
      <c r="B11299"/>
      <c r="C11299"/>
      <c r="D11299"/>
      <c r="E11299"/>
    </row>
    <row r="11300" spans="1:5" x14ac:dyDescent="0.15">
      <c r="A11300"/>
      <c r="B11300"/>
      <c r="C11300"/>
      <c r="D11300"/>
      <c r="E11300"/>
    </row>
    <row r="11301" spans="1:5" x14ac:dyDescent="0.15">
      <c r="A11301"/>
      <c r="B11301"/>
      <c r="C11301"/>
      <c r="D11301"/>
      <c r="E11301"/>
    </row>
    <row r="11302" spans="1:5" x14ac:dyDescent="0.15">
      <c r="A11302"/>
      <c r="B11302"/>
      <c r="C11302"/>
      <c r="D11302"/>
      <c r="E11302"/>
    </row>
    <row r="11303" spans="1:5" x14ac:dyDescent="0.15">
      <c r="A11303"/>
      <c r="B11303"/>
      <c r="C11303"/>
      <c r="D11303"/>
      <c r="E11303"/>
    </row>
    <row r="11304" spans="1:5" x14ac:dyDescent="0.15">
      <c r="A11304"/>
      <c r="B11304"/>
      <c r="C11304"/>
      <c r="D11304"/>
      <c r="E11304"/>
    </row>
    <row r="11305" spans="1:5" x14ac:dyDescent="0.15">
      <c r="A11305"/>
      <c r="B11305"/>
      <c r="C11305"/>
      <c r="D11305"/>
      <c r="E11305"/>
    </row>
    <row r="11306" spans="1:5" x14ac:dyDescent="0.15">
      <c r="A11306"/>
      <c r="B11306"/>
      <c r="C11306"/>
      <c r="D11306"/>
      <c r="E11306"/>
    </row>
    <row r="11307" spans="1:5" x14ac:dyDescent="0.15">
      <c r="A11307"/>
      <c r="B11307"/>
      <c r="C11307"/>
      <c r="D11307"/>
      <c r="E11307"/>
    </row>
    <row r="11308" spans="1:5" x14ac:dyDescent="0.15">
      <c r="A11308"/>
      <c r="B11308"/>
      <c r="C11308"/>
      <c r="D11308"/>
      <c r="E11308"/>
    </row>
    <row r="11309" spans="1:5" x14ac:dyDescent="0.15">
      <c r="A11309"/>
      <c r="B11309"/>
      <c r="C11309"/>
      <c r="D11309"/>
      <c r="E11309"/>
    </row>
    <row r="11310" spans="1:5" x14ac:dyDescent="0.15">
      <c r="A11310"/>
      <c r="B11310"/>
      <c r="C11310"/>
      <c r="D11310"/>
      <c r="E11310"/>
    </row>
    <row r="11311" spans="1:5" x14ac:dyDescent="0.15">
      <c r="A11311"/>
      <c r="B11311"/>
      <c r="C11311"/>
      <c r="D11311"/>
      <c r="E11311"/>
    </row>
    <row r="11312" spans="1:5" x14ac:dyDescent="0.15">
      <c r="A11312"/>
      <c r="B11312"/>
      <c r="C11312"/>
      <c r="D11312"/>
      <c r="E11312"/>
    </row>
    <row r="11313" spans="1:5" x14ac:dyDescent="0.15">
      <c r="A11313"/>
      <c r="B11313"/>
      <c r="C11313"/>
      <c r="D11313"/>
      <c r="E11313"/>
    </row>
    <row r="11314" spans="1:5" x14ac:dyDescent="0.15">
      <c r="A11314"/>
      <c r="B11314"/>
      <c r="C11314"/>
      <c r="D11314"/>
      <c r="E11314"/>
    </row>
    <row r="11315" spans="1:5" x14ac:dyDescent="0.15">
      <c r="A11315"/>
      <c r="B11315"/>
      <c r="C11315"/>
      <c r="D11315"/>
      <c r="E11315"/>
    </row>
    <row r="11316" spans="1:5" x14ac:dyDescent="0.15">
      <c r="A11316"/>
      <c r="B11316"/>
      <c r="C11316"/>
      <c r="D11316"/>
      <c r="E11316"/>
    </row>
    <row r="11317" spans="1:5" x14ac:dyDescent="0.15">
      <c r="A11317"/>
      <c r="B11317"/>
      <c r="C11317"/>
      <c r="D11317"/>
      <c r="E11317"/>
    </row>
    <row r="11318" spans="1:5" x14ac:dyDescent="0.15">
      <c r="A11318"/>
      <c r="B11318"/>
      <c r="C11318"/>
      <c r="D11318"/>
      <c r="E11318"/>
    </row>
    <row r="11319" spans="1:5" x14ac:dyDescent="0.15">
      <c r="A11319"/>
      <c r="B11319"/>
      <c r="C11319"/>
      <c r="D11319"/>
      <c r="E11319"/>
    </row>
    <row r="11320" spans="1:5" x14ac:dyDescent="0.15">
      <c r="A11320"/>
      <c r="B11320"/>
      <c r="C11320"/>
      <c r="D11320"/>
      <c r="E11320"/>
    </row>
    <row r="11321" spans="1:5" x14ac:dyDescent="0.15">
      <c r="A11321"/>
      <c r="B11321"/>
      <c r="C11321"/>
      <c r="D11321"/>
      <c r="E11321"/>
    </row>
    <row r="11322" spans="1:5" x14ac:dyDescent="0.15">
      <c r="A11322"/>
      <c r="B11322"/>
      <c r="C11322"/>
      <c r="D11322"/>
      <c r="E11322"/>
    </row>
    <row r="11323" spans="1:5" x14ac:dyDescent="0.15">
      <c r="A11323"/>
      <c r="B11323"/>
      <c r="C11323"/>
      <c r="D11323"/>
      <c r="E11323"/>
    </row>
    <row r="11324" spans="1:5" x14ac:dyDescent="0.15">
      <c r="A11324"/>
      <c r="B11324"/>
      <c r="C11324"/>
      <c r="D11324"/>
      <c r="E11324"/>
    </row>
    <row r="11325" spans="1:5" x14ac:dyDescent="0.15">
      <c r="A11325"/>
      <c r="B11325"/>
      <c r="C11325"/>
      <c r="D11325"/>
      <c r="E11325"/>
    </row>
    <row r="11326" spans="1:5" x14ac:dyDescent="0.15">
      <c r="A11326"/>
      <c r="B11326"/>
      <c r="C11326"/>
      <c r="D11326"/>
      <c r="E11326"/>
    </row>
    <row r="11327" spans="1:5" x14ac:dyDescent="0.15">
      <c r="A11327"/>
      <c r="B11327"/>
      <c r="C11327"/>
      <c r="D11327"/>
      <c r="E11327"/>
    </row>
    <row r="11328" spans="1:5" x14ac:dyDescent="0.15">
      <c r="A11328"/>
      <c r="B11328"/>
      <c r="C11328"/>
      <c r="D11328"/>
      <c r="E11328"/>
    </row>
    <row r="11329" spans="1:5" x14ac:dyDescent="0.15">
      <c r="A11329"/>
      <c r="B11329"/>
      <c r="C11329"/>
      <c r="D11329"/>
      <c r="E11329"/>
    </row>
    <row r="11330" spans="1:5" x14ac:dyDescent="0.15">
      <c r="A11330"/>
      <c r="B11330"/>
      <c r="C11330"/>
      <c r="D11330"/>
      <c r="E11330"/>
    </row>
    <row r="11331" spans="1:5" x14ac:dyDescent="0.15">
      <c r="A11331"/>
      <c r="B11331"/>
      <c r="C11331"/>
      <c r="D11331"/>
      <c r="E11331"/>
    </row>
    <row r="11332" spans="1:5" x14ac:dyDescent="0.15">
      <c r="A11332"/>
      <c r="B11332"/>
      <c r="C11332"/>
      <c r="D11332"/>
      <c r="E11332"/>
    </row>
    <row r="11333" spans="1:5" x14ac:dyDescent="0.15">
      <c r="A11333"/>
      <c r="B11333"/>
      <c r="C11333"/>
      <c r="D11333"/>
      <c r="E11333"/>
    </row>
    <row r="11334" spans="1:5" x14ac:dyDescent="0.15">
      <c r="A11334"/>
      <c r="B11334"/>
      <c r="C11334"/>
      <c r="D11334"/>
      <c r="E11334"/>
    </row>
    <row r="11335" spans="1:5" x14ac:dyDescent="0.15">
      <c r="A11335"/>
      <c r="B11335"/>
      <c r="C11335"/>
      <c r="D11335"/>
      <c r="E11335"/>
    </row>
    <row r="11336" spans="1:5" x14ac:dyDescent="0.15">
      <c r="A11336"/>
      <c r="B11336"/>
      <c r="C11336"/>
      <c r="D11336"/>
      <c r="E11336"/>
    </row>
    <row r="11337" spans="1:5" x14ac:dyDescent="0.15">
      <c r="A11337"/>
      <c r="B11337"/>
      <c r="C11337"/>
      <c r="D11337"/>
      <c r="E11337"/>
    </row>
    <row r="11338" spans="1:5" x14ac:dyDescent="0.15">
      <c r="A11338"/>
      <c r="B11338"/>
      <c r="C11338"/>
      <c r="D11338"/>
      <c r="E11338"/>
    </row>
    <row r="11339" spans="1:5" x14ac:dyDescent="0.15">
      <c r="A11339"/>
      <c r="B11339"/>
      <c r="C11339"/>
      <c r="D11339"/>
      <c r="E11339"/>
    </row>
    <row r="11340" spans="1:5" x14ac:dyDescent="0.15">
      <c r="A11340"/>
      <c r="B11340"/>
      <c r="C11340"/>
      <c r="D11340"/>
      <c r="E11340"/>
    </row>
    <row r="11341" spans="1:5" x14ac:dyDescent="0.15">
      <c r="A11341"/>
      <c r="B11341"/>
      <c r="C11341"/>
      <c r="D11341"/>
      <c r="E11341"/>
    </row>
    <row r="11342" spans="1:5" x14ac:dyDescent="0.15">
      <c r="A11342"/>
      <c r="B11342"/>
      <c r="C11342"/>
      <c r="D11342"/>
      <c r="E11342"/>
    </row>
    <row r="11343" spans="1:5" x14ac:dyDescent="0.15">
      <c r="A11343"/>
      <c r="B11343"/>
      <c r="C11343"/>
      <c r="D11343"/>
      <c r="E11343"/>
    </row>
    <row r="11344" spans="1:5" x14ac:dyDescent="0.15">
      <c r="A11344"/>
      <c r="B11344"/>
      <c r="C11344"/>
      <c r="D11344"/>
      <c r="E11344"/>
    </row>
    <row r="11345" spans="1:5" x14ac:dyDescent="0.15">
      <c r="A11345"/>
      <c r="B11345"/>
      <c r="C11345"/>
      <c r="D11345"/>
      <c r="E11345"/>
    </row>
    <row r="11346" spans="1:5" x14ac:dyDescent="0.15">
      <c r="A11346"/>
      <c r="B11346"/>
      <c r="C11346"/>
      <c r="D11346"/>
      <c r="E11346"/>
    </row>
    <row r="11347" spans="1:5" x14ac:dyDescent="0.15">
      <c r="A11347"/>
      <c r="B11347"/>
      <c r="C11347"/>
      <c r="D11347"/>
      <c r="E11347"/>
    </row>
    <row r="11348" spans="1:5" x14ac:dyDescent="0.15">
      <c r="A11348"/>
      <c r="B11348"/>
      <c r="C11348"/>
      <c r="D11348"/>
      <c r="E11348"/>
    </row>
    <row r="11349" spans="1:5" x14ac:dyDescent="0.15">
      <c r="A11349"/>
      <c r="B11349"/>
      <c r="C11349"/>
      <c r="D11349"/>
      <c r="E11349"/>
    </row>
    <row r="11350" spans="1:5" x14ac:dyDescent="0.15">
      <c r="A11350"/>
      <c r="B11350"/>
      <c r="C11350"/>
      <c r="D11350"/>
      <c r="E11350"/>
    </row>
    <row r="11351" spans="1:5" x14ac:dyDescent="0.15">
      <c r="A11351"/>
      <c r="B11351"/>
      <c r="C11351"/>
      <c r="D11351"/>
      <c r="E11351"/>
    </row>
    <row r="11352" spans="1:5" x14ac:dyDescent="0.15">
      <c r="A11352"/>
      <c r="B11352"/>
      <c r="C11352"/>
      <c r="D11352"/>
      <c r="E11352"/>
    </row>
    <row r="11353" spans="1:5" x14ac:dyDescent="0.15">
      <c r="A11353"/>
      <c r="B11353"/>
      <c r="C11353"/>
      <c r="D11353"/>
      <c r="E11353"/>
    </row>
    <row r="11354" spans="1:5" x14ac:dyDescent="0.15">
      <c r="A11354"/>
      <c r="B11354"/>
      <c r="C11354"/>
      <c r="D11354"/>
      <c r="E11354"/>
    </row>
    <row r="11355" spans="1:5" x14ac:dyDescent="0.15">
      <c r="A11355"/>
      <c r="B11355"/>
      <c r="C11355"/>
      <c r="D11355"/>
      <c r="E11355"/>
    </row>
    <row r="11356" spans="1:5" x14ac:dyDescent="0.15">
      <c r="A11356"/>
      <c r="B11356"/>
      <c r="C11356"/>
      <c r="D11356"/>
      <c r="E11356"/>
    </row>
    <row r="11357" spans="1:5" x14ac:dyDescent="0.15">
      <c r="A11357"/>
      <c r="B11357"/>
      <c r="C11357"/>
      <c r="D11357"/>
      <c r="E11357"/>
    </row>
    <row r="11358" spans="1:5" x14ac:dyDescent="0.15">
      <c r="A11358"/>
      <c r="B11358"/>
      <c r="C11358"/>
      <c r="D11358"/>
      <c r="E11358"/>
    </row>
    <row r="11359" spans="1:5" x14ac:dyDescent="0.15">
      <c r="A11359"/>
      <c r="B11359"/>
      <c r="C11359"/>
      <c r="D11359"/>
      <c r="E11359"/>
    </row>
    <row r="11360" spans="1:5" x14ac:dyDescent="0.15">
      <c r="A11360"/>
      <c r="B11360"/>
      <c r="C11360"/>
      <c r="D11360"/>
      <c r="E11360"/>
    </row>
    <row r="11361" spans="1:5" x14ac:dyDescent="0.15">
      <c r="A11361"/>
      <c r="B11361"/>
      <c r="C11361"/>
      <c r="D11361"/>
      <c r="E11361"/>
    </row>
    <row r="11362" spans="1:5" x14ac:dyDescent="0.15">
      <c r="A11362"/>
      <c r="B11362"/>
      <c r="C11362"/>
      <c r="D11362"/>
      <c r="E11362"/>
    </row>
    <row r="11363" spans="1:5" x14ac:dyDescent="0.15">
      <c r="A11363"/>
      <c r="B11363"/>
      <c r="C11363"/>
      <c r="D11363"/>
      <c r="E11363"/>
    </row>
    <row r="11364" spans="1:5" x14ac:dyDescent="0.15">
      <c r="A11364"/>
      <c r="B11364"/>
      <c r="C11364"/>
      <c r="D11364"/>
      <c r="E11364"/>
    </row>
    <row r="11365" spans="1:5" x14ac:dyDescent="0.15">
      <c r="A11365"/>
      <c r="B11365"/>
      <c r="C11365"/>
      <c r="D11365"/>
      <c r="E11365"/>
    </row>
    <row r="11366" spans="1:5" x14ac:dyDescent="0.15">
      <c r="A11366"/>
      <c r="B11366"/>
      <c r="C11366"/>
      <c r="D11366"/>
      <c r="E11366"/>
    </row>
    <row r="11367" spans="1:5" x14ac:dyDescent="0.15">
      <c r="A11367"/>
      <c r="B11367"/>
      <c r="C11367"/>
      <c r="D11367"/>
      <c r="E11367"/>
    </row>
    <row r="11368" spans="1:5" x14ac:dyDescent="0.15">
      <c r="A11368"/>
      <c r="B11368"/>
      <c r="C11368"/>
      <c r="D11368"/>
      <c r="E11368"/>
    </row>
    <row r="11369" spans="1:5" x14ac:dyDescent="0.15">
      <c r="A11369"/>
      <c r="B11369"/>
      <c r="C11369"/>
      <c r="D11369"/>
      <c r="E11369"/>
    </row>
    <row r="11370" spans="1:5" x14ac:dyDescent="0.15">
      <c r="A11370"/>
      <c r="B11370"/>
      <c r="C11370"/>
      <c r="D11370"/>
      <c r="E11370"/>
    </row>
    <row r="11371" spans="1:5" x14ac:dyDescent="0.15">
      <c r="A11371"/>
      <c r="B11371"/>
      <c r="C11371"/>
      <c r="D11371"/>
      <c r="E11371"/>
    </row>
    <row r="11372" spans="1:5" x14ac:dyDescent="0.15">
      <c r="A11372"/>
      <c r="B11372"/>
      <c r="C11372"/>
      <c r="D11372"/>
      <c r="E11372"/>
    </row>
    <row r="11373" spans="1:5" x14ac:dyDescent="0.15">
      <c r="A11373"/>
      <c r="B11373"/>
      <c r="C11373"/>
      <c r="D11373"/>
      <c r="E11373"/>
    </row>
    <row r="11374" spans="1:5" x14ac:dyDescent="0.15">
      <c r="A11374"/>
      <c r="B11374"/>
      <c r="C11374"/>
      <c r="D11374"/>
      <c r="E11374"/>
    </row>
    <row r="11375" spans="1:5" x14ac:dyDescent="0.15">
      <c r="A11375"/>
      <c r="B11375"/>
      <c r="C11375"/>
      <c r="D11375"/>
      <c r="E11375"/>
    </row>
    <row r="11376" spans="1:5" x14ac:dyDescent="0.15">
      <c r="A11376"/>
      <c r="B11376"/>
      <c r="C11376"/>
      <c r="D11376"/>
      <c r="E11376"/>
    </row>
    <row r="11377" spans="1:5" x14ac:dyDescent="0.15">
      <c r="A11377"/>
      <c r="B11377"/>
      <c r="C11377"/>
      <c r="D11377"/>
      <c r="E11377"/>
    </row>
    <row r="11378" spans="1:5" x14ac:dyDescent="0.15">
      <c r="A11378"/>
      <c r="B11378"/>
      <c r="C11378"/>
      <c r="D11378"/>
      <c r="E11378"/>
    </row>
    <row r="11379" spans="1:5" x14ac:dyDescent="0.15">
      <c r="A11379"/>
      <c r="B11379"/>
      <c r="C11379"/>
      <c r="D11379"/>
      <c r="E11379"/>
    </row>
    <row r="11380" spans="1:5" x14ac:dyDescent="0.15">
      <c r="A11380"/>
      <c r="B11380"/>
      <c r="C11380"/>
      <c r="D11380"/>
      <c r="E11380"/>
    </row>
    <row r="11381" spans="1:5" x14ac:dyDescent="0.15">
      <c r="A11381"/>
      <c r="B11381"/>
      <c r="C11381"/>
      <c r="D11381"/>
      <c r="E11381"/>
    </row>
    <row r="11382" spans="1:5" x14ac:dyDescent="0.15">
      <c r="A11382"/>
      <c r="B11382"/>
      <c r="C11382"/>
      <c r="D11382"/>
      <c r="E11382"/>
    </row>
    <row r="11383" spans="1:5" x14ac:dyDescent="0.15">
      <c r="A11383"/>
      <c r="B11383"/>
      <c r="C11383"/>
      <c r="D11383"/>
      <c r="E11383"/>
    </row>
    <row r="11384" spans="1:5" x14ac:dyDescent="0.15">
      <c r="A11384"/>
      <c r="B11384"/>
      <c r="C11384"/>
      <c r="D11384"/>
      <c r="E11384"/>
    </row>
    <row r="11385" spans="1:5" x14ac:dyDescent="0.15">
      <c r="A11385"/>
      <c r="B11385"/>
      <c r="C11385"/>
      <c r="D11385"/>
      <c r="E11385"/>
    </row>
    <row r="11386" spans="1:5" x14ac:dyDescent="0.15">
      <c r="A11386"/>
      <c r="B11386"/>
      <c r="C11386"/>
      <c r="D11386"/>
      <c r="E11386"/>
    </row>
    <row r="11387" spans="1:5" x14ac:dyDescent="0.15">
      <c r="A11387"/>
      <c r="B11387"/>
      <c r="C11387"/>
      <c r="D11387"/>
      <c r="E11387"/>
    </row>
    <row r="11388" spans="1:5" x14ac:dyDescent="0.15">
      <c r="A11388"/>
      <c r="B11388"/>
      <c r="C11388"/>
      <c r="D11388"/>
      <c r="E11388"/>
    </row>
    <row r="11389" spans="1:5" x14ac:dyDescent="0.15">
      <c r="A11389"/>
      <c r="B11389"/>
      <c r="C11389"/>
      <c r="D11389"/>
      <c r="E11389"/>
    </row>
    <row r="11390" spans="1:5" x14ac:dyDescent="0.15">
      <c r="A11390"/>
      <c r="B11390"/>
      <c r="C11390"/>
      <c r="D11390"/>
      <c r="E11390"/>
    </row>
    <row r="11391" spans="1:5" x14ac:dyDescent="0.15">
      <c r="A11391"/>
      <c r="B11391"/>
      <c r="C11391"/>
      <c r="D11391"/>
      <c r="E11391"/>
    </row>
    <row r="11392" spans="1:5" x14ac:dyDescent="0.15">
      <c r="A11392"/>
      <c r="B11392"/>
      <c r="C11392"/>
      <c r="D11392"/>
      <c r="E11392"/>
    </row>
    <row r="11393" spans="1:5" x14ac:dyDescent="0.15">
      <c r="A11393"/>
      <c r="B11393"/>
      <c r="C11393"/>
      <c r="D11393"/>
      <c r="E11393"/>
    </row>
    <row r="11394" spans="1:5" x14ac:dyDescent="0.15">
      <c r="A11394"/>
      <c r="B11394"/>
      <c r="C11394"/>
      <c r="D11394"/>
      <c r="E11394"/>
    </row>
    <row r="11395" spans="1:5" x14ac:dyDescent="0.15">
      <c r="A11395"/>
      <c r="B11395"/>
      <c r="C11395"/>
      <c r="D11395"/>
      <c r="E11395"/>
    </row>
    <row r="11396" spans="1:5" x14ac:dyDescent="0.15">
      <c r="A11396"/>
      <c r="B11396"/>
      <c r="C11396"/>
      <c r="D11396"/>
      <c r="E11396"/>
    </row>
    <row r="11397" spans="1:5" x14ac:dyDescent="0.15">
      <c r="A11397"/>
      <c r="B11397"/>
      <c r="C11397"/>
      <c r="D11397"/>
      <c r="E11397"/>
    </row>
    <row r="11398" spans="1:5" x14ac:dyDescent="0.15">
      <c r="A11398"/>
      <c r="B11398"/>
      <c r="C11398"/>
      <c r="D11398"/>
      <c r="E11398"/>
    </row>
    <row r="11399" spans="1:5" x14ac:dyDescent="0.15">
      <c r="A11399"/>
      <c r="B11399"/>
      <c r="C11399"/>
      <c r="D11399"/>
      <c r="E11399"/>
    </row>
    <row r="11400" spans="1:5" x14ac:dyDescent="0.15">
      <c r="A11400"/>
      <c r="B11400"/>
      <c r="C11400"/>
      <c r="D11400"/>
      <c r="E11400"/>
    </row>
    <row r="11401" spans="1:5" x14ac:dyDescent="0.15">
      <c r="A11401"/>
      <c r="B11401"/>
      <c r="C11401"/>
      <c r="D11401"/>
      <c r="E11401"/>
    </row>
    <row r="11402" spans="1:5" x14ac:dyDescent="0.15">
      <c r="A11402"/>
      <c r="B11402"/>
      <c r="C11402"/>
      <c r="D11402"/>
      <c r="E11402"/>
    </row>
    <row r="11403" spans="1:5" x14ac:dyDescent="0.15">
      <c r="A11403"/>
      <c r="B11403"/>
      <c r="C11403"/>
      <c r="D11403"/>
      <c r="E11403"/>
    </row>
    <row r="11404" spans="1:5" x14ac:dyDescent="0.15">
      <c r="A11404"/>
      <c r="B11404"/>
      <c r="C11404"/>
      <c r="D11404"/>
      <c r="E11404"/>
    </row>
    <row r="11405" spans="1:5" x14ac:dyDescent="0.15">
      <c r="A11405"/>
      <c r="B11405"/>
      <c r="C11405"/>
      <c r="D11405"/>
      <c r="E11405"/>
    </row>
    <row r="11406" spans="1:5" x14ac:dyDescent="0.15">
      <c r="A11406"/>
      <c r="B11406"/>
      <c r="C11406"/>
      <c r="D11406"/>
      <c r="E11406"/>
    </row>
    <row r="11407" spans="1:5" x14ac:dyDescent="0.15">
      <c r="A11407"/>
      <c r="B11407"/>
      <c r="C11407"/>
      <c r="D11407"/>
      <c r="E11407"/>
    </row>
    <row r="11408" spans="1:5" x14ac:dyDescent="0.15">
      <c r="A11408"/>
      <c r="B11408"/>
      <c r="C11408"/>
      <c r="D11408"/>
      <c r="E11408"/>
    </row>
    <row r="11409" spans="1:5" x14ac:dyDescent="0.15">
      <c r="A11409"/>
      <c r="B11409"/>
      <c r="C11409"/>
      <c r="D11409"/>
      <c r="E11409"/>
    </row>
    <row r="11410" spans="1:5" x14ac:dyDescent="0.15">
      <c r="A11410"/>
      <c r="B11410"/>
      <c r="C11410"/>
      <c r="D11410"/>
      <c r="E11410"/>
    </row>
    <row r="11411" spans="1:5" x14ac:dyDescent="0.15">
      <c r="A11411"/>
      <c r="B11411"/>
      <c r="C11411"/>
      <c r="D11411"/>
      <c r="E11411"/>
    </row>
    <row r="11412" spans="1:5" x14ac:dyDescent="0.15">
      <c r="A11412"/>
      <c r="B11412"/>
      <c r="C11412"/>
      <c r="D11412"/>
      <c r="E11412"/>
    </row>
    <row r="11413" spans="1:5" x14ac:dyDescent="0.15">
      <c r="A11413"/>
      <c r="B11413"/>
      <c r="C11413"/>
      <c r="D11413"/>
      <c r="E11413"/>
    </row>
    <row r="11414" spans="1:5" x14ac:dyDescent="0.15">
      <c r="A11414"/>
      <c r="B11414"/>
      <c r="C11414"/>
      <c r="D11414"/>
      <c r="E11414"/>
    </row>
    <row r="11415" spans="1:5" x14ac:dyDescent="0.15">
      <c r="A11415"/>
      <c r="B11415"/>
      <c r="C11415"/>
      <c r="D11415"/>
      <c r="E11415"/>
    </row>
    <row r="11416" spans="1:5" x14ac:dyDescent="0.15">
      <c r="A11416"/>
      <c r="B11416"/>
      <c r="C11416"/>
      <c r="D11416"/>
      <c r="E11416"/>
    </row>
    <row r="11417" spans="1:5" x14ac:dyDescent="0.15">
      <c r="A11417"/>
      <c r="B11417"/>
      <c r="C11417"/>
      <c r="D11417"/>
      <c r="E11417"/>
    </row>
    <row r="11418" spans="1:5" x14ac:dyDescent="0.15">
      <c r="A11418"/>
      <c r="B11418"/>
      <c r="C11418"/>
      <c r="D11418"/>
      <c r="E11418"/>
    </row>
    <row r="11419" spans="1:5" x14ac:dyDescent="0.15">
      <c r="A11419"/>
      <c r="B11419"/>
      <c r="C11419"/>
      <c r="D11419"/>
      <c r="E11419"/>
    </row>
    <row r="11420" spans="1:5" x14ac:dyDescent="0.15">
      <c r="A11420"/>
      <c r="B11420"/>
      <c r="C11420"/>
      <c r="D11420"/>
      <c r="E11420"/>
    </row>
    <row r="11421" spans="1:5" x14ac:dyDescent="0.15">
      <c r="A11421"/>
      <c r="B11421"/>
      <c r="C11421"/>
      <c r="D11421"/>
      <c r="E11421"/>
    </row>
    <row r="11422" spans="1:5" x14ac:dyDescent="0.15">
      <c r="A11422"/>
      <c r="B11422"/>
      <c r="C11422"/>
      <c r="D11422"/>
      <c r="E11422"/>
    </row>
    <row r="11423" spans="1:5" x14ac:dyDescent="0.15">
      <c r="A11423"/>
      <c r="B11423"/>
      <c r="C11423"/>
      <c r="D11423"/>
      <c r="E11423"/>
    </row>
    <row r="11424" spans="1:5" x14ac:dyDescent="0.15">
      <c r="A11424"/>
      <c r="B11424"/>
      <c r="C11424"/>
      <c r="D11424"/>
      <c r="E11424"/>
    </row>
    <row r="11425" spans="1:5" x14ac:dyDescent="0.15">
      <c r="A11425"/>
      <c r="B11425"/>
      <c r="C11425"/>
      <c r="D11425"/>
      <c r="E11425"/>
    </row>
    <row r="11426" spans="1:5" x14ac:dyDescent="0.15">
      <c r="A11426"/>
      <c r="B11426"/>
      <c r="C11426"/>
      <c r="D11426"/>
      <c r="E11426"/>
    </row>
    <row r="11427" spans="1:5" x14ac:dyDescent="0.15">
      <c r="A11427"/>
      <c r="B11427"/>
      <c r="C11427"/>
      <c r="D11427"/>
      <c r="E11427"/>
    </row>
    <row r="11428" spans="1:5" x14ac:dyDescent="0.15">
      <c r="A11428"/>
      <c r="B11428"/>
      <c r="C11428"/>
      <c r="D11428"/>
      <c r="E11428"/>
    </row>
    <row r="11429" spans="1:5" x14ac:dyDescent="0.15">
      <c r="A11429"/>
      <c r="B11429"/>
      <c r="C11429"/>
      <c r="D11429"/>
      <c r="E11429"/>
    </row>
    <row r="11430" spans="1:5" x14ac:dyDescent="0.15">
      <c r="A11430"/>
      <c r="B11430"/>
      <c r="C11430"/>
      <c r="D11430"/>
      <c r="E11430"/>
    </row>
    <row r="11431" spans="1:5" x14ac:dyDescent="0.15">
      <c r="A11431"/>
      <c r="B11431"/>
      <c r="C11431"/>
      <c r="D11431"/>
      <c r="E11431"/>
    </row>
    <row r="11432" spans="1:5" x14ac:dyDescent="0.15">
      <c r="A11432"/>
      <c r="B11432"/>
      <c r="C11432"/>
      <c r="D11432"/>
      <c r="E11432"/>
    </row>
    <row r="11433" spans="1:5" x14ac:dyDescent="0.15">
      <c r="A11433"/>
      <c r="B11433"/>
      <c r="C11433"/>
      <c r="D11433"/>
      <c r="E11433"/>
    </row>
    <row r="11434" spans="1:5" x14ac:dyDescent="0.15">
      <c r="A11434"/>
      <c r="B11434"/>
      <c r="C11434"/>
      <c r="D11434"/>
      <c r="E11434"/>
    </row>
    <row r="11435" spans="1:5" x14ac:dyDescent="0.15">
      <c r="A11435"/>
      <c r="B11435"/>
      <c r="C11435"/>
      <c r="D11435"/>
      <c r="E11435"/>
    </row>
    <row r="11436" spans="1:5" x14ac:dyDescent="0.15">
      <c r="A11436"/>
      <c r="B11436"/>
      <c r="C11436"/>
      <c r="D11436"/>
      <c r="E11436"/>
    </row>
    <row r="11437" spans="1:5" x14ac:dyDescent="0.15">
      <c r="A11437"/>
      <c r="B11437"/>
      <c r="C11437"/>
      <c r="D11437"/>
      <c r="E11437"/>
    </row>
    <row r="11438" spans="1:5" x14ac:dyDescent="0.15">
      <c r="A11438"/>
      <c r="B11438"/>
      <c r="C11438"/>
      <c r="D11438"/>
      <c r="E11438"/>
    </row>
    <row r="11439" spans="1:5" x14ac:dyDescent="0.15">
      <c r="A11439"/>
      <c r="B11439"/>
      <c r="C11439"/>
      <c r="D11439"/>
      <c r="E11439"/>
    </row>
    <row r="11440" spans="1:5" x14ac:dyDescent="0.15">
      <c r="A11440"/>
      <c r="B11440"/>
      <c r="C11440"/>
      <c r="D11440"/>
      <c r="E11440"/>
    </row>
    <row r="11441" spans="1:5" x14ac:dyDescent="0.15">
      <c r="A11441"/>
      <c r="B11441"/>
      <c r="C11441"/>
      <c r="D11441"/>
      <c r="E11441"/>
    </row>
    <row r="11442" spans="1:5" x14ac:dyDescent="0.15">
      <c r="A11442"/>
      <c r="B11442"/>
      <c r="C11442"/>
      <c r="D11442"/>
      <c r="E11442"/>
    </row>
    <row r="11443" spans="1:5" x14ac:dyDescent="0.15">
      <c r="A11443"/>
      <c r="B11443"/>
      <c r="C11443"/>
      <c r="D11443"/>
      <c r="E11443"/>
    </row>
    <row r="11444" spans="1:5" x14ac:dyDescent="0.15">
      <c r="A11444"/>
      <c r="B11444"/>
      <c r="C11444"/>
      <c r="D11444"/>
      <c r="E11444"/>
    </row>
    <row r="11445" spans="1:5" x14ac:dyDescent="0.15">
      <c r="A11445"/>
      <c r="B11445"/>
      <c r="C11445"/>
      <c r="D11445"/>
      <c r="E11445"/>
    </row>
    <row r="11446" spans="1:5" x14ac:dyDescent="0.15">
      <c r="A11446"/>
      <c r="B11446"/>
      <c r="C11446"/>
      <c r="D11446"/>
      <c r="E11446"/>
    </row>
    <row r="11447" spans="1:5" x14ac:dyDescent="0.15">
      <c r="A11447"/>
      <c r="B11447"/>
      <c r="C11447"/>
      <c r="D11447"/>
      <c r="E11447"/>
    </row>
    <row r="11448" spans="1:5" x14ac:dyDescent="0.15">
      <c r="A11448"/>
      <c r="B11448"/>
      <c r="C11448"/>
      <c r="D11448"/>
      <c r="E11448"/>
    </row>
    <row r="11449" spans="1:5" x14ac:dyDescent="0.15">
      <c r="A11449"/>
      <c r="B11449"/>
      <c r="C11449"/>
      <c r="D11449"/>
      <c r="E11449"/>
    </row>
    <row r="11450" spans="1:5" x14ac:dyDescent="0.15">
      <c r="A11450"/>
      <c r="B11450"/>
      <c r="C11450"/>
      <c r="D11450"/>
      <c r="E11450"/>
    </row>
    <row r="11451" spans="1:5" x14ac:dyDescent="0.15">
      <c r="A11451"/>
      <c r="B11451"/>
      <c r="C11451"/>
      <c r="D11451"/>
      <c r="E11451"/>
    </row>
    <row r="11452" spans="1:5" x14ac:dyDescent="0.15">
      <c r="A11452"/>
      <c r="B11452"/>
      <c r="C11452"/>
      <c r="D11452"/>
      <c r="E11452"/>
    </row>
    <row r="11453" spans="1:5" x14ac:dyDescent="0.15">
      <c r="A11453"/>
      <c r="B11453"/>
      <c r="C11453"/>
      <c r="D11453"/>
      <c r="E11453"/>
    </row>
    <row r="11454" spans="1:5" x14ac:dyDescent="0.15">
      <c r="A11454"/>
      <c r="B11454"/>
      <c r="C11454"/>
      <c r="D11454"/>
      <c r="E11454"/>
    </row>
    <row r="11455" spans="1:5" x14ac:dyDescent="0.15">
      <c r="A11455"/>
      <c r="B11455"/>
      <c r="C11455"/>
      <c r="D11455"/>
      <c r="E11455"/>
    </row>
    <row r="11456" spans="1:5" x14ac:dyDescent="0.15">
      <c r="A11456"/>
      <c r="B11456"/>
      <c r="C11456"/>
      <c r="D11456"/>
      <c r="E11456"/>
    </row>
    <row r="11457" spans="1:5" x14ac:dyDescent="0.15">
      <c r="A11457"/>
      <c r="B11457"/>
      <c r="C11457"/>
      <c r="D11457"/>
      <c r="E11457"/>
    </row>
    <row r="11458" spans="1:5" x14ac:dyDescent="0.15">
      <c r="A11458"/>
      <c r="B11458"/>
      <c r="C11458"/>
      <c r="D11458"/>
      <c r="E11458"/>
    </row>
    <row r="11459" spans="1:5" x14ac:dyDescent="0.15">
      <c r="A11459"/>
      <c r="B11459"/>
      <c r="C11459"/>
      <c r="D11459"/>
      <c r="E11459"/>
    </row>
    <row r="11460" spans="1:5" x14ac:dyDescent="0.15">
      <c r="A11460"/>
      <c r="B11460"/>
      <c r="C11460"/>
      <c r="D11460"/>
      <c r="E11460"/>
    </row>
    <row r="11461" spans="1:5" x14ac:dyDescent="0.15">
      <c r="A11461"/>
      <c r="B11461"/>
      <c r="C11461"/>
      <c r="D11461"/>
      <c r="E11461"/>
    </row>
    <row r="11462" spans="1:5" x14ac:dyDescent="0.15">
      <c r="A11462"/>
      <c r="B11462"/>
      <c r="C11462"/>
      <c r="D11462"/>
      <c r="E11462"/>
    </row>
    <row r="11463" spans="1:5" x14ac:dyDescent="0.15">
      <c r="A11463"/>
      <c r="B11463"/>
      <c r="C11463"/>
      <c r="D11463"/>
      <c r="E11463"/>
    </row>
    <row r="11464" spans="1:5" x14ac:dyDescent="0.15">
      <c r="A11464"/>
      <c r="B11464"/>
      <c r="C11464"/>
      <c r="D11464"/>
      <c r="E11464"/>
    </row>
    <row r="11465" spans="1:5" x14ac:dyDescent="0.15">
      <c r="A11465"/>
      <c r="B11465"/>
      <c r="C11465"/>
      <c r="D11465"/>
      <c r="E11465"/>
    </row>
    <row r="11466" spans="1:5" x14ac:dyDescent="0.15">
      <c r="A11466"/>
      <c r="B11466"/>
      <c r="C11466"/>
      <c r="D11466"/>
      <c r="E11466"/>
    </row>
    <row r="11467" spans="1:5" x14ac:dyDescent="0.15">
      <c r="A11467"/>
      <c r="B11467"/>
      <c r="C11467"/>
      <c r="D11467"/>
      <c r="E11467"/>
    </row>
    <row r="11468" spans="1:5" x14ac:dyDescent="0.15">
      <c r="A11468"/>
      <c r="B11468"/>
      <c r="C11468"/>
      <c r="D11468"/>
      <c r="E11468"/>
    </row>
    <row r="11469" spans="1:5" x14ac:dyDescent="0.15">
      <c r="A11469"/>
      <c r="B11469"/>
      <c r="C11469"/>
      <c r="D11469"/>
      <c r="E11469"/>
    </row>
    <row r="11470" spans="1:5" x14ac:dyDescent="0.15">
      <c r="A11470"/>
      <c r="B11470"/>
      <c r="C11470"/>
      <c r="D11470"/>
      <c r="E11470"/>
    </row>
    <row r="11471" spans="1:5" x14ac:dyDescent="0.15">
      <c r="A11471"/>
      <c r="B11471"/>
      <c r="C11471"/>
      <c r="D11471"/>
      <c r="E11471"/>
    </row>
    <row r="11472" spans="1:5" x14ac:dyDescent="0.15">
      <c r="A11472"/>
      <c r="B11472"/>
      <c r="C11472"/>
      <c r="D11472"/>
      <c r="E11472"/>
    </row>
    <row r="11473" spans="1:5" x14ac:dyDescent="0.15">
      <c r="A11473"/>
      <c r="B11473"/>
      <c r="C11473"/>
      <c r="D11473"/>
      <c r="E11473"/>
    </row>
    <row r="11474" spans="1:5" x14ac:dyDescent="0.15">
      <c r="A11474"/>
      <c r="B11474"/>
      <c r="C11474"/>
      <c r="D11474"/>
      <c r="E11474"/>
    </row>
    <row r="11475" spans="1:5" x14ac:dyDescent="0.15">
      <c r="A11475"/>
      <c r="B11475"/>
      <c r="C11475"/>
      <c r="D11475"/>
      <c r="E11475"/>
    </row>
    <row r="11476" spans="1:5" x14ac:dyDescent="0.15">
      <c r="A11476"/>
      <c r="B11476"/>
      <c r="C11476"/>
      <c r="D11476"/>
      <c r="E11476"/>
    </row>
    <row r="11477" spans="1:5" x14ac:dyDescent="0.15">
      <c r="A11477"/>
      <c r="B11477"/>
      <c r="C11477"/>
      <c r="D11477"/>
      <c r="E11477"/>
    </row>
    <row r="11478" spans="1:5" x14ac:dyDescent="0.15">
      <c r="A11478"/>
      <c r="B11478"/>
      <c r="C11478"/>
      <c r="D11478"/>
      <c r="E11478"/>
    </row>
    <row r="11479" spans="1:5" x14ac:dyDescent="0.15">
      <c r="A11479"/>
      <c r="B11479"/>
      <c r="C11479"/>
      <c r="D11479"/>
      <c r="E11479"/>
    </row>
    <row r="11480" spans="1:5" x14ac:dyDescent="0.15">
      <c r="A11480"/>
      <c r="B11480"/>
      <c r="C11480"/>
      <c r="D11480"/>
      <c r="E11480"/>
    </row>
    <row r="11481" spans="1:5" x14ac:dyDescent="0.15">
      <c r="A11481"/>
      <c r="B11481"/>
      <c r="C11481"/>
      <c r="D11481"/>
      <c r="E11481"/>
    </row>
    <row r="11482" spans="1:5" x14ac:dyDescent="0.15">
      <c r="A11482"/>
      <c r="B11482"/>
      <c r="C11482"/>
      <c r="D11482"/>
      <c r="E11482"/>
    </row>
    <row r="11483" spans="1:5" x14ac:dyDescent="0.15">
      <c r="A11483"/>
      <c r="B11483"/>
      <c r="C11483"/>
      <c r="D11483"/>
      <c r="E11483"/>
    </row>
    <row r="11484" spans="1:5" x14ac:dyDescent="0.15">
      <c r="A11484"/>
      <c r="B11484"/>
      <c r="C11484"/>
      <c r="D11484"/>
      <c r="E11484"/>
    </row>
    <row r="11485" spans="1:5" x14ac:dyDescent="0.15">
      <c r="A11485"/>
      <c r="B11485"/>
      <c r="C11485"/>
      <c r="D11485"/>
      <c r="E11485"/>
    </row>
    <row r="11486" spans="1:5" x14ac:dyDescent="0.15">
      <c r="A11486"/>
      <c r="B11486"/>
      <c r="C11486"/>
      <c r="D11486"/>
      <c r="E11486"/>
    </row>
    <row r="11487" spans="1:5" x14ac:dyDescent="0.15">
      <c r="A11487"/>
      <c r="B11487"/>
      <c r="C11487"/>
      <c r="D11487"/>
      <c r="E11487"/>
    </row>
    <row r="11488" spans="1:5" x14ac:dyDescent="0.15">
      <c r="A11488"/>
      <c r="B11488"/>
      <c r="C11488"/>
      <c r="D11488"/>
      <c r="E11488"/>
    </row>
    <row r="11489" spans="1:5" x14ac:dyDescent="0.15">
      <c r="A11489"/>
      <c r="B11489"/>
      <c r="C11489"/>
      <c r="D11489"/>
      <c r="E11489"/>
    </row>
    <row r="11490" spans="1:5" x14ac:dyDescent="0.15">
      <c r="A11490"/>
      <c r="B11490"/>
      <c r="C11490"/>
      <c r="D11490"/>
      <c r="E11490"/>
    </row>
    <row r="11491" spans="1:5" x14ac:dyDescent="0.15">
      <c r="A11491"/>
      <c r="B11491"/>
      <c r="C11491"/>
      <c r="D11491"/>
      <c r="E11491"/>
    </row>
    <row r="11492" spans="1:5" x14ac:dyDescent="0.15">
      <c r="A11492"/>
      <c r="B11492"/>
      <c r="C11492"/>
      <c r="D11492"/>
      <c r="E11492"/>
    </row>
    <row r="11493" spans="1:5" x14ac:dyDescent="0.15">
      <c r="A11493"/>
      <c r="B11493"/>
      <c r="C11493"/>
      <c r="D11493"/>
      <c r="E11493"/>
    </row>
    <row r="11494" spans="1:5" x14ac:dyDescent="0.15">
      <c r="A11494"/>
      <c r="B11494"/>
      <c r="C11494"/>
      <c r="D11494"/>
      <c r="E11494"/>
    </row>
    <row r="11495" spans="1:5" x14ac:dyDescent="0.15">
      <c r="A11495"/>
      <c r="B11495"/>
      <c r="C11495"/>
      <c r="D11495"/>
      <c r="E11495"/>
    </row>
    <row r="11496" spans="1:5" x14ac:dyDescent="0.15">
      <c r="A11496"/>
      <c r="B11496"/>
      <c r="C11496"/>
      <c r="D11496"/>
      <c r="E11496"/>
    </row>
    <row r="11497" spans="1:5" x14ac:dyDescent="0.15">
      <c r="A11497"/>
      <c r="B11497"/>
      <c r="C11497"/>
      <c r="D11497"/>
      <c r="E11497"/>
    </row>
    <row r="11498" spans="1:5" x14ac:dyDescent="0.15">
      <c r="A11498"/>
      <c r="B11498"/>
      <c r="C11498"/>
      <c r="D11498"/>
      <c r="E11498"/>
    </row>
    <row r="11499" spans="1:5" x14ac:dyDescent="0.15">
      <c r="A11499"/>
      <c r="B11499"/>
      <c r="C11499"/>
      <c r="D11499"/>
      <c r="E11499"/>
    </row>
    <row r="11500" spans="1:5" x14ac:dyDescent="0.15">
      <c r="A11500"/>
      <c r="B11500"/>
      <c r="C11500"/>
      <c r="D11500"/>
      <c r="E11500"/>
    </row>
    <row r="11501" spans="1:5" x14ac:dyDescent="0.15">
      <c r="A11501"/>
      <c r="B11501"/>
      <c r="C11501"/>
      <c r="D11501"/>
      <c r="E11501"/>
    </row>
    <row r="11502" spans="1:5" x14ac:dyDescent="0.15">
      <c r="A11502"/>
      <c r="B11502"/>
      <c r="C11502"/>
      <c r="D11502"/>
      <c r="E11502"/>
    </row>
    <row r="11503" spans="1:5" x14ac:dyDescent="0.15">
      <c r="A11503"/>
      <c r="B11503"/>
      <c r="C11503"/>
      <c r="D11503"/>
      <c r="E11503"/>
    </row>
    <row r="11504" spans="1:5" x14ac:dyDescent="0.15">
      <c r="A11504"/>
      <c r="B11504"/>
      <c r="C11504"/>
      <c r="D11504"/>
      <c r="E11504"/>
    </row>
    <row r="11505" spans="1:5" x14ac:dyDescent="0.15">
      <c r="A11505"/>
      <c r="B11505"/>
      <c r="C11505"/>
      <c r="D11505"/>
      <c r="E11505"/>
    </row>
    <row r="11506" spans="1:5" x14ac:dyDescent="0.15">
      <c r="A11506"/>
      <c r="B11506"/>
      <c r="C11506"/>
      <c r="D11506"/>
      <c r="E11506"/>
    </row>
    <row r="11507" spans="1:5" x14ac:dyDescent="0.15">
      <c r="A11507"/>
      <c r="B11507"/>
      <c r="C11507"/>
      <c r="D11507"/>
      <c r="E11507"/>
    </row>
    <row r="11508" spans="1:5" x14ac:dyDescent="0.15">
      <c r="A11508"/>
      <c r="B11508"/>
      <c r="C11508"/>
      <c r="D11508"/>
      <c r="E11508"/>
    </row>
    <row r="11509" spans="1:5" x14ac:dyDescent="0.15">
      <c r="A11509"/>
      <c r="B11509"/>
      <c r="C11509"/>
      <c r="D11509"/>
      <c r="E11509"/>
    </row>
    <row r="11510" spans="1:5" x14ac:dyDescent="0.15">
      <c r="A11510"/>
      <c r="B11510"/>
      <c r="C11510"/>
      <c r="D11510"/>
      <c r="E11510"/>
    </row>
    <row r="11511" spans="1:5" x14ac:dyDescent="0.15">
      <c r="A11511"/>
      <c r="B11511"/>
      <c r="C11511"/>
      <c r="D11511"/>
      <c r="E11511"/>
    </row>
    <row r="11512" spans="1:5" x14ac:dyDescent="0.15">
      <c r="A11512"/>
      <c r="B11512"/>
      <c r="C11512"/>
      <c r="D11512"/>
      <c r="E11512"/>
    </row>
    <row r="11513" spans="1:5" x14ac:dyDescent="0.15">
      <c r="A11513"/>
      <c r="B11513"/>
      <c r="C11513"/>
      <c r="D11513"/>
      <c r="E11513"/>
    </row>
    <row r="11514" spans="1:5" x14ac:dyDescent="0.15">
      <c r="A11514"/>
      <c r="B11514"/>
      <c r="C11514"/>
      <c r="D11514"/>
      <c r="E11514"/>
    </row>
    <row r="11515" spans="1:5" x14ac:dyDescent="0.15">
      <c r="A11515"/>
      <c r="B11515"/>
      <c r="C11515"/>
      <c r="D11515"/>
      <c r="E11515"/>
    </row>
    <row r="11516" spans="1:5" x14ac:dyDescent="0.15">
      <c r="A11516"/>
      <c r="B11516"/>
      <c r="C11516"/>
      <c r="D11516"/>
      <c r="E11516"/>
    </row>
    <row r="11517" spans="1:5" x14ac:dyDescent="0.15">
      <c r="A11517"/>
      <c r="B11517"/>
      <c r="C11517"/>
      <c r="D11517"/>
      <c r="E11517"/>
    </row>
    <row r="11518" spans="1:5" x14ac:dyDescent="0.15">
      <c r="A11518"/>
      <c r="B11518"/>
      <c r="C11518"/>
      <c r="D11518"/>
      <c r="E11518"/>
    </row>
    <row r="11519" spans="1:5" x14ac:dyDescent="0.15">
      <c r="A11519"/>
      <c r="B11519"/>
      <c r="C11519"/>
      <c r="D11519"/>
      <c r="E11519"/>
    </row>
    <row r="11520" spans="1:5" x14ac:dyDescent="0.15">
      <c r="A11520"/>
      <c r="B11520"/>
      <c r="C11520"/>
      <c r="D11520"/>
      <c r="E11520"/>
    </row>
    <row r="11521" spans="1:5" x14ac:dyDescent="0.15">
      <c r="A11521"/>
      <c r="B11521"/>
      <c r="C11521"/>
      <c r="D11521"/>
      <c r="E11521"/>
    </row>
    <row r="11522" spans="1:5" x14ac:dyDescent="0.15">
      <c r="A11522"/>
      <c r="B11522"/>
      <c r="C11522"/>
      <c r="D11522"/>
      <c r="E11522"/>
    </row>
    <row r="11523" spans="1:5" x14ac:dyDescent="0.15">
      <c r="A11523"/>
      <c r="B11523"/>
      <c r="C11523"/>
      <c r="D11523"/>
      <c r="E11523"/>
    </row>
    <row r="11524" spans="1:5" x14ac:dyDescent="0.15">
      <c r="A11524"/>
      <c r="B11524"/>
      <c r="C11524"/>
      <c r="D11524"/>
      <c r="E11524"/>
    </row>
    <row r="11525" spans="1:5" x14ac:dyDescent="0.15">
      <c r="A11525"/>
      <c r="B11525"/>
      <c r="C11525"/>
      <c r="D11525"/>
      <c r="E11525"/>
    </row>
    <row r="11526" spans="1:5" x14ac:dyDescent="0.15">
      <c r="A11526"/>
      <c r="B11526"/>
      <c r="C11526"/>
      <c r="D11526"/>
      <c r="E11526"/>
    </row>
    <row r="11527" spans="1:5" x14ac:dyDescent="0.15">
      <c r="A11527"/>
      <c r="B11527"/>
      <c r="C11527"/>
      <c r="D11527"/>
      <c r="E11527"/>
    </row>
    <row r="11528" spans="1:5" x14ac:dyDescent="0.15">
      <c r="A11528"/>
      <c r="B11528"/>
      <c r="C11528"/>
      <c r="D11528"/>
      <c r="E11528"/>
    </row>
    <row r="11529" spans="1:5" x14ac:dyDescent="0.15">
      <c r="A11529"/>
      <c r="B11529"/>
      <c r="C11529"/>
      <c r="D11529"/>
      <c r="E11529"/>
    </row>
    <row r="11530" spans="1:5" x14ac:dyDescent="0.15">
      <c r="A11530"/>
      <c r="B11530"/>
      <c r="C11530"/>
      <c r="D11530"/>
      <c r="E11530"/>
    </row>
    <row r="11531" spans="1:5" x14ac:dyDescent="0.15">
      <c r="A11531"/>
      <c r="B11531"/>
      <c r="C11531"/>
      <c r="D11531"/>
      <c r="E11531"/>
    </row>
    <row r="11532" spans="1:5" x14ac:dyDescent="0.15">
      <c r="A11532"/>
      <c r="B11532"/>
      <c r="C11532"/>
      <c r="D11532"/>
      <c r="E11532"/>
    </row>
    <row r="11533" spans="1:5" x14ac:dyDescent="0.15">
      <c r="A11533"/>
      <c r="B11533"/>
      <c r="C11533"/>
      <c r="D11533"/>
      <c r="E11533"/>
    </row>
    <row r="11534" spans="1:5" x14ac:dyDescent="0.15">
      <c r="A11534"/>
      <c r="B11534"/>
      <c r="C11534"/>
      <c r="D11534"/>
      <c r="E11534"/>
    </row>
    <row r="11535" spans="1:5" x14ac:dyDescent="0.15">
      <c r="A11535"/>
      <c r="B11535"/>
      <c r="C11535"/>
      <c r="D11535"/>
      <c r="E11535"/>
    </row>
    <row r="11536" spans="1:5" x14ac:dyDescent="0.15">
      <c r="A11536"/>
      <c r="B11536"/>
      <c r="C11536"/>
      <c r="D11536"/>
      <c r="E11536"/>
    </row>
    <row r="11537" spans="1:5" x14ac:dyDescent="0.15">
      <c r="A11537"/>
      <c r="B11537"/>
      <c r="C11537"/>
      <c r="D11537"/>
      <c r="E11537"/>
    </row>
    <row r="11538" spans="1:5" x14ac:dyDescent="0.15">
      <c r="A11538"/>
      <c r="B11538"/>
      <c r="C11538"/>
      <c r="D11538"/>
      <c r="E11538"/>
    </row>
    <row r="11539" spans="1:5" x14ac:dyDescent="0.15">
      <c r="A11539"/>
      <c r="B11539"/>
      <c r="C11539"/>
      <c r="D11539"/>
      <c r="E11539"/>
    </row>
    <row r="11540" spans="1:5" x14ac:dyDescent="0.15">
      <c r="A11540"/>
      <c r="B11540"/>
      <c r="C11540"/>
      <c r="D11540"/>
      <c r="E11540"/>
    </row>
    <row r="11541" spans="1:5" x14ac:dyDescent="0.15">
      <c r="A11541"/>
      <c r="B11541"/>
      <c r="C11541"/>
      <c r="D11541"/>
      <c r="E11541"/>
    </row>
    <row r="11542" spans="1:5" x14ac:dyDescent="0.15">
      <c r="A11542"/>
      <c r="B11542"/>
      <c r="C11542"/>
      <c r="D11542"/>
      <c r="E11542"/>
    </row>
    <row r="11543" spans="1:5" x14ac:dyDescent="0.15">
      <c r="A11543"/>
      <c r="B11543"/>
      <c r="C11543"/>
      <c r="D11543"/>
      <c r="E11543"/>
    </row>
    <row r="11544" spans="1:5" x14ac:dyDescent="0.15">
      <c r="A11544"/>
      <c r="B11544"/>
      <c r="C11544"/>
      <c r="D11544"/>
      <c r="E11544"/>
    </row>
    <row r="11545" spans="1:5" x14ac:dyDescent="0.15">
      <c r="A11545"/>
      <c r="B11545"/>
      <c r="C11545"/>
      <c r="D11545"/>
      <c r="E11545"/>
    </row>
    <row r="11546" spans="1:5" x14ac:dyDescent="0.15">
      <c r="A11546"/>
      <c r="B11546"/>
      <c r="C11546"/>
      <c r="D11546"/>
      <c r="E11546"/>
    </row>
    <row r="11547" spans="1:5" x14ac:dyDescent="0.15">
      <c r="A11547"/>
      <c r="B11547"/>
      <c r="C11547"/>
      <c r="D11547"/>
      <c r="E11547"/>
    </row>
    <row r="11548" spans="1:5" x14ac:dyDescent="0.15">
      <c r="A11548"/>
      <c r="B11548"/>
      <c r="C11548"/>
      <c r="D11548"/>
      <c r="E11548"/>
    </row>
    <row r="11549" spans="1:5" x14ac:dyDescent="0.15">
      <c r="A11549"/>
      <c r="B11549"/>
      <c r="C11549"/>
      <c r="D11549"/>
      <c r="E11549"/>
    </row>
    <row r="11550" spans="1:5" x14ac:dyDescent="0.15">
      <c r="A11550"/>
      <c r="B11550"/>
      <c r="C11550"/>
      <c r="D11550"/>
      <c r="E11550"/>
    </row>
    <row r="11551" spans="1:5" x14ac:dyDescent="0.15">
      <c r="A11551"/>
      <c r="B11551"/>
      <c r="C11551"/>
      <c r="D11551"/>
      <c r="E11551"/>
    </row>
    <row r="11552" spans="1:5" x14ac:dyDescent="0.15">
      <c r="A11552"/>
      <c r="B11552"/>
      <c r="C11552"/>
      <c r="D11552"/>
      <c r="E11552"/>
    </row>
    <row r="11553" spans="1:5" x14ac:dyDescent="0.15">
      <c r="A11553"/>
      <c r="B11553"/>
      <c r="C11553"/>
      <c r="D11553"/>
      <c r="E11553"/>
    </row>
    <row r="11554" spans="1:5" x14ac:dyDescent="0.15">
      <c r="A11554"/>
      <c r="B11554"/>
      <c r="C11554"/>
      <c r="D11554"/>
      <c r="E11554"/>
    </row>
    <row r="11555" spans="1:5" x14ac:dyDescent="0.15">
      <c r="A11555"/>
      <c r="B11555"/>
      <c r="C11555"/>
      <c r="D11555"/>
      <c r="E11555"/>
    </row>
    <row r="11556" spans="1:5" x14ac:dyDescent="0.15">
      <c r="A11556"/>
      <c r="B11556"/>
      <c r="C11556"/>
      <c r="D11556"/>
      <c r="E11556"/>
    </row>
    <row r="11557" spans="1:5" x14ac:dyDescent="0.15">
      <c r="A11557"/>
      <c r="B11557"/>
      <c r="C11557"/>
      <c r="D11557"/>
      <c r="E11557"/>
    </row>
    <row r="11558" spans="1:5" x14ac:dyDescent="0.15">
      <c r="A11558"/>
      <c r="B11558"/>
      <c r="C11558"/>
      <c r="D11558"/>
      <c r="E11558"/>
    </row>
    <row r="11559" spans="1:5" x14ac:dyDescent="0.15">
      <c r="A11559"/>
      <c r="B11559"/>
      <c r="C11559"/>
      <c r="D11559"/>
      <c r="E11559"/>
    </row>
    <row r="11560" spans="1:5" x14ac:dyDescent="0.15">
      <c r="A11560"/>
      <c r="B11560"/>
      <c r="C11560"/>
      <c r="D11560"/>
      <c r="E11560"/>
    </row>
    <row r="11561" spans="1:5" x14ac:dyDescent="0.15">
      <c r="A11561"/>
      <c r="B11561"/>
      <c r="C11561"/>
      <c r="D11561"/>
      <c r="E11561"/>
    </row>
    <row r="11562" spans="1:5" x14ac:dyDescent="0.15">
      <c r="A11562"/>
      <c r="B11562"/>
      <c r="C11562"/>
      <c r="D11562"/>
      <c r="E11562"/>
    </row>
    <row r="11563" spans="1:5" x14ac:dyDescent="0.15">
      <c r="A11563"/>
      <c r="B11563"/>
      <c r="C11563"/>
      <c r="D11563"/>
      <c r="E11563"/>
    </row>
    <row r="11564" spans="1:5" x14ac:dyDescent="0.15">
      <c r="A11564"/>
      <c r="B11564"/>
      <c r="C11564"/>
      <c r="D11564"/>
      <c r="E11564"/>
    </row>
    <row r="11565" spans="1:5" x14ac:dyDescent="0.15">
      <c r="A11565"/>
      <c r="B11565"/>
      <c r="C11565"/>
      <c r="D11565"/>
      <c r="E11565"/>
    </row>
    <row r="11566" spans="1:5" x14ac:dyDescent="0.15">
      <c r="A11566"/>
      <c r="B11566"/>
      <c r="C11566"/>
      <c r="D11566"/>
      <c r="E11566"/>
    </row>
    <row r="11567" spans="1:5" x14ac:dyDescent="0.15">
      <c r="A11567"/>
      <c r="B11567"/>
      <c r="C11567"/>
      <c r="D11567"/>
      <c r="E11567"/>
    </row>
    <row r="11568" spans="1:5" x14ac:dyDescent="0.15">
      <c r="A11568"/>
      <c r="B11568"/>
      <c r="C11568"/>
      <c r="D11568"/>
      <c r="E11568"/>
    </row>
    <row r="11569" spans="1:5" x14ac:dyDescent="0.15">
      <c r="A11569"/>
      <c r="B11569"/>
      <c r="C11569"/>
      <c r="D11569"/>
      <c r="E11569"/>
    </row>
    <row r="11570" spans="1:5" x14ac:dyDescent="0.15">
      <c r="A11570"/>
      <c r="B11570"/>
      <c r="C11570"/>
      <c r="D11570"/>
      <c r="E11570"/>
    </row>
    <row r="11571" spans="1:5" x14ac:dyDescent="0.15">
      <c r="A11571"/>
      <c r="B11571"/>
      <c r="C11571"/>
      <c r="D11571"/>
      <c r="E11571"/>
    </row>
    <row r="11572" spans="1:5" x14ac:dyDescent="0.15">
      <c r="A11572"/>
      <c r="B11572"/>
      <c r="C11572"/>
      <c r="D11572"/>
      <c r="E11572"/>
    </row>
    <row r="11573" spans="1:5" x14ac:dyDescent="0.15">
      <c r="A11573"/>
      <c r="B11573"/>
      <c r="C11573"/>
      <c r="D11573"/>
      <c r="E11573"/>
    </row>
    <row r="11574" spans="1:5" x14ac:dyDescent="0.15">
      <c r="A11574"/>
      <c r="B11574"/>
      <c r="C11574"/>
      <c r="D11574"/>
      <c r="E11574"/>
    </row>
    <row r="11575" spans="1:5" x14ac:dyDescent="0.15">
      <c r="A11575"/>
      <c r="B11575"/>
      <c r="C11575"/>
      <c r="D11575"/>
      <c r="E11575"/>
    </row>
    <row r="11576" spans="1:5" x14ac:dyDescent="0.15">
      <c r="A11576"/>
      <c r="B11576"/>
      <c r="C11576"/>
      <c r="D11576"/>
      <c r="E11576"/>
    </row>
    <row r="11577" spans="1:5" x14ac:dyDescent="0.15">
      <c r="A11577"/>
      <c r="B11577"/>
      <c r="C11577"/>
      <c r="D11577"/>
      <c r="E11577"/>
    </row>
    <row r="11578" spans="1:5" x14ac:dyDescent="0.15">
      <c r="A11578"/>
      <c r="B11578"/>
      <c r="C11578"/>
      <c r="D11578"/>
      <c r="E11578"/>
    </row>
    <row r="11579" spans="1:5" x14ac:dyDescent="0.15">
      <c r="A11579"/>
      <c r="B11579"/>
      <c r="C11579"/>
      <c r="D11579"/>
      <c r="E11579"/>
    </row>
    <row r="11580" spans="1:5" x14ac:dyDescent="0.15">
      <c r="A11580"/>
      <c r="B11580"/>
      <c r="C11580"/>
      <c r="D11580"/>
      <c r="E11580"/>
    </row>
    <row r="11581" spans="1:5" x14ac:dyDescent="0.15">
      <c r="A11581"/>
      <c r="B11581"/>
      <c r="C11581"/>
      <c r="D11581"/>
      <c r="E11581"/>
    </row>
    <row r="11582" spans="1:5" x14ac:dyDescent="0.15">
      <c r="A11582"/>
      <c r="B11582"/>
      <c r="C11582"/>
      <c r="D11582"/>
      <c r="E11582"/>
    </row>
    <row r="11583" spans="1:5" x14ac:dyDescent="0.15">
      <c r="A11583"/>
      <c r="B11583"/>
      <c r="C11583"/>
      <c r="D11583"/>
      <c r="E11583"/>
    </row>
    <row r="11584" spans="1:5" x14ac:dyDescent="0.15">
      <c r="A11584"/>
      <c r="B11584"/>
      <c r="C11584"/>
      <c r="D11584"/>
      <c r="E11584"/>
    </row>
    <row r="11585" spans="1:5" x14ac:dyDescent="0.15">
      <c r="A11585"/>
      <c r="B11585"/>
      <c r="C11585"/>
      <c r="D11585"/>
      <c r="E11585"/>
    </row>
    <row r="11586" spans="1:5" x14ac:dyDescent="0.15">
      <c r="A11586"/>
      <c r="B11586"/>
      <c r="C11586"/>
      <c r="D11586"/>
      <c r="E11586"/>
    </row>
    <row r="11587" spans="1:5" x14ac:dyDescent="0.15">
      <c r="A11587"/>
      <c r="B11587"/>
      <c r="C11587"/>
      <c r="D11587"/>
      <c r="E11587"/>
    </row>
    <row r="11588" spans="1:5" x14ac:dyDescent="0.15">
      <c r="A11588"/>
      <c r="B11588"/>
      <c r="C11588"/>
      <c r="D11588"/>
      <c r="E11588"/>
    </row>
    <row r="11589" spans="1:5" x14ac:dyDescent="0.15">
      <c r="A11589"/>
      <c r="B11589"/>
      <c r="C11589"/>
      <c r="D11589"/>
      <c r="E11589"/>
    </row>
    <row r="11590" spans="1:5" x14ac:dyDescent="0.15">
      <c r="A11590"/>
      <c r="B11590"/>
      <c r="C11590"/>
      <c r="D11590"/>
      <c r="E11590"/>
    </row>
    <row r="11591" spans="1:5" x14ac:dyDescent="0.15">
      <c r="A11591"/>
      <c r="B11591"/>
      <c r="C11591"/>
      <c r="D11591"/>
      <c r="E11591"/>
    </row>
    <row r="11592" spans="1:5" x14ac:dyDescent="0.15">
      <c r="A11592"/>
      <c r="B11592"/>
      <c r="C11592"/>
      <c r="D11592"/>
      <c r="E11592"/>
    </row>
    <row r="11593" spans="1:5" x14ac:dyDescent="0.15">
      <c r="A11593"/>
      <c r="B11593"/>
      <c r="C11593"/>
      <c r="D11593"/>
      <c r="E11593"/>
    </row>
    <row r="11594" spans="1:5" x14ac:dyDescent="0.15">
      <c r="A11594"/>
      <c r="B11594"/>
      <c r="C11594"/>
      <c r="D11594"/>
      <c r="E11594"/>
    </row>
    <row r="11595" spans="1:5" x14ac:dyDescent="0.15">
      <c r="A11595"/>
      <c r="B11595"/>
      <c r="C11595"/>
      <c r="D11595"/>
      <c r="E11595"/>
    </row>
    <row r="11596" spans="1:5" x14ac:dyDescent="0.15">
      <c r="A11596"/>
      <c r="B11596"/>
      <c r="C11596"/>
      <c r="D11596"/>
      <c r="E11596"/>
    </row>
    <row r="11597" spans="1:5" x14ac:dyDescent="0.15">
      <c r="A11597"/>
      <c r="B11597"/>
      <c r="C11597"/>
      <c r="D11597"/>
      <c r="E11597"/>
    </row>
    <row r="11598" spans="1:5" x14ac:dyDescent="0.15">
      <c r="A11598"/>
      <c r="B11598"/>
      <c r="C11598"/>
      <c r="D11598"/>
      <c r="E11598"/>
    </row>
    <row r="11599" spans="1:5" x14ac:dyDescent="0.15">
      <c r="A11599"/>
      <c r="B11599"/>
      <c r="C11599"/>
      <c r="D11599"/>
      <c r="E11599"/>
    </row>
    <row r="11600" spans="1:5" x14ac:dyDescent="0.15">
      <c r="A11600"/>
      <c r="B11600"/>
      <c r="C11600"/>
      <c r="D11600"/>
      <c r="E11600"/>
    </row>
    <row r="11601" spans="1:5" x14ac:dyDescent="0.15">
      <c r="A11601"/>
      <c r="B11601"/>
      <c r="C11601"/>
      <c r="D11601"/>
      <c r="E11601"/>
    </row>
    <row r="11602" spans="1:5" x14ac:dyDescent="0.15">
      <c r="A11602"/>
      <c r="B11602"/>
      <c r="C11602"/>
      <c r="D11602"/>
      <c r="E11602"/>
    </row>
    <row r="11603" spans="1:5" x14ac:dyDescent="0.15">
      <c r="A11603"/>
      <c r="B11603"/>
      <c r="C11603"/>
      <c r="D11603"/>
      <c r="E11603"/>
    </row>
    <row r="11604" spans="1:5" x14ac:dyDescent="0.15">
      <c r="A11604"/>
      <c r="B11604"/>
      <c r="C11604"/>
      <c r="D11604"/>
      <c r="E11604"/>
    </row>
    <row r="11605" spans="1:5" x14ac:dyDescent="0.15">
      <c r="A11605"/>
      <c r="B11605"/>
      <c r="C11605"/>
      <c r="D11605"/>
      <c r="E11605"/>
    </row>
    <row r="11606" spans="1:5" x14ac:dyDescent="0.15">
      <c r="A11606"/>
      <c r="B11606"/>
      <c r="C11606"/>
      <c r="D11606"/>
      <c r="E11606"/>
    </row>
    <row r="11607" spans="1:5" x14ac:dyDescent="0.15">
      <c r="A11607"/>
      <c r="B11607"/>
      <c r="C11607"/>
      <c r="D11607"/>
      <c r="E11607"/>
    </row>
    <row r="11608" spans="1:5" x14ac:dyDescent="0.15">
      <c r="A11608"/>
      <c r="B11608"/>
      <c r="C11608"/>
      <c r="D11608"/>
      <c r="E11608"/>
    </row>
    <row r="11609" spans="1:5" x14ac:dyDescent="0.15">
      <c r="A11609"/>
      <c r="B11609"/>
      <c r="C11609"/>
      <c r="D11609"/>
      <c r="E11609"/>
    </row>
    <row r="11610" spans="1:5" x14ac:dyDescent="0.15">
      <c r="A11610"/>
      <c r="B11610"/>
      <c r="C11610"/>
      <c r="D11610"/>
      <c r="E11610"/>
    </row>
    <row r="11611" spans="1:5" x14ac:dyDescent="0.15">
      <c r="A11611"/>
      <c r="B11611"/>
      <c r="C11611"/>
      <c r="D11611"/>
      <c r="E11611"/>
    </row>
    <row r="11612" spans="1:5" x14ac:dyDescent="0.15">
      <c r="A11612"/>
      <c r="B11612"/>
      <c r="C11612"/>
      <c r="D11612"/>
      <c r="E11612"/>
    </row>
    <row r="11613" spans="1:5" x14ac:dyDescent="0.15">
      <c r="A11613"/>
      <c r="B11613"/>
      <c r="C11613"/>
      <c r="D11613"/>
      <c r="E11613"/>
    </row>
    <row r="11614" spans="1:5" x14ac:dyDescent="0.15">
      <c r="A11614"/>
      <c r="B11614"/>
      <c r="C11614"/>
      <c r="D11614"/>
      <c r="E11614"/>
    </row>
    <row r="11615" spans="1:5" x14ac:dyDescent="0.15">
      <c r="A11615"/>
      <c r="B11615"/>
      <c r="C11615"/>
      <c r="D11615"/>
      <c r="E11615"/>
    </row>
    <row r="11616" spans="1:5" x14ac:dyDescent="0.15">
      <c r="A11616"/>
      <c r="B11616"/>
      <c r="C11616"/>
      <c r="D11616"/>
      <c r="E11616"/>
    </row>
    <row r="11617" spans="1:5" x14ac:dyDescent="0.15">
      <c r="A11617"/>
      <c r="B11617"/>
      <c r="C11617"/>
      <c r="D11617"/>
      <c r="E11617"/>
    </row>
    <row r="11618" spans="1:5" x14ac:dyDescent="0.15">
      <c r="A11618"/>
      <c r="B11618"/>
      <c r="C11618"/>
      <c r="D11618"/>
      <c r="E11618"/>
    </row>
    <row r="11619" spans="1:5" x14ac:dyDescent="0.15">
      <c r="A11619"/>
      <c r="B11619"/>
      <c r="C11619"/>
      <c r="D11619"/>
      <c r="E11619"/>
    </row>
    <row r="11620" spans="1:5" x14ac:dyDescent="0.15">
      <c r="A11620"/>
      <c r="B11620"/>
      <c r="C11620"/>
      <c r="D11620"/>
      <c r="E11620"/>
    </row>
    <row r="11621" spans="1:5" x14ac:dyDescent="0.15">
      <c r="A11621"/>
      <c r="B11621"/>
      <c r="C11621"/>
      <c r="D11621"/>
      <c r="E11621"/>
    </row>
    <row r="11622" spans="1:5" x14ac:dyDescent="0.15">
      <c r="A11622"/>
      <c r="B11622"/>
      <c r="C11622"/>
      <c r="D11622"/>
      <c r="E11622"/>
    </row>
    <row r="11623" spans="1:5" x14ac:dyDescent="0.15">
      <c r="A11623"/>
      <c r="B11623"/>
      <c r="C11623"/>
      <c r="D11623"/>
      <c r="E11623"/>
    </row>
    <row r="11624" spans="1:5" x14ac:dyDescent="0.15">
      <c r="A11624"/>
      <c r="B11624"/>
      <c r="C11624"/>
      <c r="D11624"/>
      <c r="E11624"/>
    </row>
    <row r="11625" spans="1:5" x14ac:dyDescent="0.15">
      <c r="A11625"/>
      <c r="B11625"/>
      <c r="C11625"/>
      <c r="D11625"/>
      <c r="E11625"/>
    </row>
    <row r="11626" spans="1:5" x14ac:dyDescent="0.15">
      <c r="A11626"/>
      <c r="B11626"/>
      <c r="C11626"/>
      <c r="D11626"/>
      <c r="E11626"/>
    </row>
    <row r="11627" spans="1:5" x14ac:dyDescent="0.15">
      <c r="A11627"/>
      <c r="B11627"/>
      <c r="C11627"/>
      <c r="D11627"/>
      <c r="E11627"/>
    </row>
    <row r="11628" spans="1:5" x14ac:dyDescent="0.15">
      <c r="A11628"/>
      <c r="B11628"/>
      <c r="C11628"/>
      <c r="D11628"/>
      <c r="E11628"/>
    </row>
    <row r="11629" spans="1:5" x14ac:dyDescent="0.15">
      <c r="A11629"/>
      <c r="B11629"/>
      <c r="C11629"/>
      <c r="D11629"/>
      <c r="E11629"/>
    </row>
    <row r="11630" spans="1:5" x14ac:dyDescent="0.15">
      <c r="A11630"/>
      <c r="B11630"/>
      <c r="C11630"/>
      <c r="D11630"/>
      <c r="E11630"/>
    </row>
    <row r="11631" spans="1:5" x14ac:dyDescent="0.15">
      <c r="A11631"/>
      <c r="B11631"/>
      <c r="C11631"/>
      <c r="D11631"/>
      <c r="E11631"/>
    </row>
    <row r="11632" spans="1:5" x14ac:dyDescent="0.15">
      <c r="A11632"/>
      <c r="B11632"/>
      <c r="C11632"/>
      <c r="D11632"/>
      <c r="E11632"/>
    </row>
    <row r="11633" spans="1:5" x14ac:dyDescent="0.15">
      <c r="A11633"/>
      <c r="B11633"/>
      <c r="C11633"/>
      <c r="D11633"/>
      <c r="E11633"/>
    </row>
    <row r="11634" spans="1:5" x14ac:dyDescent="0.15">
      <c r="A11634"/>
      <c r="B11634"/>
      <c r="C11634"/>
      <c r="D11634"/>
      <c r="E11634"/>
    </row>
    <row r="11635" spans="1:5" x14ac:dyDescent="0.15">
      <c r="A11635"/>
      <c r="B11635"/>
      <c r="C11635"/>
      <c r="D11635"/>
      <c r="E11635"/>
    </row>
    <row r="11636" spans="1:5" x14ac:dyDescent="0.15">
      <c r="A11636"/>
      <c r="B11636"/>
      <c r="C11636"/>
      <c r="D11636"/>
      <c r="E11636"/>
    </row>
    <row r="11637" spans="1:5" x14ac:dyDescent="0.15">
      <c r="A11637"/>
      <c r="B11637"/>
      <c r="C11637"/>
      <c r="D11637"/>
      <c r="E11637"/>
    </row>
    <row r="11638" spans="1:5" x14ac:dyDescent="0.15">
      <c r="A11638"/>
      <c r="B11638"/>
      <c r="C11638"/>
      <c r="D11638"/>
      <c r="E11638"/>
    </row>
    <row r="11639" spans="1:5" x14ac:dyDescent="0.15">
      <c r="A11639"/>
      <c r="B11639"/>
      <c r="C11639"/>
      <c r="D11639"/>
      <c r="E11639"/>
    </row>
    <row r="11640" spans="1:5" x14ac:dyDescent="0.15">
      <c r="A11640"/>
      <c r="B11640"/>
      <c r="C11640"/>
      <c r="D11640"/>
      <c r="E11640"/>
    </row>
    <row r="11641" spans="1:5" x14ac:dyDescent="0.15">
      <c r="A11641"/>
      <c r="B11641"/>
      <c r="C11641"/>
      <c r="D11641"/>
      <c r="E11641"/>
    </row>
    <row r="11642" spans="1:5" x14ac:dyDescent="0.15">
      <c r="A11642"/>
      <c r="B11642"/>
      <c r="C11642"/>
      <c r="D11642"/>
      <c r="E11642"/>
    </row>
    <row r="11643" spans="1:5" x14ac:dyDescent="0.15">
      <c r="A11643"/>
      <c r="B11643"/>
      <c r="C11643"/>
      <c r="D11643"/>
      <c r="E11643"/>
    </row>
    <row r="11644" spans="1:5" x14ac:dyDescent="0.15">
      <c r="A11644"/>
      <c r="B11644"/>
      <c r="C11644"/>
      <c r="D11644"/>
      <c r="E11644"/>
    </row>
    <row r="11645" spans="1:5" x14ac:dyDescent="0.15">
      <c r="A11645"/>
      <c r="B11645"/>
      <c r="C11645"/>
      <c r="D11645"/>
      <c r="E11645"/>
    </row>
    <row r="11646" spans="1:5" x14ac:dyDescent="0.15">
      <c r="A11646"/>
      <c r="B11646"/>
      <c r="C11646"/>
      <c r="D11646"/>
      <c r="E11646"/>
    </row>
    <row r="11647" spans="1:5" x14ac:dyDescent="0.15">
      <c r="A11647"/>
      <c r="B11647"/>
      <c r="C11647"/>
      <c r="D11647"/>
      <c r="E11647"/>
    </row>
    <row r="11648" spans="1:5" x14ac:dyDescent="0.15">
      <c r="A11648"/>
      <c r="B11648"/>
      <c r="C11648"/>
      <c r="D11648"/>
      <c r="E11648"/>
    </row>
    <row r="11649" spans="1:5" x14ac:dyDescent="0.15">
      <c r="A11649"/>
      <c r="B11649"/>
      <c r="C11649"/>
      <c r="D11649"/>
      <c r="E11649"/>
    </row>
    <row r="11650" spans="1:5" x14ac:dyDescent="0.15">
      <c r="A11650"/>
      <c r="B11650"/>
      <c r="C11650"/>
      <c r="D11650"/>
      <c r="E11650"/>
    </row>
    <row r="11651" spans="1:5" x14ac:dyDescent="0.15">
      <c r="A11651"/>
      <c r="B11651"/>
      <c r="C11651"/>
      <c r="D11651"/>
      <c r="E11651"/>
    </row>
    <row r="11652" spans="1:5" x14ac:dyDescent="0.15">
      <c r="A11652"/>
      <c r="B11652"/>
      <c r="C11652"/>
      <c r="D11652"/>
      <c r="E11652"/>
    </row>
    <row r="11653" spans="1:5" x14ac:dyDescent="0.15">
      <c r="A11653"/>
      <c r="B11653"/>
      <c r="C11653"/>
      <c r="D11653"/>
      <c r="E11653"/>
    </row>
    <row r="11654" spans="1:5" x14ac:dyDescent="0.15">
      <c r="A11654"/>
      <c r="B11654"/>
      <c r="C11654"/>
      <c r="D11654"/>
      <c r="E11654"/>
    </row>
    <row r="11655" spans="1:5" x14ac:dyDescent="0.15">
      <c r="A11655"/>
      <c r="B11655"/>
      <c r="C11655"/>
      <c r="D11655"/>
      <c r="E11655"/>
    </row>
    <row r="11656" spans="1:5" x14ac:dyDescent="0.15">
      <c r="A11656"/>
      <c r="B11656"/>
      <c r="C11656"/>
      <c r="D11656"/>
      <c r="E11656"/>
    </row>
    <row r="11657" spans="1:5" x14ac:dyDescent="0.15">
      <c r="A11657"/>
      <c r="B11657"/>
      <c r="C11657"/>
      <c r="D11657"/>
      <c r="E11657"/>
    </row>
    <row r="11658" spans="1:5" x14ac:dyDescent="0.15">
      <c r="A11658"/>
      <c r="B11658"/>
      <c r="C11658"/>
      <c r="D11658"/>
      <c r="E11658"/>
    </row>
    <row r="11659" spans="1:5" x14ac:dyDescent="0.15">
      <c r="A11659"/>
      <c r="B11659"/>
      <c r="C11659"/>
      <c r="D11659"/>
      <c r="E11659"/>
    </row>
    <row r="11660" spans="1:5" x14ac:dyDescent="0.15">
      <c r="A11660"/>
      <c r="B11660"/>
      <c r="C11660"/>
      <c r="D11660"/>
      <c r="E11660"/>
    </row>
    <row r="11661" spans="1:5" x14ac:dyDescent="0.15">
      <c r="A11661"/>
      <c r="B11661"/>
      <c r="C11661"/>
      <c r="D11661"/>
      <c r="E11661"/>
    </row>
    <row r="11662" spans="1:5" x14ac:dyDescent="0.15">
      <c r="A11662"/>
      <c r="B11662"/>
      <c r="C11662"/>
      <c r="D11662"/>
      <c r="E11662"/>
    </row>
    <row r="11663" spans="1:5" x14ac:dyDescent="0.15">
      <c r="A11663"/>
      <c r="B11663"/>
      <c r="C11663"/>
      <c r="D11663"/>
      <c r="E11663"/>
    </row>
    <row r="11664" spans="1:5" x14ac:dyDescent="0.15">
      <c r="A11664"/>
      <c r="B11664"/>
      <c r="C11664"/>
      <c r="D11664"/>
      <c r="E11664"/>
    </row>
    <row r="11665" spans="1:5" x14ac:dyDescent="0.15">
      <c r="A11665"/>
      <c r="B11665"/>
      <c r="C11665"/>
      <c r="D11665"/>
      <c r="E11665"/>
    </row>
    <row r="11666" spans="1:5" x14ac:dyDescent="0.15">
      <c r="A11666"/>
      <c r="B11666"/>
      <c r="C11666"/>
      <c r="D11666"/>
      <c r="E11666"/>
    </row>
    <row r="11667" spans="1:5" x14ac:dyDescent="0.15">
      <c r="A11667"/>
      <c r="B11667"/>
      <c r="C11667"/>
      <c r="D11667"/>
      <c r="E11667"/>
    </row>
    <row r="11668" spans="1:5" x14ac:dyDescent="0.15">
      <c r="A11668"/>
      <c r="B11668"/>
      <c r="C11668"/>
      <c r="D11668"/>
      <c r="E11668"/>
    </row>
    <row r="11669" spans="1:5" x14ac:dyDescent="0.15">
      <c r="A11669"/>
      <c r="B11669"/>
      <c r="C11669"/>
      <c r="D11669"/>
      <c r="E11669"/>
    </row>
    <row r="11670" spans="1:5" x14ac:dyDescent="0.15">
      <c r="A11670"/>
      <c r="B11670"/>
      <c r="C11670"/>
      <c r="D11670"/>
      <c r="E11670"/>
    </row>
    <row r="11671" spans="1:5" x14ac:dyDescent="0.15">
      <c r="A11671"/>
      <c r="B11671"/>
      <c r="C11671"/>
      <c r="D11671"/>
      <c r="E11671"/>
    </row>
    <row r="11672" spans="1:5" x14ac:dyDescent="0.15">
      <c r="A11672"/>
      <c r="B11672"/>
      <c r="C11672"/>
      <c r="D11672"/>
      <c r="E11672"/>
    </row>
    <row r="11673" spans="1:5" x14ac:dyDescent="0.15">
      <c r="A11673"/>
      <c r="B11673"/>
      <c r="C11673"/>
      <c r="D11673"/>
      <c r="E11673"/>
    </row>
    <row r="11674" spans="1:5" x14ac:dyDescent="0.15">
      <c r="A11674"/>
      <c r="B11674"/>
      <c r="C11674"/>
      <c r="D11674"/>
      <c r="E11674"/>
    </row>
    <row r="11675" spans="1:5" x14ac:dyDescent="0.15">
      <c r="A11675"/>
      <c r="B11675"/>
      <c r="C11675"/>
      <c r="D11675"/>
      <c r="E11675"/>
    </row>
    <row r="11676" spans="1:5" x14ac:dyDescent="0.15">
      <c r="A11676"/>
      <c r="B11676"/>
      <c r="C11676"/>
      <c r="D11676"/>
      <c r="E11676"/>
    </row>
    <row r="11677" spans="1:5" x14ac:dyDescent="0.15">
      <c r="A11677"/>
      <c r="B11677"/>
      <c r="C11677"/>
      <c r="D11677"/>
      <c r="E11677"/>
    </row>
    <row r="11678" spans="1:5" x14ac:dyDescent="0.15">
      <c r="A11678"/>
      <c r="B11678"/>
      <c r="C11678"/>
      <c r="D11678"/>
      <c r="E11678"/>
    </row>
    <row r="11679" spans="1:5" x14ac:dyDescent="0.15">
      <c r="A11679"/>
      <c r="B11679"/>
      <c r="C11679"/>
      <c r="D11679"/>
      <c r="E11679"/>
    </row>
    <row r="11680" spans="1:5" x14ac:dyDescent="0.15">
      <c r="A11680"/>
      <c r="B11680"/>
      <c r="C11680"/>
      <c r="D11680"/>
      <c r="E11680"/>
    </row>
    <row r="11681" spans="1:5" x14ac:dyDescent="0.15">
      <c r="A11681"/>
      <c r="B11681"/>
      <c r="C11681"/>
      <c r="D11681"/>
      <c r="E11681"/>
    </row>
    <row r="11682" spans="1:5" x14ac:dyDescent="0.15">
      <c r="A11682"/>
      <c r="B11682"/>
      <c r="C11682"/>
      <c r="D11682"/>
      <c r="E11682"/>
    </row>
    <row r="11683" spans="1:5" x14ac:dyDescent="0.15">
      <c r="A11683"/>
      <c r="B11683"/>
      <c r="C11683"/>
      <c r="D11683"/>
      <c r="E11683"/>
    </row>
    <row r="11684" spans="1:5" x14ac:dyDescent="0.15">
      <c r="A11684"/>
      <c r="B11684"/>
      <c r="C11684"/>
      <c r="D11684"/>
      <c r="E11684"/>
    </row>
    <row r="11685" spans="1:5" x14ac:dyDescent="0.15">
      <c r="A11685"/>
      <c r="B11685"/>
      <c r="C11685"/>
      <c r="D11685"/>
      <c r="E11685"/>
    </row>
    <row r="11686" spans="1:5" x14ac:dyDescent="0.15">
      <c r="A11686"/>
      <c r="B11686"/>
      <c r="C11686"/>
      <c r="D11686"/>
      <c r="E11686"/>
    </row>
    <row r="11687" spans="1:5" x14ac:dyDescent="0.15">
      <c r="A11687"/>
      <c r="B11687"/>
      <c r="C11687"/>
      <c r="D11687"/>
      <c r="E11687"/>
    </row>
    <row r="11688" spans="1:5" x14ac:dyDescent="0.15">
      <c r="A11688"/>
      <c r="B11688"/>
      <c r="C11688"/>
      <c r="D11688"/>
      <c r="E11688"/>
    </row>
    <row r="11689" spans="1:5" x14ac:dyDescent="0.15">
      <c r="A11689"/>
      <c r="B11689"/>
      <c r="C11689"/>
      <c r="D11689"/>
      <c r="E11689"/>
    </row>
    <row r="11690" spans="1:5" x14ac:dyDescent="0.15">
      <c r="A11690"/>
      <c r="B11690"/>
      <c r="C11690"/>
      <c r="D11690"/>
      <c r="E11690"/>
    </row>
    <row r="11691" spans="1:5" x14ac:dyDescent="0.15">
      <c r="A11691"/>
      <c r="B11691"/>
      <c r="C11691"/>
      <c r="D11691"/>
      <c r="E11691"/>
    </row>
    <row r="11692" spans="1:5" x14ac:dyDescent="0.15">
      <c r="A11692"/>
      <c r="B11692"/>
      <c r="C11692"/>
      <c r="D11692"/>
      <c r="E11692"/>
    </row>
    <row r="11693" spans="1:5" x14ac:dyDescent="0.15">
      <c r="A11693"/>
      <c r="B11693"/>
      <c r="C11693"/>
      <c r="D11693"/>
      <c r="E11693"/>
    </row>
    <row r="11694" spans="1:5" x14ac:dyDescent="0.15">
      <c r="A11694"/>
      <c r="B11694"/>
      <c r="C11694"/>
      <c r="D11694"/>
      <c r="E11694"/>
    </row>
    <row r="11695" spans="1:5" x14ac:dyDescent="0.15">
      <c r="A11695"/>
      <c r="B11695"/>
      <c r="C11695"/>
      <c r="D11695"/>
      <c r="E11695"/>
    </row>
    <row r="11696" spans="1:5" x14ac:dyDescent="0.15">
      <c r="A11696"/>
      <c r="B11696"/>
      <c r="C11696"/>
      <c r="D11696"/>
      <c r="E11696"/>
    </row>
    <row r="11697" spans="1:5" x14ac:dyDescent="0.15">
      <c r="A11697"/>
      <c r="B11697"/>
      <c r="C11697"/>
      <c r="D11697"/>
      <c r="E11697"/>
    </row>
    <row r="11698" spans="1:5" x14ac:dyDescent="0.15">
      <c r="A11698"/>
      <c r="B11698"/>
      <c r="C11698"/>
      <c r="D11698"/>
      <c r="E11698"/>
    </row>
    <row r="11699" spans="1:5" x14ac:dyDescent="0.15">
      <c r="A11699"/>
      <c r="B11699"/>
      <c r="C11699"/>
      <c r="D11699"/>
      <c r="E11699"/>
    </row>
    <row r="11700" spans="1:5" x14ac:dyDescent="0.15">
      <c r="A11700"/>
      <c r="B11700"/>
      <c r="C11700"/>
      <c r="D11700"/>
      <c r="E11700"/>
    </row>
    <row r="11701" spans="1:5" x14ac:dyDescent="0.15">
      <c r="A11701"/>
      <c r="B11701"/>
      <c r="C11701"/>
      <c r="D11701"/>
      <c r="E11701"/>
    </row>
    <row r="11702" spans="1:5" x14ac:dyDescent="0.15">
      <c r="A11702"/>
      <c r="B11702"/>
      <c r="C11702"/>
      <c r="D11702"/>
      <c r="E11702"/>
    </row>
    <row r="11703" spans="1:5" x14ac:dyDescent="0.15">
      <c r="A11703"/>
      <c r="B11703"/>
      <c r="C11703"/>
      <c r="D11703"/>
      <c r="E11703"/>
    </row>
    <row r="11704" spans="1:5" x14ac:dyDescent="0.15">
      <c r="A11704"/>
      <c r="B11704"/>
      <c r="C11704"/>
      <c r="D11704"/>
      <c r="E11704"/>
    </row>
    <row r="11705" spans="1:5" x14ac:dyDescent="0.15">
      <c r="A11705"/>
      <c r="B11705"/>
      <c r="C11705"/>
      <c r="D11705"/>
      <c r="E11705"/>
    </row>
    <row r="11706" spans="1:5" x14ac:dyDescent="0.15">
      <c r="A11706"/>
      <c r="B11706"/>
      <c r="C11706"/>
      <c r="D11706"/>
      <c r="E11706"/>
    </row>
    <row r="11707" spans="1:5" x14ac:dyDescent="0.15">
      <c r="A11707"/>
      <c r="B11707"/>
      <c r="C11707"/>
      <c r="D11707"/>
      <c r="E11707"/>
    </row>
    <row r="11708" spans="1:5" x14ac:dyDescent="0.15">
      <c r="A11708"/>
      <c r="B11708"/>
      <c r="C11708"/>
      <c r="D11708"/>
      <c r="E11708"/>
    </row>
    <row r="11709" spans="1:5" x14ac:dyDescent="0.15">
      <c r="A11709"/>
      <c r="B11709"/>
      <c r="C11709"/>
      <c r="D11709"/>
      <c r="E11709"/>
    </row>
    <row r="11710" spans="1:5" x14ac:dyDescent="0.15">
      <c r="A11710"/>
      <c r="B11710"/>
      <c r="C11710"/>
      <c r="D11710"/>
      <c r="E11710"/>
    </row>
    <row r="11711" spans="1:5" x14ac:dyDescent="0.15">
      <c r="A11711"/>
      <c r="B11711"/>
      <c r="C11711"/>
      <c r="D11711"/>
      <c r="E11711"/>
    </row>
    <row r="11712" spans="1:5" x14ac:dyDescent="0.15">
      <c r="A11712"/>
      <c r="B11712"/>
      <c r="C11712"/>
      <c r="D11712"/>
      <c r="E11712"/>
    </row>
    <row r="11713" spans="1:5" x14ac:dyDescent="0.15">
      <c r="A11713"/>
      <c r="B11713"/>
      <c r="C11713"/>
      <c r="D11713"/>
      <c r="E11713"/>
    </row>
    <row r="11714" spans="1:5" x14ac:dyDescent="0.15">
      <c r="A11714"/>
      <c r="B11714"/>
      <c r="C11714"/>
      <c r="D11714"/>
      <c r="E11714"/>
    </row>
    <row r="11715" spans="1:5" x14ac:dyDescent="0.15">
      <c r="A11715"/>
      <c r="B11715"/>
      <c r="C11715"/>
      <c r="D11715"/>
      <c r="E11715"/>
    </row>
    <row r="11716" spans="1:5" x14ac:dyDescent="0.15">
      <c r="A11716"/>
      <c r="B11716"/>
      <c r="C11716"/>
      <c r="D11716"/>
      <c r="E11716"/>
    </row>
    <row r="11717" spans="1:5" x14ac:dyDescent="0.15">
      <c r="A11717"/>
      <c r="B11717"/>
      <c r="C11717"/>
      <c r="D11717"/>
      <c r="E11717"/>
    </row>
    <row r="11718" spans="1:5" x14ac:dyDescent="0.15">
      <c r="A11718"/>
      <c r="B11718"/>
      <c r="C11718"/>
      <c r="D11718"/>
      <c r="E11718"/>
    </row>
    <row r="11719" spans="1:5" x14ac:dyDescent="0.15">
      <c r="A11719"/>
      <c r="B11719"/>
      <c r="C11719"/>
      <c r="D11719"/>
      <c r="E11719"/>
    </row>
    <row r="11720" spans="1:5" x14ac:dyDescent="0.15">
      <c r="A11720"/>
      <c r="B11720"/>
      <c r="C11720"/>
      <c r="D11720"/>
      <c r="E11720"/>
    </row>
    <row r="11721" spans="1:5" x14ac:dyDescent="0.15">
      <c r="A11721"/>
      <c r="B11721"/>
      <c r="C11721"/>
      <c r="D11721"/>
      <c r="E11721"/>
    </row>
    <row r="11722" spans="1:5" x14ac:dyDescent="0.15">
      <c r="A11722"/>
      <c r="B11722"/>
      <c r="C11722"/>
      <c r="D11722"/>
      <c r="E11722"/>
    </row>
    <row r="11723" spans="1:5" x14ac:dyDescent="0.15">
      <c r="A11723"/>
      <c r="B11723"/>
      <c r="C11723"/>
      <c r="D11723"/>
      <c r="E11723"/>
    </row>
    <row r="11724" spans="1:5" x14ac:dyDescent="0.15">
      <c r="A11724"/>
      <c r="B11724"/>
      <c r="C11724"/>
      <c r="D11724"/>
      <c r="E11724"/>
    </row>
    <row r="11725" spans="1:5" x14ac:dyDescent="0.15">
      <c r="A11725"/>
      <c r="B11725"/>
      <c r="C11725"/>
      <c r="D11725"/>
      <c r="E11725"/>
    </row>
    <row r="11726" spans="1:5" x14ac:dyDescent="0.15">
      <c r="A11726"/>
      <c r="B11726"/>
      <c r="C11726"/>
      <c r="D11726"/>
      <c r="E11726"/>
    </row>
    <row r="11727" spans="1:5" x14ac:dyDescent="0.15">
      <c r="A11727"/>
      <c r="B11727"/>
      <c r="C11727"/>
      <c r="D11727"/>
      <c r="E11727"/>
    </row>
    <row r="11728" spans="1:5" x14ac:dyDescent="0.15">
      <c r="A11728"/>
      <c r="B11728"/>
      <c r="C11728"/>
      <c r="D11728"/>
      <c r="E11728"/>
    </row>
    <row r="11729" spans="1:5" x14ac:dyDescent="0.15">
      <c r="A11729"/>
      <c r="B11729"/>
      <c r="C11729"/>
      <c r="D11729"/>
      <c r="E11729"/>
    </row>
    <row r="11730" spans="1:5" x14ac:dyDescent="0.15">
      <c r="A11730"/>
      <c r="B11730"/>
      <c r="C11730"/>
      <c r="D11730"/>
      <c r="E11730"/>
    </row>
    <row r="11731" spans="1:5" x14ac:dyDescent="0.15">
      <c r="A11731"/>
      <c r="B11731"/>
      <c r="C11731"/>
      <c r="D11731"/>
      <c r="E11731"/>
    </row>
    <row r="11732" spans="1:5" x14ac:dyDescent="0.15">
      <c r="A11732"/>
      <c r="B11732"/>
      <c r="C11732"/>
      <c r="D11732"/>
      <c r="E11732"/>
    </row>
    <row r="11733" spans="1:5" x14ac:dyDescent="0.15">
      <c r="A11733"/>
      <c r="B11733"/>
      <c r="C11733"/>
      <c r="D11733"/>
      <c r="E11733"/>
    </row>
    <row r="11734" spans="1:5" x14ac:dyDescent="0.15">
      <c r="A11734"/>
      <c r="B11734"/>
      <c r="C11734"/>
      <c r="D11734"/>
      <c r="E11734"/>
    </row>
    <row r="11735" spans="1:5" x14ac:dyDescent="0.15">
      <c r="A11735"/>
      <c r="B11735"/>
      <c r="C11735"/>
      <c r="D11735"/>
      <c r="E11735"/>
    </row>
    <row r="11736" spans="1:5" x14ac:dyDescent="0.15">
      <c r="A11736"/>
      <c r="B11736"/>
      <c r="C11736"/>
      <c r="D11736"/>
      <c r="E11736"/>
    </row>
    <row r="11737" spans="1:5" x14ac:dyDescent="0.15">
      <c r="A11737"/>
      <c r="B11737"/>
      <c r="C11737"/>
      <c r="D11737"/>
      <c r="E11737"/>
    </row>
    <row r="11738" spans="1:5" x14ac:dyDescent="0.15">
      <c r="A11738"/>
      <c r="B11738"/>
      <c r="C11738"/>
      <c r="D11738"/>
      <c r="E11738"/>
    </row>
    <row r="11739" spans="1:5" x14ac:dyDescent="0.15">
      <c r="A11739"/>
      <c r="B11739"/>
      <c r="C11739"/>
      <c r="D11739"/>
      <c r="E11739"/>
    </row>
    <row r="11740" spans="1:5" x14ac:dyDescent="0.15">
      <c r="A11740"/>
      <c r="B11740"/>
      <c r="C11740"/>
      <c r="D11740"/>
      <c r="E11740"/>
    </row>
    <row r="11741" spans="1:5" x14ac:dyDescent="0.15">
      <c r="A11741"/>
      <c r="B11741"/>
      <c r="C11741"/>
      <c r="D11741"/>
      <c r="E11741"/>
    </row>
    <row r="11742" spans="1:5" x14ac:dyDescent="0.15">
      <c r="A11742"/>
      <c r="B11742"/>
      <c r="C11742"/>
      <c r="D11742"/>
      <c r="E11742"/>
    </row>
    <row r="11743" spans="1:5" x14ac:dyDescent="0.15">
      <c r="A11743"/>
      <c r="B11743"/>
      <c r="C11743"/>
      <c r="D11743"/>
      <c r="E11743"/>
    </row>
    <row r="11744" spans="1:5" x14ac:dyDescent="0.15">
      <c r="A11744"/>
      <c r="B11744"/>
      <c r="C11744"/>
      <c r="D11744"/>
      <c r="E11744"/>
    </row>
    <row r="11745" spans="1:5" x14ac:dyDescent="0.15">
      <c r="A11745"/>
      <c r="B11745"/>
      <c r="C11745"/>
      <c r="D11745"/>
      <c r="E11745"/>
    </row>
    <row r="11746" spans="1:5" x14ac:dyDescent="0.15">
      <c r="A11746"/>
      <c r="B11746"/>
      <c r="C11746"/>
      <c r="D11746"/>
      <c r="E11746"/>
    </row>
    <row r="11747" spans="1:5" x14ac:dyDescent="0.15">
      <c r="A11747"/>
      <c r="B11747"/>
      <c r="C11747"/>
      <c r="D11747"/>
      <c r="E11747"/>
    </row>
    <row r="11748" spans="1:5" x14ac:dyDescent="0.15">
      <c r="A11748"/>
      <c r="B11748"/>
      <c r="C11748"/>
      <c r="D11748"/>
      <c r="E11748"/>
    </row>
    <row r="11749" spans="1:5" x14ac:dyDescent="0.15">
      <c r="A11749"/>
      <c r="B11749"/>
      <c r="C11749"/>
      <c r="D11749"/>
      <c r="E11749"/>
    </row>
    <row r="11750" spans="1:5" x14ac:dyDescent="0.15">
      <c r="A11750"/>
      <c r="B11750"/>
      <c r="C11750"/>
      <c r="D11750"/>
      <c r="E11750"/>
    </row>
    <row r="11751" spans="1:5" x14ac:dyDescent="0.15">
      <c r="A11751"/>
      <c r="B11751"/>
      <c r="C11751"/>
      <c r="D11751"/>
      <c r="E11751"/>
    </row>
    <row r="11752" spans="1:5" x14ac:dyDescent="0.15">
      <c r="A11752"/>
      <c r="B11752"/>
      <c r="C11752"/>
      <c r="D11752"/>
      <c r="E11752"/>
    </row>
    <row r="11753" spans="1:5" x14ac:dyDescent="0.15">
      <c r="A11753"/>
      <c r="B11753"/>
      <c r="C11753"/>
      <c r="D11753"/>
      <c r="E11753"/>
    </row>
    <row r="11754" spans="1:5" x14ac:dyDescent="0.15">
      <c r="A11754"/>
      <c r="B11754"/>
      <c r="C11754"/>
      <c r="D11754"/>
      <c r="E11754"/>
    </row>
    <row r="11755" spans="1:5" x14ac:dyDescent="0.15">
      <c r="A11755"/>
      <c r="B11755"/>
      <c r="C11755"/>
      <c r="D11755"/>
      <c r="E11755"/>
    </row>
    <row r="11756" spans="1:5" x14ac:dyDescent="0.15">
      <c r="A11756"/>
      <c r="B11756"/>
      <c r="C11756"/>
      <c r="D11756"/>
      <c r="E11756"/>
    </row>
    <row r="11757" spans="1:5" x14ac:dyDescent="0.15">
      <c r="A11757"/>
      <c r="B11757"/>
      <c r="C11757"/>
      <c r="D11757"/>
      <c r="E11757"/>
    </row>
    <row r="11758" spans="1:5" x14ac:dyDescent="0.15">
      <c r="A11758"/>
      <c r="B11758"/>
      <c r="C11758"/>
      <c r="D11758"/>
      <c r="E11758"/>
    </row>
    <row r="11759" spans="1:5" x14ac:dyDescent="0.15">
      <c r="A11759"/>
      <c r="B11759"/>
      <c r="C11759"/>
      <c r="D11759"/>
      <c r="E11759"/>
    </row>
    <row r="11760" spans="1:5" x14ac:dyDescent="0.15">
      <c r="A11760"/>
      <c r="B11760"/>
      <c r="C11760"/>
      <c r="D11760"/>
      <c r="E11760"/>
    </row>
    <row r="11761" spans="1:5" x14ac:dyDescent="0.15">
      <c r="A11761"/>
      <c r="B11761"/>
      <c r="C11761"/>
      <c r="D11761"/>
      <c r="E11761"/>
    </row>
    <row r="11762" spans="1:5" x14ac:dyDescent="0.15">
      <c r="A11762"/>
      <c r="B11762"/>
      <c r="C11762"/>
      <c r="D11762"/>
      <c r="E11762"/>
    </row>
    <row r="11763" spans="1:5" x14ac:dyDescent="0.15">
      <c r="A11763"/>
      <c r="B11763"/>
      <c r="C11763"/>
      <c r="D11763"/>
      <c r="E11763"/>
    </row>
    <row r="11764" spans="1:5" x14ac:dyDescent="0.15">
      <c r="A11764"/>
      <c r="B11764"/>
      <c r="C11764"/>
      <c r="D11764"/>
      <c r="E11764"/>
    </row>
    <row r="11765" spans="1:5" x14ac:dyDescent="0.15">
      <c r="A11765"/>
      <c r="B11765"/>
      <c r="C11765"/>
      <c r="D11765"/>
      <c r="E11765"/>
    </row>
    <row r="11766" spans="1:5" x14ac:dyDescent="0.15">
      <c r="A11766"/>
      <c r="B11766"/>
      <c r="C11766"/>
      <c r="D11766"/>
      <c r="E11766"/>
    </row>
    <row r="11767" spans="1:5" x14ac:dyDescent="0.15">
      <c r="A11767"/>
      <c r="B11767"/>
      <c r="C11767"/>
      <c r="D11767"/>
      <c r="E11767"/>
    </row>
    <row r="11768" spans="1:5" x14ac:dyDescent="0.15">
      <c r="A11768"/>
      <c r="B11768"/>
      <c r="C11768"/>
      <c r="D11768"/>
      <c r="E11768"/>
    </row>
    <row r="11769" spans="1:5" x14ac:dyDescent="0.15">
      <c r="A11769"/>
      <c r="B11769"/>
      <c r="C11769"/>
      <c r="D11769"/>
      <c r="E11769"/>
    </row>
    <row r="11770" spans="1:5" x14ac:dyDescent="0.15">
      <c r="A11770"/>
      <c r="B11770"/>
      <c r="C11770"/>
      <c r="D11770"/>
      <c r="E11770"/>
    </row>
    <row r="11771" spans="1:5" x14ac:dyDescent="0.15">
      <c r="A11771"/>
      <c r="B11771"/>
      <c r="C11771"/>
      <c r="D11771"/>
      <c r="E11771"/>
    </row>
    <row r="11772" spans="1:5" x14ac:dyDescent="0.15">
      <c r="A11772"/>
      <c r="B11772"/>
      <c r="C11772"/>
      <c r="D11772"/>
      <c r="E11772"/>
    </row>
    <row r="11773" spans="1:5" x14ac:dyDescent="0.15">
      <c r="A11773"/>
      <c r="B11773"/>
      <c r="C11773"/>
      <c r="D11773"/>
      <c r="E11773"/>
    </row>
    <row r="11774" spans="1:5" x14ac:dyDescent="0.15">
      <c r="A11774"/>
      <c r="B11774"/>
      <c r="C11774"/>
      <c r="D11774"/>
      <c r="E11774"/>
    </row>
    <row r="11775" spans="1:5" x14ac:dyDescent="0.15">
      <c r="A11775"/>
      <c r="B11775"/>
      <c r="C11775"/>
      <c r="D11775"/>
      <c r="E11775"/>
    </row>
    <row r="11776" spans="1:5" x14ac:dyDescent="0.15">
      <c r="A11776"/>
      <c r="B11776"/>
      <c r="C11776"/>
      <c r="D11776"/>
      <c r="E11776"/>
    </row>
    <row r="11777" spans="1:5" x14ac:dyDescent="0.15">
      <c r="A11777"/>
      <c r="B11777"/>
      <c r="C11777"/>
      <c r="D11777"/>
      <c r="E11777"/>
    </row>
    <row r="11778" spans="1:5" x14ac:dyDescent="0.15">
      <c r="A11778"/>
      <c r="B11778"/>
      <c r="C11778"/>
      <c r="D11778"/>
      <c r="E11778"/>
    </row>
    <row r="11779" spans="1:5" x14ac:dyDescent="0.15">
      <c r="A11779"/>
      <c r="B11779"/>
      <c r="C11779"/>
      <c r="D11779"/>
      <c r="E11779"/>
    </row>
    <row r="11780" spans="1:5" x14ac:dyDescent="0.15">
      <c r="A11780"/>
      <c r="B11780"/>
      <c r="C11780"/>
      <c r="D11780"/>
      <c r="E11780"/>
    </row>
    <row r="11781" spans="1:5" x14ac:dyDescent="0.15">
      <c r="A11781"/>
      <c r="B11781"/>
      <c r="C11781"/>
      <c r="D11781"/>
      <c r="E11781"/>
    </row>
    <row r="11782" spans="1:5" x14ac:dyDescent="0.15">
      <c r="A11782"/>
      <c r="B11782"/>
      <c r="C11782"/>
      <c r="D11782"/>
      <c r="E11782"/>
    </row>
    <row r="11783" spans="1:5" x14ac:dyDescent="0.15">
      <c r="A11783"/>
      <c r="B11783"/>
      <c r="C11783"/>
      <c r="D11783"/>
      <c r="E11783"/>
    </row>
    <row r="11784" spans="1:5" x14ac:dyDescent="0.15">
      <c r="A11784"/>
      <c r="B11784"/>
      <c r="C11784"/>
      <c r="D11784"/>
      <c r="E11784"/>
    </row>
    <row r="11785" spans="1:5" x14ac:dyDescent="0.15">
      <c r="A11785"/>
      <c r="B11785"/>
      <c r="C11785"/>
      <c r="D11785"/>
      <c r="E11785"/>
    </row>
    <row r="11786" spans="1:5" x14ac:dyDescent="0.15">
      <c r="A11786"/>
      <c r="B11786"/>
      <c r="C11786"/>
      <c r="D11786"/>
      <c r="E11786"/>
    </row>
    <row r="11787" spans="1:5" x14ac:dyDescent="0.15">
      <c r="A11787"/>
      <c r="B11787"/>
      <c r="C11787"/>
      <c r="D11787"/>
      <c r="E11787"/>
    </row>
    <row r="11788" spans="1:5" x14ac:dyDescent="0.15">
      <c r="A11788"/>
      <c r="B11788"/>
      <c r="C11788"/>
      <c r="D11788"/>
      <c r="E11788"/>
    </row>
    <row r="11789" spans="1:5" x14ac:dyDescent="0.15">
      <c r="A11789"/>
      <c r="B11789"/>
      <c r="C11789"/>
      <c r="D11789"/>
      <c r="E11789"/>
    </row>
    <row r="11790" spans="1:5" x14ac:dyDescent="0.15">
      <c r="A11790"/>
      <c r="B11790"/>
      <c r="C11790"/>
      <c r="D11790"/>
      <c r="E11790"/>
    </row>
    <row r="11791" spans="1:5" x14ac:dyDescent="0.15">
      <c r="A11791"/>
      <c r="B11791"/>
      <c r="C11791"/>
      <c r="D11791"/>
      <c r="E11791"/>
    </row>
    <row r="11792" spans="1:5" x14ac:dyDescent="0.15">
      <c r="A11792"/>
      <c r="B11792"/>
      <c r="C11792"/>
      <c r="D11792"/>
      <c r="E11792"/>
    </row>
    <row r="11793" spans="1:5" x14ac:dyDescent="0.15">
      <c r="A11793"/>
      <c r="B11793"/>
      <c r="C11793"/>
      <c r="D11793"/>
      <c r="E11793"/>
    </row>
    <row r="11794" spans="1:5" x14ac:dyDescent="0.15">
      <c r="A11794"/>
      <c r="B11794"/>
      <c r="C11794"/>
      <c r="D11794"/>
      <c r="E11794"/>
    </row>
    <row r="11795" spans="1:5" x14ac:dyDescent="0.15">
      <c r="A11795"/>
      <c r="B11795"/>
      <c r="C11795"/>
      <c r="D11795"/>
      <c r="E11795"/>
    </row>
    <row r="11796" spans="1:5" x14ac:dyDescent="0.15">
      <c r="A11796"/>
      <c r="B11796"/>
      <c r="C11796"/>
      <c r="D11796"/>
      <c r="E11796"/>
    </row>
    <row r="11797" spans="1:5" x14ac:dyDescent="0.15">
      <c r="A11797"/>
      <c r="B11797"/>
      <c r="C11797"/>
      <c r="D11797"/>
      <c r="E11797"/>
    </row>
    <row r="11798" spans="1:5" x14ac:dyDescent="0.15">
      <c r="A11798"/>
      <c r="B11798"/>
      <c r="C11798"/>
      <c r="D11798"/>
      <c r="E11798"/>
    </row>
    <row r="11799" spans="1:5" x14ac:dyDescent="0.15">
      <c r="A11799"/>
      <c r="B11799"/>
      <c r="C11799"/>
      <c r="D11799"/>
      <c r="E11799"/>
    </row>
    <row r="11800" spans="1:5" x14ac:dyDescent="0.15">
      <c r="A11800"/>
      <c r="B11800"/>
      <c r="C11800"/>
      <c r="D11800"/>
      <c r="E11800"/>
    </row>
    <row r="11801" spans="1:5" x14ac:dyDescent="0.15">
      <c r="A11801"/>
      <c r="B11801"/>
      <c r="C11801"/>
      <c r="D11801"/>
      <c r="E11801"/>
    </row>
    <row r="11802" spans="1:5" x14ac:dyDescent="0.15">
      <c r="A11802"/>
      <c r="B11802"/>
      <c r="C11802"/>
      <c r="D11802"/>
      <c r="E11802"/>
    </row>
    <row r="11803" spans="1:5" x14ac:dyDescent="0.15">
      <c r="A11803"/>
      <c r="B11803"/>
      <c r="C11803"/>
      <c r="D11803"/>
      <c r="E11803"/>
    </row>
    <row r="11804" spans="1:5" x14ac:dyDescent="0.15">
      <c r="A11804"/>
      <c r="B11804"/>
      <c r="C11804"/>
      <c r="D11804"/>
      <c r="E11804"/>
    </row>
    <row r="11805" spans="1:5" x14ac:dyDescent="0.15">
      <c r="A11805"/>
      <c r="B11805"/>
      <c r="C11805"/>
      <c r="D11805"/>
      <c r="E11805"/>
    </row>
    <row r="11806" spans="1:5" x14ac:dyDescent="0.15">
      <c r="A11806"/>
      <c r="B11806"/>
      <c r="C11806"/>
      <c r="D11806"/>
      <c r="E11806"/>
    </row>
    <row r="11807" spans="1:5" x14ac:dyDescent="0.15">
      <c r="A11807"/>
      <c r="B11807"/>
      <c r="C11807"/>
      <c r="D11807"/>
      <c r="E11807"/>
    </row>
    <row r="11808" spans="1:5" x14ac:dyDescent="0.15">
      <c r="A11808"/>
      <c r="B11808"/>
      <c r="C11808"/>
      <c r="D11808"/>
      <c r="E11808"/>
    </row>
    <row r="11809" spans="1:5" x14ac:dyDescent="0.15">
      <c r="A11809"/>
      <c r="B11809"/>
      <c r="C11809"/>
      <c r="D11809"/>
      <c r="E11809"/>
    </row>
    <row r="11810" spans="1:5" x14ac:dyDescent="0.15">
      <c r="A11810"/>
      <c r="B11810"/>
      <c r="C11810"/>
      <c r="D11810"/>
      <c r="E11810"/>
    </row>
    <row r="11811" spans="1:5" x14ac:dyDescent="0.15">
      <c r="A11811"/>
      <c r="B11811"/>
      <c r="C11811"/>
      <c r="D11811"/>
      <c r="E11811"/>
    </row>
    <row r="11812" spans="1:5" x14ac:dyDescent="0.15">
      <c r="A11812"/>
      <c r="B11812"/>
      <c r="C11812"/>
      <c r="D11812"/>
      <c r="E11812"/>
    </row>
    <row r="11813" spans="1:5" x14ac:dyDescent="0.15">
      <c r="A11813"/>
      <c r="B11813"/>
      <c r="C11813"/>
      <c r="D11813"/>
      <c r="E11813"/>
    </row>
    <row r="11814" spans="1:5" x14ac:dyDescent="0.15">
      <c r="A11814"/>
      <c r="B11814"/>
      <c r="C11814"/>
      <c r="D11814"/>
      <c r="E11814"/>
    </row>
    <row r="11815" spans="1:5" x14ac:dyDescent="0.15">
      <c r="A11815"/>
      <c r="B11815"/>
      <c r="C11815"/>
      <c r="D11815"/>
      <c r="E11815"/>
    </row>
    <row r="11816" spans="1:5" x14ac:dyDescent="0.15">
      <c r="A11816"/>
      <c r="B11816"/>
      <c r="C11816"/>
      <c r="D11816"/>
      <c r="E11816"/>
    </row>
    <row r="11817" spans="1:5" x14ac:dyDescent="0.15">
      <c r="A11817"/>
      <c r="B11817"/>
      <c r="C11817"/>
      <c r="D11817"/>
      <c r="E11817"/>
    </row>
    <row r="11818" spans="1:5" x14ac:dyDescent="0.15">
      <c r="A11818"/>
      <c r="B11818"/>
      <c r="C11818"/>
      <c r="D11818"/>
      <c r="E11818"/>
    </row>
    <row r="11819" spans="1:5" x14ac:dyDescent="0.15">
      <c r="A11819"/>
      <c r="B11819"/>
      <c r="C11819"/>
      <c r="D11819"/>
      <c r="E11819"/>
    </row>
    <row r="11820" spans="1:5" x14ac:dyDescent="0.15">
      <c r="A11820"/>
      <c r="B11820"/>
      <c r="C11820"/>
      <c r="D11820"/>
      <c r="E11820"/>
    </row>
    <row r="11821" spans="1:5" x14ac:dyDescent="0.15">
      <c r="A11821"/>
      <c r="B11821"/>
      <c r="C11821"/>
      <c r="D11821"/>
      <c r="E11821"/>
    </row>
    <row r="11822" spans="1:5" x14ac:dyDescent="0.15">
      <c r="A11822"/>
      <c r="B11822"/>
      <c r="C11822"/>
      <c r="D11822"/>
      <c r="E11822"/>
    </row>
    <row r="11823" spans="1:5" x14ac:dyDescent="0.15">
      <c r="A11823"/>
      <c r="B11823"/>
      <c r="C11823"/>
      <c r="D11823"/>
      <c r="E11823"/>
    </row>
    <row r="11824" spans="1:5" x14ac:dyDescent="0.15">
      <c r="A11824"/>
      <c r="B11824"/>
      <c r="C11824"/>
      <c r="D11824"/>
      <c r="E11824"/>
    </row>
    <row r="11825" spans="1:5" x14ac:dyDescent="0.15">
      <c r="A11825"/>
      <c r="B11825"/>
      <c r="C11825"/>
      <c r="D11825"/>
      <c r="E11825"/>
    </row>
    <row r="11826" spans="1:5" x14ac:dyDescent="0.15">
      <c r="A11826"/>
      <c r="B11826"/>
      <c r="C11826"/>
      <c r="D11826"/>
      <c r="E11826"/>
    </row>
    <row r="11827" spans="1:5" x14ac:dyDescent="0.15">
      <c r="A11827"/>
      <c r="B11827"/>
      <c r="C11827"/>
      <c r="D11827"/>
      <c r="E11827"/>
    </row>
    <row r="11828" spans="1:5" x14ac:dyDescent="0.15">
      <c r="A11828"/>
      <c r="B11828"/>
      <c r="C11828"/>
      <c r="D11828"/>
      <c r="E11828"/>
    </row>
    <row r="11829" spans="1:5" x14ac:dyDescent="0.15">
      <c r="A11829"/>
      <c r="B11829"/>
      <c r="C11829"/>
      <c r="D11829"/>
      <c r="E11829"/>
    </row>
    <row r="11830" spans="1:5" x14ac:dyDescent="0.15">
      <c r="A11830"/>
      <c r="B11830"/>
      <c r="C11830"/>
      <c r="D11830"/>
      <c r="E11830"/>
    </row>
    <row r="11831" spans="1:5" x14ac:dyDescent="0.15">
      <c r="A11831"/>
      <c r="B11831"/>
      <c r="C11831"/>
      <c r="D11831"/>
      <c r="E11831"/>
    </row>
    <row r="11832" spans="1:5" x14ac:dyDescent="0.15">
      <c r="A11832"/>
      <c r="B11832"/>
      <c r="C11832"/>
      <c r="D11832"/>
      <c r="E11832"/>
    </row>
    <row r="11833" spans="1:5" x14ac:dyDescent="0.15">
      <c r="A11833"/>
      <c r="B11833"/>
      <c r="C11833"/>
      <c r="D11833"/>
      <c r="E11833"/>
    </row>
    <row r="11834" spans="1:5" x14ac:dyDescent="0.15">
      <c r="A11834"/>
      <c r="B11834"/>
      <c r="C11834"/>
      <c r="D11834"/>
      <c r="E11834"/>
    </row>
    <row r="11835" spans="1:5" x14ac:dyDescent="0.15">
      <c r="A11835"/>
      <c r="B11835"/>
      <c r="C11835"/>
      <c r="D11835"/>
      <c r="E11835"/>
    </row>
    <row r="11836" spans="1:5" x14ac:dyDescent="0.15">
      <c r="A11836"/>
      <c r="B11836"/>
      <c r="C11836"/>
      <c r="D11836"/>
      <c r="E11836"/>
    </row>
    <row r="11837" spans="1:5" x14ac:dyDescent="0.15">
      <c r="A11837"/>
      <c r="B11837"/>
      <c r="C11837"/>
      <c r="D11837"/>
      <c r="E11837"/>
    </row>
    <row r="11838" spans="1:5" x14ac:dyDescent="0.15">
      <c r="A11838"/>
      <c r="B11838"/>
      <c r="C11838"/>
      <c r="D11838"/>
      <c r="E11838"/>
    </row>
    <row r="11839" spans="1:5" x14ac:dyDescent="0.15">
      <c r="A11839"/>
      <c r="B11839"/>
      <c r="C11839"/>
      <c r="D11839"/>
      <c r="E11839"/>
    </row>
    <row r="11840" spans="1:5" x14ac:dyDescent="0.15">
      <c r="A11840"/>
      <c r="B11840"/>
      <c r="C11840"/>
      <c r="D11840"/>
      <c r="E11840"/>
    </row>
    <row r="11841" spans="1:5" x14ac:dyDescent="0.15">
      <c r="A11841"/>
      <c r="B11841"/>
      <c r="C11841"/>
      <c r="D11841"/>
      <c r="E11841"/>
    </row>
    <row r="11842" spans="1:5" x14ac:dyDescent="0.15">
      <c r="A11842"/>
      <c r="B11842"/>
      <c r="C11842"/>
      <c r="D11842"/>
      <c r="E11842"/>
    </row>
    <row r="11843" spans="1:5" x14ac:dyDescent="0.15">
      <c r="A11843"/>
      <c r="B11843"/>
      <c r="C11843"/>
      <c r="D11843"/>
      <c r="E11843"/>
    </row>
    <row r="11844" spans="1:5" x14ac:dyDescent="0.15">
      <c r="A11844"/>
      <c r="B11844"/>
      <c r="C11844"/>
      <c r="D11844"/>
      <c r="E11844"/>
    </row>
    <row r="11845" spans="1:5" x14ac:dyDescent="0.15">
      <c r="A11845"/>
      <c r="B11845"/>
      <c r="C11845"/>
      <c r="D11845"/>
      <c r="E11845"/>
    </row>
    <row r="11846" spans="1:5" x14ac:dyDescent="0.15">
      <c r="A11846"/>
      <c r="B11846"/>
      <c r="C11846"/>
      <c r="D11846"/>
      <c r="E11846"/>
    </row>
    <row r="11847" spans="1:5" x14ac:dyDescent="0.15">
      <c r="A11847"/>
      <c r="B11847"/>
      <c r="C11847"/>
      <c r="D11847"/>
      <c r="E11847"/>
    </row>
    <row r="11848" spans="1:5" x14ac:dyDescent="0.15">
      <c r="A11848"/>
      <c r="B11848"/>
      <c r="C11848"/>
      <c r="D11848"/>
      <c r="E11848"/>
    </row>
    <row r="11849" spans="1:5" x14ac:dyDescent="0.15">
      <c r="A11849"/>
      <c r="B11849"/>
      <c r="C11849"/>
      <c r="D11849"/>
      <c r="E11849"/>
    </row>
    <row r="11850" spans="1:5" x14ac:dyDescent="0.15">
      <c r="A11850"/>
      <c r="B11850"/>
      <c r="C11850"/>
      <c r="D11850"/>
      <c r="E11850"/>
    </row>
    <row r="11851" spans="1:5" x14ac:dyDescent="0.15">
      <c r="A11851"/>
      <c r="B11851"/>
      <c r="C11851"/>
      <c r="D11851"/>
      <c r="E11851"/>
    </row>
    <row r="11852" spans="1:5" x14ac:dyDescent="0.15">
      <c r="A11852"/>
      <c r="B11852"/>
      <c r="C11852"/>
      <c r="D11852"/>
      <c r="E11852"/>
    </row>
    <row r="11853" spans="1:5" x14ac:dyDescent="0.15">
      <c r="A11853"/>
      <c r="B11853"/>
      <c r="C11853"/>
      <c r="D11853"/>
      <c r="E11853"/>
    </row>
    <row r="11854" spans="1:5" x14ac:dyDescent="0.15">
      <c r="A11854"/>
      <c r="B11854"/>
      <c r="C11854"/>
      <c r="D11854"/>
      <c r="E11854"/>
    </row>
    <row r="11855" spans="1:5" x14ac:dyDescent="0.15">
      <c r="A11855"/>
      <c r="B11855"/>
      <c r="C11855"/>
      <c r="D11855"/>
      <c r="E11855"/>
    </row>
    <row r="11856" spans="1:5" x14ac:dyDescent="0.15">
      <c r="A11856"/>
      <c r="B11856"/>
      <c r="C11856"/>
      <c r="D11856"/>
      <c r="E11856"/>
    </row>
    <row r="11857" spans="1:5" x14ac:dyDescent="0.15">
      <c r="A11857"/>
      <c r="B11857"/>
      <c r="C11857"/>
      <c r="D11857"/>
      <c r="E11857"/>
    </row>
    <row r="11858" spans="1:5" x14ac:dyDescent="0.15">
      <c r="A11858"/>
      <c r="B11858"/>
      <c r="C11858"/>
      <c r="D11858"/>
      <c r="E11858"/>
    </row>
    <row r="11859" spans="1:5" x14ac:dyDescent="0.15">
      <c r="A11859"/>
      <c r="B11859"/>
      <c r="C11859"/>
      <c r="D11859"/>
      <c r="E11859"/>
    </row>
    <row r="11860" spans="1:5" x14ac:dyDescent="0.15">
      <c r="A11860"/>
      <c r="B11860"/>
      <c r="C11860"/>
      <c r="D11860"/>
      <c r="E11860"/>
    </row>
    <row r="11861" spans="1:5" x14ac:dyDescent="0.15">
      <c r="A11861"/>
      <c r="B11861"/>
      <c r="C11861"/>
      <c r="D11861"/>
      <c r="E11861"/>
    </row>
    <row r="11862" spans="1:5" x14ac:dyDescent="0.15">
      <c r="A11862"/>
      <c r="B11862"/>
      <c r="C11862"/>
      <c r="D11862"/>
      <c r="E11862"/>
    </row>
    <row r="11863" spans="1:5" x14ac:dyDescent="0.15">
      <c r="A11863"/>
      <c r="B11863"/>
      <c r="C11863"/>
      <c r="D11863"/>
      <c r="E11863"/>
    </row>
    <row r="11864" spans="1:5" x14ac:dyDescent="0.15">
      <c r="A11864"/>
      <c r="B11864"/>
      <c r="C11864"/>
      <c r="D11864"/>
      <c r="E11864"/>
    </row>
    <row r="11865" spans="1:5" x14ac:dyDescent="0.15">
      <c r="A11865"/>
      <c r="B11865"/>
      <c r="C11865"/>
      <c r="D11865"/>
      <c r="E11865"/>
    </row>
    <row r="11866" spans="1:5" x14ac:dyDescent="0.15">
      <c r="A11866"/>
      <c r="B11866"/>
      <c r="C11866"/>
      <c r="D11866"/>
      <c r="E11866"/>
    </row>
    <row r="11867" spans="1:5" x14ac:dyDescent="0.15">
      <c r="A11867"/>
      <c r="B11867"/>
      <c r="C11867"/>
      <c r="D11867"/>
      <c r="E11867"/>
    </row>
    <row r="11868" spans="1:5" x14ac:dyDescent="0.15">
      <c r="A11868"/>
      <c r="B11868"/>
      <c r="C11868"/>
      <c r="D11868"/>
      <c r="E11868"/>
    </row>
    <row r="11869" spans="1:5" x14ac:dyDescent="0.15">
      <c r="A11869"/>
      <c r="B11869"/>
      <c r="C11869"/>
      <c r="D11869"/>
      <c r="E11869"/>
    </row>
    <row r="11870" spans="1:5" x14ac:dyDescent="0.15">
      <c r="A11870"/>
      <c r="B11870"/>
      <c r="C11870"/>
      <c r="D11870"/>
      <c r="E11870"/>
    </row>
    <row r="11871" spans="1:5" x14ac:dyDescent="0.15">
      <c r="A11871"/>
      <c r="B11871"/>
      <c r="C11871"/>
      <c r="D11871"/>
      <c r="E11871"/>
    </row>
    <row r="11872" spans="1:5" x14ac:dyDescent="0.15">
      <c r="A11872"/>
      <c r="B11872"/>
      <c r="C11872"/>
      <c r="D11872"/>
      <c r="E11872"/>
    </row>
    <row r="11873" spans="1:5" x14ac:dyDescent="0.15">
      <c r="A11873"/>
      <c r="B11873"/>
      <c r="C11873"/>
      <c r="D11873"/>
      <c r="E11873"/>
    </row>
    <row r="11874" spans="1:5" x14ac:dyDescent="0.15">
      <c r="A11874"/>
      <c r="B11874"/>
      <c r="C11874"/>
      <c r="D11874"/>
      <c r="E11874"/>
    </row>
    <row r="11875" spans="1:5" x14ac:dyDescent="0.15">
      <c r="A11875"/>
      <c r="B11875"/>
      <c r="C11875"/>
      <c r="D11875"/>
      <c r="E11875"/>
    </row>
    <row r="11876" spans="1:5" x14ac:dyDescent="0.15">
      <c r="A11876"/>
      <c r="B11876"/>
      <c r="C11876"/>
      <c r="D11876"/>
      <c r="E11876"/>
    </row>
    <row r="11877" spans="1:5" x14ac:dyDescent="0.15">
      <c r="A11877"/>
      <c r="B11877"/>
      <c r="C11877"/>
      <c r="D11877"/>
      <c r="E11877"/>
    </row>
    <row r="11878" spans="1:5" x14ac:dyDescent="0.15">
      <c r="A11878"/>
      <c r="B11878"/>
      <c r="C11878"/>
      <c r="D11878"/>
      <c r="E11878"/>
    </row>
    <row r="11879" spans="1:5" x14ac:dyDescent="0.15">
      <c r="A11879"/>
      <c r="B11879"/>
      <c r="C11879"/>
      <c r="D11879"/>
      <c r="E11879"/>
    </row>
    <row r="11880" spans="1:5" x14ac:dyDescent="0.15">
      <c r="A11880"/>
      <c r="B11880"/>
      <c r="C11880"/>
      <c r="D11880"/>
      <c r="E11880"/>
    </row>
    <row r="11881" spans="1:5" x14ac:dyDescent="0.15">
      <c r="A11881"/>
      <c r="B11881"/>
      <c r="C11881"/>
      <c r="D11881"/>
      <c r="E11881"/>
    </row>
    <row r="11882" spans="1:5" x14ac:dyDescent="0.15">
      <c r="A11882"/>
      <c r="B11882"/>
      <c r="C11882"/>
      <c r="D11882"/>
      <c r="E11882"/>
    </row>
    <row r="11883" spans="1:5" x14ac:dyDescent="0.15">
      <c r="A11883"/>
      <c r="B11883"/>
      <c r="C11883"/>
      <c r="D11883"/>
      <c r="E11883"/>
    </row>
    <row r="11884" spans="1:5" x14ac:dyDescent="0.15">
      <c r="A11884"/>
      <c r="B11884"/>
      <c r="C11884"/>
      <c r="D11884"/>
      <c r="E11884"/>
    </row>
    <row r="11885" spans="1:5" x14ac:dyDescent="0.15">
      <c r="A11885"/>
      <c r="B11885"/>
      <c r="C11885"/>
      <c r="D11885"/>
      <c r="E11885"/>
    </row>
    <row r="11886" spans="1:5" x14ac:dyDescent="0.15">
      <c r="A11886"/>
      <c r="B11886"/>
      <c r="C11886"/>
      <c r="D11886"/>
      <c r="E11886"/>
    </row>
    <row r="11887" spans="1:5" x14ac:dyDescent="0.15">
      <c r="A11887"/>
      <c r="B11887"/>
      <c r="C11887"/>
      <c r="D11887"/>
      <c r="E11887"/>
    </row>
    <row r="11888" spans="1:5" x14ac:dyDescent="0.15">
      <c r="A11888"/>
      <c r="B11888"/>
      <c r="C11888"/>
      <c r="D11888"/>
      <c r="E11888"/>
    </row>
    <row r="11889" spans="1:5" x14ac:dyDescent="0.15">
      <c r="A11889"/>
      <c r="B11889"/>
      <c r="C11889"/>
      <c r="D11889"/>
      <c r="E11889"/>
    </row>
    <row r="11890" spans="1:5" x14ac:dyDescent="0.15">
      <c r="A11890"/>
      <c r="B11890"/>
      <c r="C11890"/>
      <c r="D11890"/>
      <c r="E11890"/>
    </row>
    <row r="11891" spans="1:5" x14ac:dyDescent="0.15">
      <c r="A11891"/>
      <c r="B11891"/>
      <c r="C11891"/>
      <c r="D11891"/>
      <c r="E11891"/>
    </row>
    <row r="11892" spans="1:5" x14ac:dyDescent="0.15">
      <c r="A11892"/>
      <c r="B11892"/>
      <c r="C11892"/>
      <c r="D11892"/>
      <c r="E11892"/>
    </row>
    <row r="11893" spans="1:5" x14ac:dyDescent="0.15">
      <c r="A11893"/>
      <c r="B11893"/>
      <c r="C11893"/>
      <c r="D11893"/>
      <c r="E11893"/>
    </row>
    <row r="11894" spans="1:5" x14ac:dyDescent="0.15">
      <c r="A11894"/>
      <c r="B11894"/>
      <c r="C11894"/>
      <c r="D11894"/>
      <c r="E11894"/>
    </row>
    <row r="11895" spans="1:5" x14ac:dyDescent="0.15">
      <c r="A11895"/>
      <c r="B11895"/>
      <c r="C11895"/>
      <c r="D11895"/>
      <c r="E11895"/>
    </row>
    <row r="11896" spans="1:5" x14ac:dyDescent="0.15">
      <c r="A11896"/>
      <c r="B11896"/>
      <c r="C11896"/>
      <c r="D11896"/>
      <c r="E11896"/>
    </row>
    <row r="11897" spans="1:5" x14ac:dyDescent="0.15">
      <c r="A11897"/>
      <c r="B11897"/>
      <c r="C11897"/>
      <c r="D11897"/>
      <c r="E11897"/>
    </row>
    <row r="11898" spans="1:5" x14ac:dyDescent="0.15">
      <c r="A11898"/>
      <c r="B11898"/>
      <c r="C11898"/>
      <c r="D11898"/>
      <c r="E11898"/>
    </row>
    <row r="11899" spans="1:5" x14ac:dyDescent="0.15">
      <c r="A11899"/>
      <c r="B11899"/>
      <c r="C11899"/>
      <c r="D11899"/>
      <c r="E11899"/>
    </row>
    <row r="11900" spans="1:5" x14ac:dyDescent="0.15">
      <c r="A11900"/>
      <c r="B11900"/>
      <c r="C11900"/>
      <c r="D11900"/>
      <c r="E11900"/>
    </row>
    <row r="11901" spans="1:5" x14ac:dyDescent="0.15">
      <c r="A11901"/>
      <c r="B11901"/>
      <c r="C11901"/>
      <c r="D11901"/>
      <c r="E11901"/>
    </row>
    <row r="11902" spans="1:5" x14ac:dyDescent="0.15">
      <c r="A11902"/>
      <c r="B11902"/>
      <c r="C11902"/>
      <c r="D11902"/>
      <c r="E11902"/>
    </row>
    <row r="11903" spans="1:5" x14ac:dyDescent="0.15">
      <c r="A11903"/>
      <c r="B11903"/>
      <c r="C11903"/>
      <c r="D11903"/>
      <c r="E11903"/>
    </row>
    <row r="11904" spans="1:5" x14ac:dyDescent="0.15">
      <c r="A11904"/>
      <c r="B11904"/>
      <c r="C11904"/>
      <c r="D11904"/>
      <c r="E11904"/>
    </row>
    <row r="11905" spans="1:5" x14ac:dyDescent="0.15">
      <c r="A11905"/>
      <c r="B11905"/>
      <c r="C11905"/>
      <c r="D11905"/>
      <c r="E11905"/>
    </row>
    <row r="11906" spans="1:5" x14ac:dyDescent="0.15">
      <c r="A11906"/>
      <c r="B11906"/>
      <c r="C11906"/>
      <c r="D11906"/>
      <c r="E11906"/>
    </row>
    <row r="11907" spans="1:5" x14ac:dyDescent="0.15">
      <c r="A11907"/>
      <c r="B11907"/>
      <c r="C11907"/>
      <c r="D11907"/>
      <c r="E11907"/>
    </row>
    <row r="11908" spans="1:5" x14ac:dyDescent="0.15">
      <c r="A11908"/>
      <c r="B11908"/>
      <c r="C11908"/>
      <c r="D11908"/>
      <c r="E11908"/>
    </row>
    <row r="11909" spans="1:5" x14ac:dyDescent="0.15">
      <c r="A11909"/>
      <c r="B11909"/>
      <c r="C11909"/>
      <c r="D11909"/>
      <c r="E11909"/>
    </row>
    <row r="11910" spans="1:5" x14ac:dyDescent="0.15">
      <c r="A11910"/>
      <c r="B11910"/>
      <c r="C11910"/>
      <c r="D11910"/>
      <c r="E11910"/>
    </row>
    <row r="11911" spans="1:5" x14ac:dyDescent="0.15">
      <c r="A11911"/>
      <c r="B11911"/>
      <c r="C11911"/>
      <c r="D11911"/>
      <c r="E11911"/>
    </row>
    <row r="11912" spans="1:5" x14ac:dyDescent="0.15">
      <c r="A11912"/>
      <c r="B11912"/>
      <c r="C11912"/>
      <c r="D11912"/>
      <c r="E11912"/>
    </row>
    <row r="11913" spans="1:5" x14ac:dyDescent="0.15">
      <c r="A11913"/>
      <c r="B11913"/>
      <c r="C11913"/>
      <c r="D11913"/>
      <c r="E11913"/>
    </row>
    <row r="11914" spans="1:5" x14ac:dyDescent="0.15">
      <c r="A11914"/>
      <c r="B11914"/>
      <c r="C11914"/>
      <c r="D11914"/>
      <c r="E11914"/>
    </row>
    <row r="11915" spans="1:5" x14ac:dyDescent="0.15">
      <c r="A11915"/>
      <c r="B11915"/>
      <c r="C11915"/>
      <c r="D11915"/>
      <c r="E11915"/>
    </row>
    <row r="11916" spans="1:5" x14ac:dyDescent="0.15">
      <c r="A11916"/>
      <c r="B11916"/>
      <c r="C11916"/>
      <c r="D11916"/>
      <c r="E11916"/>
    </row>
    <row r="11917" spans="1:5" x14ac:dyDescent="0.15">
      <c r="A11917"/>
      <c r="B11917"/>
      <c r="C11917"/>
      <c r="D11917"/>
      <c r="E11917"/>
    </row>
    <row r="11918" spans="1:5" x14ac:dyDescent="0.15">
      <c r="A11918"/>
      <c r="B11918"/>
      <c r="C11918"/>
      <c r="D11918"/>
      <c r="E11918"/>
    </row>
    <row r="11919" spans="1:5" x14ac:dyDescent="0.15">
      <c r="A11919"/>
      <c r="B11919"/>
      <c r="C11919"/>
      <c r="D11919"/>
      <c r="E11919"/>
    </row>
    <row r="11920" spans="1:5" x14ac:dyDescent="0.15">
      <c r="A11920"/>
      <c r="B11920"/>
      <c r="C11920"/>
      <c r="D11920"/>
      <c r="E11920"/>
    </row>
    <row r="11921" spans="1:5" x14ac:dyDescent="0.15">
      <c r="A11921"/>
      <c r="B11921"/>
      <c r="C11921"/>
      <c r="D11921"/>
      <c r="E11921"/>
    </row>
    <row r="11922" spans="1:5" x14ac:dyDescent="0.15">
      <c r="A11922"/>
      <c r="B11922"/>
      <c r="C11922"/>
      <c r="D11922"/>
      <c r="E11922"/>
    </row>
    <row r="11923" spans="1:5" x14ac:dyDescent="0.15">
      <c r="A11923"/>
      <c r="B11923"/>
      <c r="C11923"/>
      <c r="D11923"/>
      <c r="E11923"/>
    </row>
    <row r="11924" spans="1:5" x14ac:dyDescent="0.15">
      <c r="A11924"/>
      <c r="B11924"/>
      <c r="C11924"/>
      <c r="D11924"/>
      <c r="E11924"/>
    </row>
    <row r="11925" spans="1:5" x14ac:dyDescent="0.15">
      <c r="A11925"/>
      <c r="B11925"/>
      <c r="C11925"/>
      <c r="D11925"/>
      <c r="E11925"/>
    </row>
    <row r="11926" spans="1:5" x14ac:dyDescent="0.15">
      <c r="A11926"/>
      <c r="B11926"/>
      <c r="C11926"/>
      <c r="D11926"/>
      <c r="E11926"/>
    </row>
    <row r="11927" spans="1:5" x14ac:dyDescent="0.15">
      <c r="A11927"/>
      <c r="B11927"/>
      <c r="C11927"/>
      <c r="D11927"/>
      <c r="E11927"/>
    </row>
    <row r="11928" spans="1:5" x14ac:dyDescent="0.15">
      <c r="A11928"/>
      <c r="B11928"/>
      <c r="C11928"/>
      <c r="D11928"/>
      <c r="E11928"/>
    </row>
    <row r="11929" spans="1:5" x14ac:dyDescent="0.15">
      <c r="A11929"/>
      <c r="B11929"/>
      <c r="C11929"/>
      <c r="D11929"/>
      <c r="E11929"/>
    </row>
    <row r="11930" spans="1:5" x14ac:dyDescent="0.15">
      <c r="A11930"/>
      <c r="B11930"/>
      <c r="C11930"/>
      <c r="D11930"/>
      <c r="E11930"/>
    </row>
    <row r="11931" spans="1:5" x14ac:dyDescent="0.15">
      <c r="A11931"/>
      <c r="B11931"/>
      <c r="C11931"/>
      <c r="D11931"/>
      <c r="E11931"/>
    </row>
    <row r="11932" spans="1:5" x14ac:dyDescent="0.15">
      <c r="A11932"/>
      <c r="B11932"/>
      <c r="C11932"/>
      <c r="D11932"/>
      <c r="E11932"/>
    </row>
    <row r="11933" spans="1:5" x14ac:dyDescent="0.15">
      <c r="A11933"/>
      <c r="B11933"/>
      <c r="C11933"/>
      <c r="D11933"/>
      <c r="E11933"/>
    </row>
    <row r="11934" spans="1:5" x14ac:dyDescent="0.15">
      <c r="A11934"/>
      <c r="B11934"/>
      <c r="C11934"/>
      <c r="D11934"/>
      <c r="E11934"/>
    </row>
    <row r="11935" spans="1:5" x14ac:dyDescent="0.15">
      <c r="A11935"/>
      <c r="B11935"/>
      <c r="C11935"/>
      <c r="D11935"/>
      <c r="E11935"/>
    </row>
    <row r="11936" spans="1:5" x14ac:dyDescent="0.15">
      <c r="A11936"/>
      <c r="B11936"/>
      <c r="C11936"/>
      <c r="D11936"/>
      <c r="E11936"/>
    </row>
    <row r="11937" spans="1:5" x14ac:dyDescent="0.15">
      <c r="A11937"/>
      <c r="B11937"/>
      <c r="C11937"/>
      <c r="D11937"/>
      <c r="E11937"/>
    </row>
    <row r="11938" spans="1:5" x14ac:dyDescent="0.15">
      <c r="A11938"/>
      <c r="B11938"/>
      <c r="C11938"/>
      <c r="D11938"/>
      <c r="E11938"/>
    </row>
    <row r="11939" spans="1:5" x14ac:dyDescent="0.15">
      <c r="A11939"/>
      <c r="B11939"/>
      <c r="C11939"/>
      <c r="D11939"/>
      <c r="E11939"/>
    </row>
    <row r="11940" spans="1:5" x14ac:dyDescent="0.15">
      <c r="A11940"/>
      <c r="B11940"/>
      <c r="C11940"/>
      <c r="D11940"/>
      <c r="E11940"/>
    </row>
    <row r="11941" spans="1:5" x14ac:dyDescent="0.15">
      <c r="A11941"/>
      <c r="B11941"/>
      <c r="C11941"/>
      <c r="D11941"/>
      <c r="E11941"/>
    </row>
    <row r="11942" spans="1:5" x14ac:dyDescent="0.15">
      <c r="A11942"/>
      <c r="B11942"/>
      <c r="C11942"/>
      <c r="D11942"/>
      <c r="E11942"/>
    </row>
    <row r="11943" spans="1:5" x14ac:dyDescent="0.15">
      <c r="A11943"/>
      <c r="B11943"/>
      <c r="C11943"/>
      <c r="D11943"/>
      <c r="E11943"/>
    </row>
    <row r="11944" spans="1:5" x14ac:dyDescent="0.15">
      <c r="A11944"/>
      <c r="B11944"/>
      <c r="C11944"/>
      <c r="D11944"/>
      <c r="E11944"/>
    </row>
    <row r="11945" spans="1:5" x14ac:dyDescent="0.15">
      <c r="A11945"/>
      <c r="B11945"/>
      <c r="C11945"/>
      <c r="D11945"/>
      <c r="E11945"/>
    </row>
    <row r="11946" spans="1:5" x14ac:dyDescent="0.15">
      <c r="A11946"/>
      <c r="B11946"/>
      <c r="C11946"/>
      <c r="D11946"/>
      <c r="E11946"/>
    </row>
    <row r="11947" spans="1:5" x14ac:dyDescent="0.15">
      <c r="A11947"/>
      <c r="B11947"/>
      <c r="C11947"/>
      <c r="D11947"/>
      <c r="E11947"/>
    </row>
    <row r="11948" spans="1:5" x14ac:dyDescent="0.15">
      <c r="A11948"/>
      <c r="B11948"/>
      <c r="C11948"/>
      <c r="D11948"/>
      <c r="E11948"/>
    </row>
    <row r="11949" spans="1:5" x14ac:dyDescent="0.15">
      <c r="A11949"/>
      <c r="B11949"/>
      <c r="C11949"/>
      <c r="D11949"/>
      <c r="E11949"/>
    </row>
    <row r="11950" spans="1:5" x14ac:dyDescent="0.15">
      <c r="A11950"/>
      <c r="B11950"/>
      <c r="C11950"/>
      <c r="D11950"/>
      <c r="E11950"/>
    </row>
    <row r="11951" spans="1:5" x14ac:dyDescent="0.15">
      <c r="A11951"/>
      <c r="B11951"/>
      <c r="C11951"/>
      <c r="D11951"/>
      <c r="E11951"/>
    </row>
    <row r="11952" spans="1:5" x14ac:dyDescent="0.15">
      <c r="A11952"/>
      <c r="B11952"/>
      <c r="C11952"/>
      <c r="D11952"/>
      <c r="E11952"/>
    </row>
    <row r="11953" spans="1:5" x14ac:dyDescent="0.15">
      <c r="A11953"/>
      <c r="B11953"/>
      <c r="C11953"/>
      <c r="D11953"/>
      <c r="E11953"/>
    </row>
    <row r="11954" spans="1:5" x14ac:dyDescent="0.15">
      <c r="A11954"/>
      <c r="B11954"/>
      <c r="C11954"/>
      <c r="D11954"/>
      <c r="E11954"/>
    </row>
    <row r="11955" spans="1:5" x14ac:dyDescent="0.15">
      <c r="A11955"/>
      <c r="B11955"/>
      <c r="C11955"/>
      <c r="D11955"/>
      <c r="E11955"/>
    </row>
    <row r="11956" spans="1:5" x14ac:dyDescent="0.15">
      <c r="A11956"/>
      <c r="B11956"/>
      <c r="C11956"/>
      <c r="D11956"/>
      <c r="E11956"/>
    </row>
    <row r="11957" spans="1:5" x14ac:dyDescent="0.15">
      <c r="A11957"/>
      <c r="B11957"/>
      <c r="C11957"/>
      <c r="D11957"/>
      <c r="E11957"/>
    </row>
    <row r="11958" spans="1:5" x14ac:dyDescent="0.15">
      <c r="A11958"/>
      <c r="B11958"/>
      <c r="C11958"/>
      <c r="D11958"/>
      <c r="E11958"/>
    </row>
    <row r="11959" spans="1:5" x14ac:dyDescent="0.15">
      <c r="A11959"/>
      <c r="B11959"/>
      <c r="C11959"/>
      <c r="D11959"/>
      <c r="E11959"/>
    </row>
    <row r="11960" spans="1:5" x14ac:dyDescent="0.15">
      <c r="A11960"/>
      <c r="B11960"/>
      <c r="C11960"/>
      <c r="D11960"/>
      <c r="E11960"/>
    </row>
    <row r="11961" spans="1:5" x14ac:dyDescent="0.15">
      <c r="A11961"/>
      <c r="B11961"/>
      <c r="C11961"/>
      <c r="D11961"/>
      <c r="E11961"/>
    </row>
    <row r="11962" spans="1:5" x14ac:dyDescent="0.15">
      <c r="A11962"/>
      <c r="B11962"/>
      <c r="C11962"/>
      <c r="D11962"/>
      <c r="E11962"/>
    </row>
    <row r="11963" spans="1:5" x14ac:dyDescent="0.15">
      <c r="A11963"/>
      <c r="B11963"/>
      <c r="C11963"/>
      <c r="D11963"/>
      <c r="E11963"/>
    </row>
    <row r="11964" spans="1:5" x14ac:dyDescent="0.15">
      <c r="A11964"/>
      <c r="B11964"/>
      <c r="C11964"/>
      <c r="D11964"/>
      <c r="E11964"/>
    </row>
    <row r="11965" spans="1:5" x14ac:dyDescent="0.15">
      <c r="A11965"/>
      <c r="B11965"/>
      <c r="C11965"/>
      <c r="D11965"/>
      <c r="E11965"/>
    </row>
    <row r="11966" spans="1:5" x14ac:dyDescent="0.15">
      <c r="A11966"/>
      <c r="B11966"/>
      <c r="C11966"/>
      <c r="D11966"/>
      <c r="E11966"/>
    </row>
    <row r="11967" spans="1:5" x14ac:dyDescent="0.15">
      <c r="A11967"/>
      <c r="B11967"/>
      <c r="C11967"/>
      <c r="D11967"/>
      <c r="E11967"/>
    </row>
    <row r="11968" spans="1:5" x14ac:dyDescent="0.15">
      <c r="A11968"/>
      <c r="B11968"/>
      <c r="C11968"/>
      <c r="D11968"/>
      <c r="E11968"/>
    </row>
    <row r="11969" spans="1:5" x14ac:dyDescent="0.15">
      <c r="A11969"/>
      <c r="B11969"/>
      <c r="C11969"/>
      <c r="D11969"/>
      <c r="E11969"/>
    </row>
    <row r="11970" spans="1:5" x14ac:dyDescent="0.15">
      <c r="A11970"/>
      <c r="B11970"/>
      <c r="C11970"/>
      <c r="D11970"/>
      <c r="E11970"/>
    </row>
    <row r="11971" spans="1:5" x14ac:dyDescent="0.15">
      <c r="A11971"/>
      <c r="B11971"/>
      <c r="C11971"/>
      <c r="D11971"/>
      <c r="E11971"/>
    </row>
    <row r="11972" spans="1:5" x14ac:dyDescent="0.15">
      <c r="A11972"/>
      <c r="B11972"/>
      <c r="C11972"/>
      <c r="D11972"/>
      <c r="E11972"/>
    </row>
    <row r="11973" spans="1:5" x14ac:dyDescent="0.15">
      <c r="A11973"/>
      <c r="B11973"/>
      <c r="C11973"/>
      <c r="D11973"/>
      <c r="E11973"/>
    </row>
    <row r="11974" spans="1:5" x14ac:dyDescent="0.15">
      <c r="A11974"/>
      <c r="B11974"/>
      <c r="C11974"/>
      <c r="D11974"/>
      <c r="E11974"/>
    </row>
    <row r="11975" spans="1:5" x14ac:dyDescent="0.15">
      <c r="A11975"/>
      <c r="B11975"/>
      <c r="C11975"/>
      <c r="D11975"/>
      <c r="E11975"/>
    </row>
    <row r="11976" spans="1:5" x14ac:dyDescent="0.15">
      <c r="A11976"/>
      <c r="B11976"/>
      <c r="C11976"/>
      <c r="D11976"/>
      <c r="E11976"/>
    </row>
    <row r="11977" spans="1:5" x14ac:dyDescent="0.15">
      <c r="A11977"/>
      <c r="B11977"/>
      <c r="C11977"/>
      <c r="D11977"/>
      <c r="E11977"/>
    </row>
    <row r="11978" spans="1:5" x14ac:dyDescent="0.15">
      <c r="A11978"/>
      <c r="B11978"/>
      <c r="C11978"/>
      <c r="D11978"/>
      <c r="E11978"/>
    </row>
    <row r="11979" spans="1:5" x14ac:dyDescent="0.15">
      <c r="A11979"/>
      <c r="B11979"/>
      <c r="C11979"/>
      <c r="D11979"/>
      <c r="E11979"/>
    </row>
    <row r="11980" spans="1:5" x14ac:dyDescent="0.15">
      <c r="A11980"/>
      <c r="B11980"/>
      <c r="C11980"/>
      <c r="D11980"/>
      <c r="E11980"/>
    </row>
    <row r="11981" spans="1:5" x14ac:dyDescent="0.15">
      <c r="A11981"/>
      <c r="B11981"/>
      <c r="C11981"/>
      <c r="D11981"/>
      <c r="E11981"/>
    </row>
    <row r="11982" spans="1:5" x14ac:dyDescent="0.15">
      <c r="A11982"/>
      <c r="B11982"/>
      <c r="C11982"/>
      <c r="D11982"/>
      <c r="E11982"/>
    </row>
    <row r="11983" spans="1:5" x14ac:dyDescent="0.15">
      <c r="A11983"/>
      <c r="B11983"/>
      <c r="C11983"/>
      <c r="D11983"/>
      <c r="E11983"/>
    </row>
    <row r="11984" spans="1:5" x14ac:dyDescent="0.15">
      <c r="A11984"/>
      <c r="B11984"/>
      <c r="C11984"/>
      <c r="D11984"/>
      <c r="E11984"/>
    </row>
    <row r="11985" spans="1:5" x14ac:dyDescent="0.15">
      <c r="A11985"/>
      <c r="B11985"/>
      <c r="C11985"/>
      <c r="D11985"/>
      <c r="E11985"/>
    </row>
    <row r="11986" spans="1:5" x14ac:dyDescent="0.15">
      <c r="A11986"/>
      <c r="B11986"/>
      <c r="C11986"/>
      <c r="D11986"/>
      <c r="E11986"/>
    </row>
    <row r="11987" spans="1:5" x14ac:dyDescent="0.15">
      <c r="A11987"/>
      <c r="B11987"/>
      <c r="C11987"/>
      <c r="D11987"/>
      <c r="E11987"/>
    </row>
    <row r="11988" spans="1:5" x14ac:dyDescent="0.15">
      <c r="A11988"/>
      <c r="B11988"/>
      <c r="C11988"/>
      <c r="D11988"/>
      <c r="E11988"/>
    </row>
    <row r="11989" spans="1:5" x14ac:dyDescent="0.15">
      <c r="A11989"/>
      <c r="B11989"/>
      <c r="C11989"/>
      <c r="D11989"/>
      <c r="E11989"/>
    </row>
    <row r="11990" spans="1:5" x14ac:dyDescent="0.15">
      <c r="A11990"/>
      <c r="B11990"/>
      <c r="C11990"/>
      <c r="D11990"/>
      <c r="E11990"/>
    </row>
    <row r="11991" spans="1:5" x14ac:dyDescent="0.15">
      <c r="A11991"/>
      <c r="B11991"/>
      <c r="C11991"/>
      <c r="D11991"/>
      <c r="E11991"/>
    </row>
    <row r="11992" spans="1:5" x14ac:dyDescent="0.15">
      <c r="A11992"/>
      <c r="B11992"/>
      <c r="C11992"/>
      <c r="D11992"/>
      <c r="E11992"/>
    </row>
    <row r="11993" spans="1:5" x14ac:dyDescent="0.15">
      <c r="A11993"/>
      <c r="B11993"/>
      <c r="C11993"/>
      <c r="D11993"/>
      <c r="E11993"/>
    </row>
    <row r="11994" spans="1:5" x14ac:dyDescent="0.15">
      <c r="A11994"/>
      <c r="B11994"/>
      <c r="C11994"/>
      <c r="D11994"/>
      <c r="E11994"/>
    </row>
    <row r="11995" spans="1:5" x14ac:dyDescent="0.15">
      <c r="A11995"/>
      <c r="B11995"/>
      <c r="C11995"/>
      <c r="D11995"/>
      <c r="E11995"/>
    </row>
    <row r="11996" spans="1:5" x14ac:dyDescent="0.15">
      <c r="A11996"/>
      <c r="B11996"/>
      <c r="C11996"/>
      <c r="D11996"/>
      <c r="E11996"/>
    </row>
    <row r="11997" spans="1:5" x14ac:dyDescent="0.15">
      <c r="A11997"/>
      <c r="B11997"/>
      <c r="C11997"/>
      <c r="D11997"/>
      <c r="E11997"/>
    </row>
    <row r="11998" spans="1:5" x14ac:dyDescent="0.15">
      <c r="A11998"/>
      <c r="B11998"/>
      <c r="C11998"/>
      <c r="D11998"/>
      <c r="E11998"/>
    </row>
    <row r="11999" spans="1:5" x14ac:dyDescent="0.15">
      <c r="A11999"/>
      <c r="B11999"/>
      <c r="C11999"/>
      <c r="D11999"/>
      <c r="E11999"/>
    </row>
    <row r="12000" spans="1:5" x14ac:dyDescent="0.15">
      <c r="A12000"/>
      <c r="B12000"/>
      <c r="C12000"/>
      <c r="D12000"/>
      <c r="E12000"/>
    </row>
    <row r="12001" spans="1:5" x14ac:dyDescent="0.15">
      <c r="A12001"/>
      <c r="B12001"/>
      <c r="C12001"/>
      <c r="D12001"/>
      <c r="E12001"/>
    </row>
    <row r="12002" spans="1:5" x14ac:dyDescent="0.15">
      <c r="A12002"/>
      <c r="B12002"/>
      <c r="C12002"/>
      <c r="D12002"/>
      <c r="E12002"/>
    </row>
    <row r="12003" spans="1:5" x14ac:dyDescent="0.15">
      <c r="A12003"/>
      <c r="B12003"/>
      <c r="C12003"/>
      <c r="D12003"/>
      <c r="E12003"/>
    </row>
    <row r="12004" spans="1:5" x14ac:dyDescent="0.15">
      <c r="A12004"/>
      <c r="B12004"/>
      <c r="C12004"/>
      <c r="D12004"/>
      <c r="E12004"/>
    </row>
    <row r="12005" spans="1:5" x14ac:dyDescent="0.15">
      <c r="A12005"/>
      <c r="B12005"/>
      <c r="C12005"/>
      <c r="D12005"/>
      <c r="E12005"/>
    </row>
    <row r="12006" spans="1:5" x14ac:dyDescent="0.15">
      <c r="A12006"/>
      <c r="B12006"/>
      <c r="C12006"/>
      <c r="D12006"/>
      <c r="E12006"/>
    </row>
    <row r="12007" spans="1:5" x14ac:dyDescent="0.15">
      <c r="A12007"/>
      <c r="B12007"/>
      <c r="C12007"/>
      <c r="D12007"/>
      <c r="E12007"/>
    </row>
    <row r="12008" spans="1:5" x14ac:dyDescent="0.15">
      <c r="A12008"/>
      <c r="B12008"/>
      <c r="C12008"/>
      <c r="D12008"/>
      <c r="E12008"/>
    </row>
    <row r="12009" spans="1:5" x14ac:dyDescent="0.15">
      <c r="A12009"/>
      <c r="B12009"/>
      <c r="C12009"/>
      <c r="D12009"/>
      <c r="E12009"/>
    </row>
    <row r="12010" spans="1:5" x14ac:dyDescent="0.15">
      <c r="A12010"/>
      <c r="B12010"/>
      <c r="C12010"/>
      <c r="D12010"/>
      <c r="E12010"/>
    </row>
    <row r="12011" spans="1:5" x14ac:dyDescent="0.15">
      <c r="A12011"/>
      <c r="B12011"/>
      <c r="C12011"/>
      <c r="D12011"/>
      <c r="E12011"/>
    </row>
    <row r="12012" spans="1:5" x14ac:dyDescent="0.15">
      <c r="A12012"/>
      <c r="B12012"/>
      <c r="C12012"/>
      <c r="D12012"/>
      <c r="E12012"/>
    </row>
    <row r="12013" spans="1:5" x14ac:dyDescent="0.15">
      <c r="A12013"/>
      <c r="B12013"/>
      <c r="C12013"/>
      <c r="D12013"/>
      <c r="E12013"/>
    </row>
    <row r="12014" spans="1:5" x14ac:dyDescent="0.15">
      <c r="A12014"/>
      <c r="B12014"/>
      <c r="C12014"/>
      <c r="D12014"/>
      <c r="E12014"/>
    </row>
    <row r="12015" spans="1:5" x14ac:dyDescent="0.15">
      <c r="A12015"/>
      <c r="B12015"/>
      <c r="C12015"/>
      <c r="D12015"/>
      <c r="E12015"/>
    </row>
    <row r="12016" spans="1:5" x14ac:dyDescent="0.15">
      <c r="A12016"/>
      <c r="B12016"/>
      <c r="C12016"/>
      <c r="D12016"/>
      <c r="E12016"/>
    </row>
    <row r="12017" spans="1:5" x14ac:dyDescent="0.15">
      <c r="A12017"/>
      <c r="B12017"/>
      <c r="C12017"/>
      <c r="D12017"/>
      <c r="E12017"/>
    </row>
    <row r="12018" spans="1:5" x14ac:dyDescent="0.15">
      <c r="A12018"/>
      <c r="B12018"/>
      <c r="C12018"/>
      <c r="D12018"/>
      <c r="E12018"/>
    </row>
    <row r="12019" spans="1:5" x14ac:dyDescent="0.15">
      <c r="A12019"/>
      <c r="B12019"/>
      <c r="C12019"/>
      <c r="D12019"/>
      <c r="E12019"/>
    </row>
    <row r="12020" spans="1:5" x14ac:dyDescent="0.15">
      <c r="A12020"/>
      <c r="B12020"/>
      <c r="C12020"/>
      <c r="D12020"/>
      <c r="E12020"/>
    </row>
    <row r="12021" spans="1:5" x14ac:dyDescent="0.15">
      <c r="A12021"/>
      <c r="B12021"/>
      <c r="C12021"/>
      <c r="D12021"/>
      <c r="E12021"/>
    </row>
    <row r="12022" spans="1:5" x14ac:dyDescent="0.15">
      <c r="A12022"/>
      <c r="B12022"/>
      <c r="C12022"/>
      <c r="D12022"/>
      <c r="E12022"/>
    </row>
    <row r="12023" spans="1:5" x14ac:dyDescent="0.15">
      <c r="A12023"/>
      <c r="B12023"/>
      <c r="C12023"/>
      <c r="D12023"/>
      <c r="E12023"/>
    </row>
    <row r="12024" spans="1:5" x14ac:dyDescent="0.15">
      <c r="A12024"/>
      <c r="B12024"/>
      <c r="C12024"/>
      <c r="D12024"/>
      <c r="E12024"/>
    </row>
    <row r="12025" spans="1:5" x14ac:dyDescent="0.15">
      <c r="A12025"/>
      <c r="B12025"/>
      <c r="C12025"/>
      <c r="D12025"/>
      <c r="E12025"/>
    </row>
    <row r="12026" spans="1:5" x14ac:dyDescent="0.15">
      <c r="A12026"/>
      <c r="B12026"/>
      <c r="C12026"/>
      <c r="D12026"/>
      <c r="E12026"/>
    </row>
    <row r="12027" spans="1:5" x14ac:dyDescent="0.15">
      <c r="A12027"/>
      <c r="B12027"/>
      <c r="C12027"/>
      <c r="D12027"/>
      <c r="E12027"/>
    </row>
    <row r="12028" spans="1:5" x14ac:dyDescent="0.15">
      <c r="A12028"/>
      <c r="B12028"/>
      <c r="C12028"/>
      <c r="D12028"/>
      <c r="E12028"/>
    </row>
    <row r="12029" spans="1:5" x14ac:dyDescent="0.15">
      <c r="A12029"/>
      <c r="B12029"/>
      <c r="C12029"/>
      <c r="D12029"/>
      <c r="E12029"/>
    </row>
    <row r="12030" spans="1:5" x14ac:dyDescent="0.15">
      <c r="A12030"/>
      <c r="B12030"/>
      <c r="C12030"/>
      <c r="D12030"/>
      <c r="E12030"/>
    </row>
    <row r="12031" spans="1:5" x14ac:dyDescent="0.15">
      <c r="A12031"/>
      <c r="B12031"/>
      <c r="C12031"/>
      <c r="D12031"/>
      <c r="E12031"/>
    </row>
    <row r="12032" spans="1:5" x14ac:dyDescent="0.15">
      <c r="A12032"/>
      <c r="B12032"/>
      <c r="C12032"/>
      <c r="D12032"/>
      <c r="E12032"/>
    </row>
    <row r="12033" spans="1:5" x14ac:dyDescent="0.15">
      <c r="A12033"/>
      <c r="B12033"/>
      <c r="C12033"/>
      <c r="D12033"/>
      <c r="E12033"/>
    </row>
    <row r="12034" spans="1:5" x14ac:dyDescent="0.15">
      <c r="A12034"/>
      <c r="B12034"/>
      <c r="C12034"/>
      <c r="D12034"/>
      <c r="E12034"/>
    </row>
    <row r="12035" spans="1:5" x14ac:dyDescent="0.15">
      <c r="A12035"/>
      <c r="B12035"/>
      <c r="C12035"/>
      <c r="D12035"/>
      <c r="E12035"/>
    </row>
    <row r="12036" spans="1:5" x14ac:dyDescent="0.15">
      <c r="A12036"/>
      <c r="B12036"/>
      <c r="C12036"/>
      <c r="D12036"/>
      <c r="E12036"/>
    </row>
    <row r="12037" spans="1:5" x14ac:dyDescent="0.15">
      <c r="A12037"/>
      <c r="B12037"/>
      <c r="C12037"/>
      <c r="D12037"/>
      <c r="E12037"/>
    </row>
    <row r="12038" spans="1:5" x14ac:dyDescent="0.15">
      <c r="A12038"/>
      <c r="B12038"/>
      <c r="C12038"/>
      <c r="D12038"/>
      <c r="E12038"/>
    </row>
    <row r="12039" spans="1:5" x14ac:dyDescent="0.15">
      <c r="A12039"/>
      <c r="B12039"/>
      <c r="C12039"/>
      <c r="D12039"/>
      <c r="E12039"/>
    </row>
    <row r="12040" spans="1:5" x14ac:dyDescent="0.15">
      <c r="A12040"/>
      <c r="B12040"/>
      <c r="C12040"/>
      <c r="D12040"/>
      <c r="E12040"/>
    </row>
    <row r="12041" spans="1:5" x14ac:dyDescent="0.15">
      <c r="A12041"/>
      <c r="B12041"/>
      <c r="C12041"/>
      <c r="D12041"/>
      <c r="E12041"/>
    </row>
    <row r="12042" spans="1:5" x14ac:dyDescent="0.15">
      <c r="A12042"/>
      <c r="B12042"/>
      <c r="C12042"/>
      <c r="D12042"/>
      <c r="E12042"/>
    </row>
    <row r="12043" spans="1:5" x14ac:dyDescent="0.15">
      <c r="A12043"/>
      <c r="B12043"/>
      <c r="C12043"/>
      <c r="D12043"/>
      <c r="E12043"/>
    </row>
    <row r="12044" spans="1:5" x14ac:dyDescent="0.15">
      <c r="A12044"/>
      <c r="B12044"/>
      <c r="C12044"/>
      <c r="D12044"/>
      <c r="E12044"/>
    </row>
    <row r="12045" spans="1:5" x14ac:dyDescent="0.15">
      <c r="A12045"/>
      <c r="B12045"/>
      <c r="C12045"/>
      <c r="D12045"/>
      <c r="E12045"/>
    </row>
    <row r="12046" spans="1:5" x14ac:dyDescent="0.15">
      <c r="A12046"/>
      <c r="B12046"/>
      <c r="C12046"/>
      <c r="D12046"/>
      <c r="E12046"/>
    </row>
    <row r="12047" spans="1:5" x14ac:dyDescent="0.15">
      <c r="A12047"/>
      <c r="B12047"/>
      <c r="C12047"/>
      <c r="D12047"/>
      <c r="E12047"/>
    </row>
    <row r="12048" spans="1:5" x14ac:dyDescent="0.15">
      <c r="A12048"/>
      <c r="B12048"/>
      <c r="C12048"/>
      <c r="D12048"/>
      <c r="E12048"/>
    </row>
    <row r="12049" spans="1:5" x14ac:dyDescent="0.15">
      <c r="A12049"/>
      <c r="B12049"/>
      <c r="C12049"/>
      <c r="D12049"/>
      <c r="E12049"/>
    </row>
    <row r="12050" spans="1:5" x14ac:dyDescent="0.15">
      <c r="A12050"/>
      <c r="B12050"/>
      <c r="C12050"/>
      <c r="D12050"/>
      <c r="E12050"/>
    </row>
    <row r="12051" spans="1:5" x14ac:dyDescent="0.15">
      <c r="A12051"/>
      <c r="B12051"/>
      <c r="C12051"/>
      <c r="D12051"/>
      <c r="E12051"/>
    </row>
    <row r="12052" spans="1:5" x14ac:dyDescent="0.15">
      <c r="A12052"/>
      <c r="B12052"/>
      <c r="C12052"/>
      <c r="D12052"/>
      <c r="E12052"/>
    </row>
    <row r="12053" spans="1:5" x14ac:dyDescent="0.15">
      <c r="A12053"/>
      <c r="B12053"/>
      <c r="C12053"/>
      <c r="D12053"/>
      <c r="E12053"/>
    </row>
    <row r="12054" spans="1:5" x14ac:dyDescent="0.15">
      <c r="A12054"/>
      <c r="B12054"/>
      <c r="C12054"/>
      <c r="D12054"/>
      <c r="E12054"/>
    </row>
    <row r="12055" spans="1:5" x14ac:dyDescent="0.15">
      <c r="A12055"/>
      <c r="B12055"/>
      <c r="C12055"/>
      <c r="D12055"/>
      <c r="E12055"/>
    </row>
    <row r="12056" spans="1:5" x14ac:dyDescent="0.15">
      <c r="A12056"/>
      <c r="B12056"/>
      <c r="C12056"/>
      <c r="D12056"/>
      <c r="E12056"/>
    </row>
    <row r="12057" spans="1:5" x14ac:dyDescent="0.15">
      <c r="A12057"/>
      <c r="B12057"/>
      <c r="C12057"/>
      <c r="D12057"/>
      <c r="E12057"/>
    </row>
    <row r="12058" spans="1:5" x14ac:dyDescent="0.15">
      <c r="A12058"/>
      <c r="B12058"/>
      <c r="C12058"/>
      <c r="D12058"/>
      <c r="E12058"/>
    </row>
    <row r="12059" spans="1:5" x14ac:dyDescent="0.15">
      <c r="A12059"/>
      <c r="B12059"/>
      <c r="C12059"/>
      <c r="D12059"/>
      <c r="E12059"/>
    </row>
    <row r="12060" spans="1:5" x14ac:dyDescent="0.15">
      <c r="A12060"/>
      <c r="B12060"/>
      <c r="C12060"/>
      <c r="D12060"/>
      <c r="E12060"/>
    </row>
    <row r="12061" spans="1:5" x14ac:dyDescent="0.15">
      <c r="A12061"/>
      <c r="B12061"/>
      <c r="C12061"/>
      <c r="D12061"/>
      <c r="E12061"/>
    </row>
    <row r="12062" spans="1:5" x14ac:dyDescent="0.15">
      <c r="A12062"/>
      <c r="B12062"/>
      <c r="C12062"/>
      <c r="D12062"/>
      <c r="E12062"/>
    </row>
    <row r="12063" spans="1:5" x14ac:dyDescent="0.15">
      <c r="A12063"/>
      <c r="B12063"/>
      <c r="C12063"/>
      <c r="D12063"/>
      <c r="E12063"/>
    </row>
    <row r="12064" spans="1:5" x14ac:dyDescent="0.15">
      <c r="A12064"/>
      <c r="B12064"/>
      <c r="C12064"/>
      <c r="D12064"/>
      <c r="E12064"/>
    </row>
    <row r="12065" spans="1:5" x14ac:dyDescent="0.15">
      <c r="A12065"/>
      <c r="B12065"/>
      <c r="C12065"/>
      <c r="D12065"/>
      <c r="E12065"/>
    </row>
    <row r="12066" spans="1:5" x14ac:dyDescent="0.15">
      <c r="A12066"/>
      <c r="B12066"/>
      <c r="C12066"/>
      <c r="D12066"/>
      <c r="E12066"/>
    </row>
    <row r="12067" spans="1:5" x14ac:dyDescent="0.15">
      <c r="A12067"/>
      <c r="B12067"/>
      <c r="C12067"/>
      <c r="D12067"/>
      <c r="E12067"/>
    </row>
    <row r="12068" spans="1:5" x14ac:dyDescent="0.15">
      <c r="A12068"/>
      <c r="B12068"/>
      <c r="C12068"/>
      <c r="D12068"/>
      <c r="E12068"/>
    </row>
    <row r="12069" spans="1:5" x14ac:dyDescent="0.15">
      <c r="A12069"/>
      <c r="B12069"/>
      <c r="C12069"/>
      <c r="D12069"/>
      <c r="E12069"/>
    </row>
    <row r="12070" spans="1:5" x14ac:dyDescent="0.15">
      <c r="A12070"/>
      <c r="B12070"/>
      <c r="C12070"/>
      <c r="D12070"/>
      <c r="E12070"/>
    </row>
    <row r="12071" spans="1:5" x14ac:dyDescent="0.15">
      <c r="A12071"/>
      <c r="B12071"/>
      <c r="C12071"/>
      <c r="D12071"/>
      <c r="E12071"/>
    </row>
    <row r="12072" spans="1:5" x14ac:dyDescent="0.15">
      <c r="A12072"/>
      <c r="B12072"/>
      <c r="C12072"/>
      <c r="D12072"/>
      <c r="E12072"/>
    </row>
    <row r="12073" spans="1:5" x14ac:dyDescent="0.15">
      <c r="A12073"/>
      <c r="B12073"/>
      <c r="C12073"/>
      <c r="D12073"/>
      <c r="E12073"/>
    </row>
    <row r="12074" spans="1:5" x14ac:dyDescent="0.15">
      <c r="A12074"/>
      <c r="B12074"/>
      <c r="C12074"/>
      <c r="D12074"/>
      <c r="E12074"/>
    </row>
    <row r="12075" spans="1:5" x14ac:dyDescent="0.15">
      <c r="A12075"/>
      <c r="B12075"/>
      <c r="C12075"/>
      <c r="D12075"/>
      <c r="E12075"/>
    </row>
    <row r="12076" spans="1:5" x14ac:dyDescent="0.15">
      <c r="A12076"/>
      <c r="B12076"/>
      <c r="C12076"/>
      <c r="D12076"/>
      <c r="E12076"/>
    </row>
    <row r="12077" spans="1:5" x14ac:dyDescent="0.15">
      <c r="A12077"/>
      <c r="B12077"/>
      <c r="C12077"/>
      <c r="D12077"/>
      <c r="E12077"/>
    </row>
    <row r="12078" spans="1:5" x14ac:dyDescent="0.15">
      <c r="A12078"/>
      <c r="B12078"/>
      <c r="C12078"/>
      <c r="D12078"/>
      <c r="E12078"/>
    </row>
    <row r="12079" spans="1:5" x14ac:dyDescent="0.15">
      <c r="A12079"/>
      <c r="B12079"/>
      <c r="C12079"/>
      <c r="D12079"/>
      <c r="E12079"/>
    </row>
    <row r="12080" spans="1:5" x14ac:dyDescent="0.15">
      <c r="A12080"/>
      <c r="B12080"/>
      <c r="C12080"/>
      <c r="D12080"/>
      <c r="E12080"/>
    </row>
    <row r="12081" spans="1:5" x14ac:dyDescent="0.15">
      <c r="A12081"/>
      <c r="B12081"/>
      <c r="C12081"/>
      <c r="D12081"/>
      <c r="E12081"/>
    </row>
    <row r="12082" spans="1:5" x14ac:dyDescent="0.15">
      <c r="A12082"/>
      <c r="B12082"/>
      <c r="C12082"/>
      <c r="D12082"/>
      <c r="E12082"/>
    </row>
    <row r="12083" spans="1:5" x14ac:dyDescent="0.15">
      <c r="A12083"/>
      <c r="B12083"/>
      <c r="C12083"/>
      <c r="D12083"/>
      <c r="E12083"/>
    </row>
    <row r="12084" spans="1:5" x14ac:dyDescent="0.15">
      <c r="A12084"/>
      <c r="B12084"/>
      <c r="C12084"/>
      <c r="D12084"/>
      <c r="E12084"/>
    </row>
    <row r="12085" spans="1:5" x14ac:dyDescent="0.15">
      <c r="A12085"/>
      <c r="B12085"/>
      <c r="C12085"/>
      <c r="D12085"/>
      <c r="E12085"/>
    </row>
    <row r="12086" spans="1:5" x14ac:dyDescent="0.15">
      <c r="A12086"/>
      <c r="B12086"/>
      <c r="C12086"/>
      <c r="D12086"/>
      <c r="E12086"/>
    </row>
    <row r="12087" spans="1:5" x14ac:dyDescent="0.15">
      <c r="A12087"/>
      <c r="B12087"/>
      <c r="C12087"/>
      <c r="D12087"/>
      <c r="E12087"/>
    </row>
    <row r="12088" spans="1:5" x14ac:dyDescent="0.15">
      <c r="A12088"/>
      <c r="B12088"/>
      <c r="C12088"/>
      <c r="D12088"/>
      <c r="E12088"/>
    </row>
    <row r="12089" spans="1:5" x14ac:dyDescent="0.15">
      <c r="A12089"/>
      <c r="B12089"/>
      <c r="C12089"/>
      <c r="D12089"/>
      <c r="E12089"/>
    </row>
    <row r="12090" spans="1:5" x14ac:dyDescent="0.15">
      <c r="A12090"/>
      <c r="B12090"/>
      <c r="C12090"/>
      <c r="D12090"/>
      <c r="E12090"/>
    </row>
    <row r="12091" spans="1:5" x14ac:dyDescent="0.15">
      <c r="A12091"/>
      <c r="B12091"/>
      <c r="C12091"/>
      <c r="D12091"/>
      <c r="E12091"/>
    </row>
    <row r="12092" spans="1:5" x14ac:dyDescent="0.15">
      <c r="A12092"/>
      <c r="B12092"/>
      <c r="C12092"/>
      <c r="D12092"/>
      <c r="E12092"/>
    </row>
    <row r="12093" spans="1:5" x14ac:dyDescent="0.15">
      <c r="A12093"/>
      <c r="B12093"/>
      <c r="C12093"/>
      <c r="D12093"/>
      <c r="E12093"/>
    </row>
    <row r="12094" spans="1:5" x14ac:dyDescent="0.15">
      <c r="A12094"/>
      <c r="B12094"/>
      <c r="C12094"/>
      <c r="D12094"/>
      <c r="E12094"/>
    </row>
    <row r="12095" spans="1:5" x14ac:dyDescent="0.15">
      <c r="A12095"/>
      <c r="B12095"/>
      <c r="C12095"/>
      <c r="D12095"/>
      <c r="E12095"/>
    </row>
    <row r="12096" spans="1:5" x14ac:dyDescent="0.15">
      <c r="A12096"/>
      <c r="B12096"/>
      <c r="C12096"/>
      <c r="D12096"/>
      <c r="E12096"/>
    </row>
    <row r="12097" spans="1:5" x14ac:dyDescent="0.15">
      <c r="A12097"/>
      <c r="B12097"/>
      <c r="C12097"/>
      <c r="D12097"/>
      <c r="E12097"/>
    </row>
    <row r="12098" spans="1:5" x14ac:dyDescent="0.15">
      <c r="A12098"/>
      <c r="B12098"/>
      <c r="C12098"/>
      <c r="D12098"/>
      <c r="E12098"/>
    </row>
    <row r="12099" spans="1:5" x14ac:dyDescent="0.15">
      <c r="A12099"/>
      <c r="B12099"/>
      <c r="C12099"/>
      <c r="D12099"/>
      <c r="E12099"/>
    </row>
    <row r="12100" spans="1:5" x14ac:dyDescent="0.15">
      <c r="A12100"/>
      <c r="B12100"/>
      <c r="C12100"/>
      <c r="D12100"/>
      <c r="E12100"/>
    </row>
    <row r="12101" spans="1:5" x14ac:dyDescent="0.15">
      <c r="A12101"/>
      <c r="B12101"/>
      <c r="C12101"/>
      <c r="D12101"/>
      <c r="E12101"/>
    </row>
    <row r="12102" spans="1:5" x14ac:dyDescent="0.15">
      <c r="A12102"/>
      <c r="B12102"/>
      <c r="C12102"/>
      <c r="D12102"/>
      <c r="E12102"/>
    </row>
    <row r="12103" spans="1:5" x14ac:dyDescent="0.15">
      <c r="A12103"/>
      <c r="B12103"/>
      <c r="C12103"/>
      <c r="D12103"/>
      <c r="E12103"/>
    </row>
    <row r="12104" spans="1:5" x14ac:dyDescent="0.15">
      <c r="A12104"/>
      <c r="B12104"/>
      <c r="C12104"/>
      <c r="D12104"/>
      <c r="E12104"/>
    </row>
    <row r="12105" spans="1:5" x14ac:dyDescent="0.15">
      <c r="A12105"/>
      <c r="B12105"/>
      <c r="C12105"/>
      <c r="D12105"/>
      <c r="E12105"/>
    </row>
    <row r="12106" spans="1:5" x14ac:dyDescent="0.15">
      <c r="A12106"/>
      <c r="B12106"/>
      <c r="C12106"/>
      <c r="D12106"/>
      <c r="E12106"/>
    </row>
    <row r="12107" spans="1:5" x14ac:dyDescent="0.15">
      <c r="A12107"/>
      <c r="B12107"/>
      <c r="C12107"/>
      <c r="D12107"/>
      <c r="E12107"/>
    </row>
    <row r="12108" spans="1:5" x14ac:dyDescent="0.15">
      <c r="A12108"/>
      <c r="B12108"/>
      <c r="C12108"/>
      <c r="D12108"/>
      <c r="E12108"/>
    </row>
    <row r="12109" spans="1:5" x14ac:dyDescent="0.15">
      <c r="A12109"/>
      <c r="B12109"/>
      <c r="C12109"/>
      <c r="D12109"/>
      <c r="E12109"/>
    </row>
    <row r="12110" spans="1:5" x14ac:dyDescent="0.15">
      <c r="A12110"/>
      <c r="B12110"/>
      <c r="C12110"/>
      <c r="D12110"/>
      <c r="E12110"/>
    </row>
    <row r="12111" spans="1:5" x14ac:dyDescent="0.15">
      <c r="A12111"/>
      <c r="B12111"/>
      <c r="C12111"/>
      <c r="D12111"/>
      <c r="E12111"/>
    </row>
    <row r="12112" spans="1:5" x14ac:dyDescent="0.15">
      <c r="A12112"/>
      <c r="B12112"/>
      <c r="C12112"/>
      <c r="D12112"/>
      <c r="E12112"/>
    </row>
    <row r="12113" spans="1:5" x14ac:dyDescent="0.15">
      <c r="A12113"/>
      <c r="B12113"/>
      <c r="C12113"/>
      <c r="D12113"/>
      <c r="E12113"/>
    </row>
    <row r="12114" spans="1:5" x14ac:dyDescent="0.15">
      <c r="A12114"/>
      <c r="B12114"/>
      <c r="C12114"/>
      <c r="D12114"/>
      <c r="E12114"/>
    </row>
    <row r="12115" spans="1:5" x14ac:dyDescent="0.15">
      <c r="A12115"/>
      <c r="B12115"/>
      <c r="C12115"/>
      <c r="D12115"/>
      <c r="E12115"/>
    </row>
    <row r="12116" spans="1:5" x14ac:dyDescent="0.15">
      <c r="A12116"/>
      <c r="B12116"/>
      <c r="C12116"/>
      <c r="D12116"/>
      <c r="E12116"/>
    </row>
    <row r="12117" spans="1:5" x14ac:dyDescent="0.15">
      <c r="A12117"/>
      <c r="B12117"/>
      <c r="C12117"/>
      <c r="D12117"/>
      <c r="E12117"/>
    </row>
    <row r="12118" spans="1:5" x14ac:dyDescent="0.15">
      <c r="A12118"/>
      <c r="B12118"/>
      <c r="C12118"/>
      <c r="D12118"/>
      <c r="E12118"/>
    </row>
    <row r="12119" spans="1:5" x14ac:dyDescent="0.15">
      <c r="A12119"/>
      <c r="B12119"/>
      <c r="C12119"/>
      <c r="D12119"/>
      <c r="E12119"/>
    </row>
    <row r="12120" spans="1:5" x14ac:dyDescent="0.15">
      <c r="A12120"/>
      <c r="B12120"/>
      <c r="C12120"/>
      <c r="D12120"/>
      <c r="E12120"/>
    </row>
    <row r="12121" spans="1:5" x14ac:dyDescent="0.15">
      <c r="A12121"/>
      <c r="B12121"/>
      <c r="C12121"/>
      <c r="D12121"/>
      <c r="E12121"/>
    </row>
    <row r="12122" spans="1:5" x14ac:dyDescent="0.15">
      <c r="A12122"/>
      <c r="B12122"/>
      <c r="C12122"/>
      <c r="D12122"/>
      <c r="E12122"/>
    </row>
    <row r="12123" spans="1:5" x14ac:dyDescent="0.15">
      <c r="A12123"/>
      <c r="B12123"/>
      <c r="C12123"/>
      <c r="D12123"/>
      <c r="E12123"/>
    </row>
    <row r="12124" spans="1:5" x14ac:dyDescent="0.15">
      <c r="A12124"/>
      <c r="B12124"/>
      <c r="C12124"/>
      <c r="D12124"/>
      <c r="E12124"/>
    </row>
    <row r="12125" spans="1:5" x14ac:dyDescent="0.15">
      <c r="A12125"/>
      <c r="B12125"/>
      <c r="C12125"/>
      <c r="D12125"/>
      <c r="E12125"/>
    </row>
    <row r="12126" spans="1:5" x14ac:dyDescent="0.15">
      <c r="A12126"/>
      <c r="B12126"/>
      <c r="C12126"/>
      <c r="D12126"/>
      <c r="E12126"/>
    </row>
    <row r="12127" spans="1:5" x14ac:dyDescent="0.15">
      <c r="A12127"/>
      <c r="B12127"/>
      <c r="C12127"/>
      <c r="D12127"/>
      <c r="E12127"/>
    </row>
    <row r="12128" spans="1:5" x14ac:dyDescent="0.15">
      <c r="A12128"/>
      <c r="B12128"/>
      <c r="C12128"/>
      <c r="D12128"/>
      <c r="E12128"/>
    </row>
    <row r="12129" spans="1:5" x14ac:dyDescent="0.15">
      <c r="A12129"/>
      <c r="B12129"/>
      <c r="C12129"/>
      <c r="D12129"/>
      <c r="E12129"/>
    </row>
    <row r="12130" spans="1:5" x14ac:dyDescent="0.15">
      <c r="A12130"/>
      <c r="B12130"/>
      <c r="C12130"/>
      <c r="D12130"/>
      <c r="E12130"/>
    </row>
    <row r="12131" spans="1:5" x14ac:dyDescent="0.15">
      <c r="A12131"/>
      <c r="B12131"/>
      <c r="C12131"/>
      <c r="D12131"/>
      <c r="E12131"/>
    </row>
    <row r="12132" spans="1:5" x14ac:dyDescent="0.15">
      <c r="A12132"/>
      <c r="B12132"/>
      <c r="C12132"/>
      <c r="D12132"/>
      <c r="E12132"/>
    </row>
    <row r="12133" spans="1:5" x14ac:dyDescent="0.15">
      <c r="A12133"/>
      <c r="B12133"/>
      <c r="C12133"/>
      <c r="D12133"/>
      <c r="E12133"/>
    </row>
    <row r="12134" spans="1:5" x14ac:dyDescent="0.15">
      <c r="A12134"/>
      <c r="B12134"/>
      <c r="C12134"/>
      <c r="D12134"/>
      <c r="E12134"/>
    </row>
    <row r="12135" spans="1:5" x14ac:dyDescent="0.15">
      <c r="A12135"/>
      <c r="B12135"/>
      <c r="C12135"/>
      <c r="D12135"/>
      <c r="E12135"/>
    </row>
    <row r="12136" spans="1:5" x14ac:dyDescent="0.15">
      <c r="A12136"/>
      <c r="B12136"/>
      <c r="C12136"/>
      <c r="D12136"/>
      <c r="E12136"/>
    </row>
    <row r="12137" spans="1:5" x14ac:dyDescent="0.15">
      <c r="A12137"/>
      <c r="B12137"/>
      <c r="C12137"/>
      <c r="D12137"/>
      <c r="E12137"/>
    </row>
    <row r="12138" spans="1:5" x14ac:dyDescent="0.15">
      <c r="A12138"/>
      <c r="B12138"/>
      <c r="C12138"/>
      <c r="D12138"/>
      <c r="E12138"/>
    </row>
    <row r="12139" spans="1:5" x14ac:dyDescent="0.15">
      <c r="A12139"/>
      <c r="B12139"/>
      <c r="C12139"/>
      <c r="D12139"/>
      <c r="E12139"/>
    </row>
    <row r="12140" spans="1:5" x14ac:dyDescent="0.15">
      <c r="A12140"/>
      <c r="B12140"/>
      <c r="C12140"/>
      <c r="D12140"/>
      <c r="E12140"/>
    </row>
    <row r="12141" spans="1:5" x14ac:dyDescent="0.15">
      <c r="A12141"/>
      <c r="B12141"/>
      <c r="C12141"/>
      <c r="D12141"/>
      <c r="E12141"/>
    </row>
    <row r="12142" spans="1:5" x14ac:dyDescent="0.15">
      <c r="A12142"/>
      <c r="B12142"/>
      <c r="C12142"/>
      <c r="D12142"/>
      <c r="E12142"/>
    </row>
    <row r="12143" spans="1:5" x14ac:dyDescent="0.15">
      <c r="A12143"/>
      <c r="B12143"/>
      <c r="C12143"/>
      <c r="D12143"/>
      <c r="E12143"/>
    </row>
    <row r="12144" spans="1:5" x14ac:dyDescent="0.15">
      <c r="A12144"/>
      <c r="B12144"/>
      <c r="C12144"/>
      <c r="D12144"/>
      <c r="E12144"/>
    </row>
    <row r="12145" spans="1:5" x14ac:dyDescent="0.15">
      <c r="A12145"/>
      <c r="B12145"/>
      <c r="C12145"/>
      <c r="D12145"/>
      <c r="E12145"/>
    </row>
    <row r="12146" spans="1:5" x14ac:dyDescent="0.15">
      <c r="A12146"/>
      <c r="B12146"/>
      <c r="C12146"/>
      <c r="D12146"/>
      <c r="E12146"/>
    </row>
    <row r="12147" spans="1:5" x14ac:dyDescent="0.15">
      <c r="A12147"/>
      <c r="B12147"/>
      <c r="C12147"/>
      <c r="D12147"/>
      <c r="E12147"/>
    </row>
    <row r="12148" spans="1:5" x14ac:dyDescent="0.15">
      <c r="A12148"/>
      <c r="B12148"/>
      <c r="C12148"/>
      <c r="D12148"/>
      <c r="E12148"/>
    </row>
    <row r="12149" spans="1:5" x14ac:dyDescent="0.15">
      <c r="A12149"/>
      <c r="B12149"/>
      <c r="C12149"/>
      <c r="D12149"/>
      <c r="E12149"/>
    </row>
    <row r="12150" spans="1:5" x14ac:dyDescent="0.15">
      <c r="A12150"/>
      <c r="B12150"/>
      <c r="C12150"/>
      <c r="D12150"/>
      <c r="E12150"/>
    </row>
    <row r="12151" spans="1:5" x14ac:dyDescent="0.15">
      <c r="A12151"/>
      <c r="B12151"/>
      <c r="C12151"/>
      <c r="D12151"/>
      <c r="E12151"/>
    </row>
    <row r="12152" spans="1:5" x14ac:dyDescent="0.15">
      <c r="A12152"/>
      <c r="B12152"/>
      <c r="C12152"/>
      <c r="D12152"/>
      <c r="E12152"/>
    </row>
    <row r="12153" spans="1:5" x14ac:dyDescent="0.15">
      <c r="A12153"/>
      <c r="B12153"/>
      <c r="C12153"/>
      <c r="D12153"/>
      <c r="E12153"/>
    </row>
    <row r="12154" spans="1:5" x14ac:dyDescent="0.15">
      <c r="A12154"/>
      <c r="B12154"/>
      <c r="C12154"/>
      <c r="D12154"/>
      <c r="E12154"/>
    </row>
    <row r="12155" spans="1:5" x14ac:dyDescent="0.15">
      <c r="A12155"/>
      <c r="B12155"/>
      <c r="C12155"/>
      <c r="D12155"/>
      <c r="E12155"/>
    </row>
    <row r="12156" spans="1:5" x14ac:dyDescent="0.15">
      <c r="A12156"/>
      <c r="B12156"/>
      <c r="C12156"/>
      <c r="D12156"/>
      <c r="E12156"/>
    </row>
    <row r="12157" spans="1:5" x14ac:dyDescent="0.15">
      <c r="A12157"/>
      <c r="B12157"/>
      <c r="C12157"/>
      <c r="D12157"/>
      <c r="E12157"/>
    </row>
    <row r="12158" spans="1:5" x14ac:dyDescent="0.15">
      <c r="A12158"/>
      <c r="B12158"/>
      <c r="C12158"/>
      <c r="D12158"/>
      <c r="E12158"/>
    </row>
    <row r="12159" spans="1:5" x14ac:dyDescent="0.15">
      <c r="A12159"/>
      <c r="B12159"/>
      <c r="C12159"/>
      <c r="D12159"/>
      <c r="E12159"/>
    </row>
    <row r="12160" spans="1:5" x14ac:dyDescent="0.15">
      <c r="A12160"/>
      <c r="B12160"/>
      <c r="C12160"/>
      <c r="D12160"/>
      <c r="E12160"/>
    </row>
    <row r="12161" spans="1:5" x14ac:dyDescent="0.15">
      <c r="A12161"/>
      <c r="B12161"/>
      <c r="C12161"/>
      <c r="D12161"/>
      <c r="E12161"/>
    </row>
    <row r="12162" spans="1:5" x14ac:dyDescent="0.15">
      <c r="A12162"/>
      <c r="B12162"/>
      <c r="C12162"/>
      <c r="D12162"/>
      <c r="E12162"/>
    </row>
    <row r="12163" spans="1:5" x14ac:dyDescent="0.15">
      <c r="A12163"/>
      <c r="B12163"/>
      <c r="C12163"/>
      <c r="D12163"/>
      <c r="E12163"/>
    </row>
    <row r="12164" spans="1:5" x14ac:dyDescent="0.15">
      <c r="A12164"/>
      <c r="B12164"/>
      <c r="C12164"/>
      <c r="D12164"/>
      <c r="E12164"/>
    </row>
    <row r="12165" spans="1:5" x14ac:dyDescent="0.15">
      <c r="A12165"/>
      <c r="B12165"/>
      <c r="C12165"/>
      <c r="D12165"/>
      <c r="E12165"/>
    </row>
    <row r="12166" spans="1:5" x14ac:dyDescent="0.15">
      <c r="A12166"/>
      <c r="B12166"/>
      <c r="C12166"/>
      <c r="D12166"/>
      <c r="E12166"/>
    </row>
    <row r="12167" spans="1:5" x14ac:dyDescent="0.15">
      <c r="A12167"/>
      <c r="B12167"/>
      <c r="C12167"/>
      <c r="D12167"/>
      <c r="E12167"/>
    </row>
    <row r="12168" spans="1:5" x14ac:dyDescent="0.15">
      <c r="A12168"/>
      <c r="B12168"/>
      <c r="C12168"/>
      <c r="D12168"/>
      <c r="E12168"/>
    </row>
    <row r="12169" spans="1:5" x14ac:dyDescent="0.15">
      <c r="A12169"/>
      <c r="B12169"/>
      <c r="C12169"/>
      <c r="D12169"/>
      <c r="E12169"/>
    </row>
    <row r="12170" spans="1:5" x14ac:dyDescent="0.15">
      <c r="A12170"/>
      <c r="B12170"/>
      <c r="C12170"/>
      <c r="D12170"/>
      <c r="E12170"/>
    </row>
    <row r="12171" spans="1:5" x14ac:dyDescent="0.15">
      <c r="A12171"/>
      <c r="B12171"/>
      <c r="C12171"/>
      <c r="D12171"/>
      <c r="E12171"/>
    </row>
    <row r="12172" spans="1:5" x14ac:dyDescent="0.15">
      <c r="A12172"/>
      <c r="B12172"/>
      <c r="C12172"/>
      <c r="D12172"/>
      <c r="E12172"/>
    </row>
    <row r="12173" spans="1:5" x14ac:dyDescent="0.15">
      <c r="A12173"/>
      <c r="B12173"/>
      <c r="C12173"/>
      <c r="D12173"/>
      <c r="E12173"/>
    </row>
    <row r="12174" spans="1:5" x14ac:dyDescent="0.15">
      <c r="A12174"/>
      <c r="B12174"/>
      <c r="C12174"/>
      <c r="D12174"/>
      <c r="E12174"/>
    </row>
    <row r="12175" spans="1:5" x14ac:dyDescent="0.15">
      <c r="A12175"/>
      <c r="B12175"/>
      <c r="C12175"/>
      <c r="D12175"/>
      <c r="E12175"/>
    </row>
    <row r="12176" spans="1:5" x14ac:dyDescent="0.15">
      <c r="A12176"/>
      <c r="B12176"/>
      <c r="C12176"/>
      <c r="D12176"/>
      <c r="E12176"/>
    </row>
    <row r="12177" spans="1:5" x14ac:dyDescent="0.15">
      <c r="A12177"/>
      <c r="B12177"/>
      <c r="C12177"/>
      <c r="D12177"/>
      <c r="E12177"/>
    </row>
    <row r="12178" spans="1:5" x14ac:dyDescent="0.15">
      <c r="A12178"/>
      <c r="B12178"/>
      <c r="C12178"/>
      <c r="D12178"/>
      <c r="E12178"/>
    </row>
    <row r="12179" spans="1:5" x14ac:dyDescent="0.15">
      <c r="A12179"/>
      <c r="B12179"/>
      <c r="C12179"/>
      <c r="D12179"/>
      <c r="E12179"/>
    </row>
    <row r="12180" spans="1:5" x14ac:dyDescent="0.15">
      <c r="A12180"/>
      <c r="B12180"/>
      <c r="C12180"/>
      <c r="D12180"/>
      <c r="E12180"/>
    </row>
    <row r="12181" spans="1:5" x14ac:dyDescent="0.15">
      <c r="A12181"/>
      <c r="B12181"/>
      <c r="C12181"/>
      <c r="D12181"/>
      <c r="E12181"/>
    </row>
    <row r="12182" spans="1:5" x14ac:dyDescent="0.15">
      <c r="A12182"/>
      <c r="B12182"/>
      <c r="C12182"/>
      <c r="D12182"/>
      <c r="E12182"/>
    </row>
    <row r="12183" spans="1:5" x14ac:dyDescent="0.15">
      <c r="A12183"/>
      <c r="B12183"/>
      <c r="C12183"/>
      <c r="D12183"/>
      <c r="E12183"/>
    </row>
    <row r="12184" spans="1:5" x14ac:dyDescent="0.15">
      <c r="A12184"/>
      <c r="B12184"/>
      <c r="C12184"/>
      <c r="D12184"/>
      <c r="E12184"/>
    </row>
    <row r="12185" spans="1:5" x14ac:dyDescent="0.15">
      <c r="A12185"/>
      <c r="B12185"/>
      <c r="C12185"/>
      <c r="D12185"/>
      <c r="E12185"/>
    </row>
    <row r="12186" spans="1:5" x14ac:dyDescent="0.15">
      <c r="A12186"/>
      <c r="B12186"/>
      <c r="C12186"/>
      <c r="D12186"/>
      <c r="E12186"/>
    </row>
    <row r="12187" spans="1:5" x14ac:dyDescent="0.15">
      <c r="A12187"/>
      <c r="B12187"/>
      <c r="C12187"/>
      <c r="D12187"/>
      <c r="E12187"/>
    </row>
    <row r="12188" spans="1:5" x14ac:dyDescent="0.15">
      <c r="A12188"/>
      <c r="B12188"/>
      <c r="C12188"/>
      <c r="D12188"/>
      <c r="E12188"/>
    </row>
    <row r="12189" spans="1:5" x14ac:dyDescent="0.15">
      <c r="A12189"/>
      <c r="B12189"/>
      <c r="C12189"/>
      <c r="D12189"/>
      <c r="E12189"/>
    </row>
    <row r="12190" spans="1:5" x14ac:dyDescent="0.15">
      <c r="A12190"/>
      <c r="B12190"/>
      <c r="C12190"/>
      <c r="D12190"/>
      <c r="E12190"/>
    </row>
    <row r="12191" spans="1:5" x14ac:dyDescent="0.15">
      <c r="A12191"/>
      <c r="B12191"/>
      <c r="C12191"/>
      <c r="D12191"/>
      <c r="E12191"/>
    </row>
    <row r="12192" spans="1:5" x14ac:dyDescent="0.15">
      <c r="A12192"/>
      <c r="B12192"/>
      <c r="C12192"/>
      <c r="D12192"/>
      <c r="E12192"/>
    </row>
    <row r="12193" spans="1:5" x14ac:dyDescent="0.15">
      <c r="A12193"/>
      <c r="B12193"/>
      <c r="C12193"/>
      <c r="D12193"/>
      <c r="E12193"/>
    </row>
    <row r="12194" spans="1:5" x14ac:dyDescent="0.15">
      <c r="A12194"/>
      <c r="B12194"/>
      <c r="C12194"/>
      <c r="D12194"/>
      <c r="E12194"/>
    </row>
    <row r="12195" spans="1:5" x14ac:dyDescent="0.15">
      <c r="A12195"/>
      <c r="B12195"/>
      <c r="C12195"/>
      <c r="D12195"/>
      <c r="E12195"/>
    </row>
    <row r="12196" spans="1:5" x14ac:dyDescent="0.15">
      <c r="A12196"/>
      <c r="B12196"/>
      <c r="C12196"/>
      <c r="D12196"/>
      <c r="E12196"/>
    </row>
    <row r="12197" spans="1:5" x14ac:dyDescent="0.15">
      <c r="A12197"/>
      <c r="B12197"/>
      <c r="C12197"/>
      <c r="D12197"/>
      <c r="E12197"/>
    </row>
    <row r="12198" spans="1:5" x14ac:dyDescent="0.15">
      <c r="A12198"/>
      <c r="B12198"/>
      <c r="C12198"/>
      <c r="D12198"/>
      <c r="E12198"/>
    </row>
    <row r="12199" spans="1:5" x14ac:dyDescent="0.15">
      <c r="A12199"/>
      <c r="B12199"/>
      <c r="C12199"/>
      <c r="D12199"/>
      <c r="E12199"/>
    </row>
    <row r="12200" spans="1:5" x14ac:dyDescent="0.15">
      <c r="A12200"/>
      <c r="B12200"/>
      <c r="C12200"/>
      <c r="D12200"/>
      <c r="E12200"/>
    </row>
    <row r="12201" spans="1:5" x14ac:dyDescent="0.15">
      <c r="A12201"/>
      <c r="B12201"/>
      <c r="C12201"/>
      <c r="D12201"/>
      <c r="E12201"/>
    </row>
    <row r="12202" spans="1:5" x14ac:dyDescent="0.15">
      <c r="A12202"/>
      <c r="B12202"/>
      <c r="C12202"/>
      <c r="D12202"/>
      <c r="E12202"/>
    </row>
    <row r="12203" spans="1:5" x14ac:dyDescent="0.15">
      <c r="A12203"/>
      <c r="B12203"/>
      <c r="C12203"/>
      <c r="D12203"/>
      <c r="E12203"/>
    </row>
    <row r="12204" spans="1:5" x14ac:dyDescent="0.15">
      <c r="A12204"/>
      <c r="B12204"/>
      <c r="C12204"/>
      <c r="D12204"/>
      <c r="E12204"/>
    </row>
    <row r="12205" spans="1:5" x14ac:dyDescent="0.15">
      <c r="A12205"/>
      <c r="B12205"/>
      <c r="C12205"/>
      <c r="D12205"/>
      <c r="E12205"/>
    </row>
    <row r="12206" spans="1:5" x14ac:dyDescent="0.15">
      <c r="A12206"/>
      <c r="B12206"/>
      <c r="C12206"/>
      <c r="D12206"/>
      <c r="E12206"/>
    </row>
    <row r="12207" spans="1:5" x14ac:dyDescent="0.15">
      <c r="A12207"/>
      <c r="B12207"/>
      <c r="C12207"/>
      <c r="D12207"/>
      <c r="E12207"/>
    </row>
    <row r="12208" spans="1:5" x14ac:dyDescent="0.15">
      <c r="A12208"/>
      <c r="B12208"/>
      <c r="C12208"/>
      <c r="D12208"/>
      <c r="E12208"/>
    </row>
    <row r="12209" spans="1:5" x14ac:dyDescent="0.15">
      <c r="A12209"/>
      <c r="B12209"/>
      <c r="C12209"/>
      <c r="D12209"/>
      <c r="E12209"/>
    </row>
    <row r="12210" spans="1:5" x14ac:dyDescent="0.15">
      <c r="A12210"/>
      <c r="B12210"/>
      <c r="C12210"/>
      <c r="D12210"/>
      <c r="E12210"/>
    </row>
    <row r="12211" spans="1:5" x14ac:dyDescent="0.15">
      <c r="A12211"/>
      <c r="B12211"/>
      <c r="C12211"/>
      <c r="D12211"/>
      <c r="E12211"/>
    </row>
    <row r="12212" spans="1:5" x14ac:dyDescent="0.15">
      <c r="A12212"/>
      <c r="B12212"/>
      <c r="C12212"/>
      <c r="D12212"/>
      <c r="E12212"/>
    </row>
    <row r="12213" spans="1:5" x14ac:dyDescent="0.15">
      <c r="A12213"/>
      <c r="B12213"/>
      <c r="C12213"/>
      <c r="D12213"/>
      <c r="E12213"/>
    </row>
    <row r="12214" spans="1:5" x14ac:dyDescent="0.15">
      <c r="A12214"/>
      <c r="B12214"/>
      <c r="C12214"/>
      <c r="D12214"/>
      <c r="E12214"/>
    </row>
    <row r="12215" spans="1:5" x14ac:dyDescent="0.15">
      <c r="A12215"/>
      <c r="B12215"/>
      <c r="C12215"/>
      <c r="D12215"/>
      <c r="E12215"/>
    </row>
    <row r="12216" spans="1:5" x14ac:dyDescent="0.15">
      <c r="A12216"/>
      <c r="B12216"/>
      <c r="C12216"/>
      <c r="D12216"/>
      <c r="E12216"/>
    </row>
    <row r="12217" spans="1:5" x14ac:dyDescent="0.15">
      <c r="A12217"/>
      <c r="B12217"/>
      <c r="C12217"/>
      <c r="D12217"/>
      <c r="E12217"/>
    </row>
    <row r="12218" spans="1:5" x14ac:dyDescent="0.15">
      <c r="A12218"/>
      <c r="B12218"/>
      <c r="C12218"/>
      <c r="D12218"/>
      <c r="E12218"/>
    </row>
    <row r="12219" spans="1:5" x14ac:dyDescent="0.15">
      <c r="A12219"/>
      <c r="B12219"/>
      <c r="C12219"/>
      <c r="D12219"/>
      <c r="E12219"/>
    </row>
    <row r="12220" spans="1:5" x14ac:dyDescent="0.15">
      <c r="A12220"/>
      <c r="B12220"/>
      <c r="C12220"/>
      <c r="D12220"/>
      <c r="E12220"/>
    </row>
    <row r="12221" spans="1:5" x14ac:dyDescent="0.15">
      <c r="A12221"/>
      <c r="B12221"/>
      <c r="C12221"/>
      <c r="D12221"/>
      <c r="E12221"/>
    </row>
    <row r="12222" spans="1:5" x14ac:dyDescent="0.15">
      <c r="A12222"/>
      <c r="B12222"/>
      <c r="C12222"/>
      <c r="D12222"/>
      <c r="E12222"/>
    </row>
    <row r="12223" spans="1:5" x14ac:dyDescent="0.15">
      <c r="A12223"/>
      <c r="B12223"/>
      <c r="C12223"/>
      <c r="D12223"/>
      <c r="E12223"/>
    </row>
    <row r="12224" spans="1:5" x14ac:dyDescent="0.15">
      <c r="A12224"/>
      <c r="B12224"/>
      <c r="C12224"/>
      <c r="D12224"/>
      <c r="E12224"/>
    </row>
    <row r="12225" spans="1:5" x14ac:dyDescent="0.15">
      <c r="A12225"/>
      <c r="B12225"/>
      <c r="C12225"/>
      <c r="D12225"/>
      <c r="E12225"/>
    </row>
    <row r="12226" spans="1:5" x14ac:dyDescent="0.15">
      <c r="A12226"/>
      <c r="B12226"/>
      <c r="C12226"/>
      <c r="D12226"/>
      <c r="E12226"/>
    </row>
    <row r="12227" spans="1:5" x14ac:dyDescent="0.15">
      <c r="A12227"/>
      <c r="B12227"/>
      <c r="C12227"/>
      <c r="D12227"/>
      <c r="E12227"/>
    </row>
    <row r="12228" spans="1:5" x14ac:dyDescent="0.15">
      <c r="A12228"/>
      <c r="B12228"/>
      <c r="C12228"/>
      <c r="D12228"/>
      <c r="E12228"/>
    </row>
    <row r="12229" spans="1:5" x14ac:dyDescent="0.15">
      <c r="A12229"/>
      <c r="B12229"/>
      <c r="C12229"/>
      <c r="D12229"/>
      <c r="E12229"/>
    </row>
    <row r="12230" spans="1:5" x14ac:dyDescent="0.15">
      <c r="A12230"/>
      <c r="B12230"/>
      <c r="C12230"/>
      <c r="D12230"/>
      <c r="E12230"/>
    </row>
    <row r="12231" spans="1:5" x14ac:dyDescent="0.15">
      <c r="A12231"/>
      <c r="B12231"/>
      <c r="C12231"/>
      <c r="D12231"/>
      <c r="E12231"/>
    </row>
    <row r="12232" spans="1:5" x14ac:dyDescent="0.15">
      <c r="A12232"/>
      <c r="B12232"/>
      <c r="C12232"/>
      <c r="D12232"/>
      <c r="E12232"/>
    </row>
    <row r="12233" spans="1:5" x14ac:dyDescent="0.15">
      <c r="A12233"/>
      <c r="B12233"/>
      <c r="C12233"/>
      <c r="D12233"/>
      <c r="E12233"/>
    </row>
    <row r="12234" spans="1:5" x14ac:dyDescent="0.15">
      <c r="A12234"/>
      <c r="B12234"/>
      <c r="C12234"/>
      <c r="D12234"/>
      <c r="E12234"/>
    </row>
    <row r="12235" spans="1:5" x14ac:dyDescent="0.15">
      <c r="A12235"/>
      <c r="B12235"/>
      <c r="C12235"/>
      <c r="D12235"/>
      <c r="E12235"/>
    </row>
    <row r="12236" spans="1:5" x14ac:dyDescent="0.15">
      <c r="A12236"/>
      <c r="B12236"/>
      <c r="C12236"/>
      <c r="D12236"/>
      <c r="E12236"/>
    </row>
    <row r="12237" spans="1:5" x14ac:dyDescent="0.15">
      <c r="A12237"/>
      <c r="B12237"/>
      <c r="C12237"/>
      <c r="D12237"/>
      <c r="E12237"/>
    </row>
    <row r="12238" spans="1:5" x14ac:dyDescent="0.15">
      <c r="A12238"/>
      <c r="B12238"/>
      <c r="C12238"/>
      <c r="D12238"/>
      <c r="E12238"/>
    </row>
    <row r="12239" spans="1:5" x14ac:dyDescent="0.15">
      <c r="A12239"/>
      <c r="B12239"/>
      <c r="C12239"/>
      <c r="D12239"/>
      <c r="E12239"/>
    </row>
    <row r="12240" spans="1:5" x14ac:dyDescent="0.15">
      <c r="A12240"/>
      <c r="B12240"/>
      <c r="C12240"/>
      <c r="D12240"/>
      <c r="E12240"/>
    </row>
    <row r="12241" spans="1:5" x14ac:dyDescent="0.15">
      <c r="A12241"/>
      <c r="B12241"/>
      <c r="C12241"/>
      <c r="D12241"/>
      <c r="E12241"/>
    </row>
    <row r="12242" spans="1:5" x14ac:dyDescent="0.15">
      <c r="A12242"/>
      <c r="B12242"/>
      <c r="C12242"/>
      <c r="D12242"/>
      <c r="E12242"/>
    </row>
    <row r="12243" spans="1:5" x14ac:dyDescent="0.15">
      <c r="A12243"/>
      <c r="B12243"/>
      <c r="C12243"/>
      <c r="D12243"/>
      <c r="E12243"/>
    </row>
    <row r="12244" spans="1:5" x14ac:dyDescent="0.15">
      <c r="A12244"/>
      <c r="B12244"/>
      <c r="C12244"/>
      <c r="D12244"/>
      <c r="E12244"/>
    </row>
    <row r="12245" spans="1:5" x14ac:dyDescent="0.15">
      <c r="A12245"/>
      <c r="B12245"/>
      <c r="C12245"/>
      <c r="D12245"/>
      <c r="E12245"/>
    </row>
    <row r="12246" spans="1:5" x14ac:dyDescent="0.15">
      <c r="A12246"/>
      <c r="B12246"/>
      <c r="C12246"/>
      <c r="D12246"/>
      <c r="E12246"/>
    </row>
    <row r="12247" spans="1:5" x14ac:dyDescent="0.15">
      <c r="A12247"/>
      <c r="B12247"/>
      <c r="C12247"/>
      <c r="D12247"/>
      <c r="E12247"/>
    </row>
    <row r="12248" spans="1:5" x14ac:dyDescent="0.15">
      <c r="A12248"/>
      <c r="B12248"/>
      <c r="C12248"/>
      <c r="D12248"/>
      <c r="E12248"/>
    </row>
    <row r="12249" spans="1:5" x14ac:dyDescent="0.15">
      <c r="A12249"/>
      <c r="B12249"/>
      <c r="C12249"/>
      <c r="D12249"/>
      <c r="E12249"/>
    </row>
    <row r="12250" spans="1:5" x14ac:dyDescent="0.15">
      <c r="A12250"/>
      <c r="B12250"/>
      <c r="C12250"/>
      <c r="D12250"/>
      <c r="E12250"/>
    </row>
    <row r="12251" spans="1:5" x14ac:dyDescent="0.15">
      <c r="A12251"/>
      <c r="B12251"/>
      <c r="C12251"/>
      <c r="D12251"/>
      <c r="E12251"/>
    </row>
    <row r="12252" spans="1:5" x14ac:dyDescent="0.15">
      <c r="A12252"/>
      <c r="B12252"/>
      <c r="C12252"/>
      <c r="D12252"/>
      <c r="E12252"/>
    </row>
    <row r="12253" spans="1:5" x14ac:dyDescent="0.15">
      <c r="A12253"/>
      <c r="B12253"/>
      <c r="C12253"/>
      <c r="D12253"/>
      <c r="E12253"/>
    </row>
    <row r="12254" spans="1:5" x14ac:dyDescent="0.15">
      <c r="A12254"/>
      <c r="B12254"/>
      <c r="C12254"/>
      <c r="D12254"/>
      <c r="E12254"/>
    </row>
    <row r="12255" spans="1:5" x14ac:dyDescent="0.15">
      <c r="A12255"/>
      <c r="B12255"/>
      <c r="C12255"/>
      <c r="D12255"/>
      <c r="E12255"/>
    </row>
    <row r="12256" spans="1:5" x14ac:dyDescent="0.15">
      <c r="A12256"/>
      <c r="B12256"/>
      <c r="C12256"/>
      <c r="D12256"/>
      <c r="E12256"/>
    </row>
    <row r="12257" spans="1:5" x14ac:dyDescent="0.15">
      <c r="A12257"/>
      <c r="B12257"/>
      <c r="C12257"/>
      <c r="D12257"/>
      <c r="E12257"/>
    </row>
    <row r="12258" spans="1:5" x14ac:dyDescent="0.15">
      <c r="A12258"/>
      <c r="B12258"/>
      <c r="C12258"/>
      <c r="D12258"/>
      <c r="E12258"/>
    </row>
    <row r="12259" spans="1:5" x14ac:dyDescent="0.15">
      <c r="A12259"/>
      <c r="B12259"/>
      <c r="C12259"/>
      <c r="D12259"/>
      <c r="E12259"/>
    </row>
    <row r="12260" spans="1:5" x14ac:dyDescent="0.15">
      <c r="A12260"/>
      <c r="B12260"/>
      <c r="C12260"/>
      <c r="D12260"/>
      <c r="E12260"/>
    </row>
    <row r="12261" spans="1:5" x14ac:dyDescent="0.15">
      <c r="A12261"/>
      <c r="B12261"/>
      <c r="C12261"/>
      <c r="D12261"/>
      <c r="E12261"/>
    </row>
    <row r="12262" spans="1:5" x14ac:dyDescent="0.15">
      <c r="A12262"/>
      <c r="B12262"/>
      <c r="C12262"/>
      <c r="D12262"/>
      <c r="E12262"/>
    </row>
    <row r="12263" spans="1:5" x14ac:dyDescent="0.15">
      <c r="A12263"/>
      <c r="B12263"/>
      <c r="C12263"/>
      <c r="D12263"/>
      <c r="E12263"/>
    </row>
    <row r="12264" spans="1:5" x14ac:dyDescent="0.15">
      <c r="A12264"/>
      <c r="B12264"/>
      <c r="C12264"/>
      <c r="D12264"/>
      <c r="E12264"/>
    </row>
    <row r="12265" spans="1:5" x14ac:dyDescent="0.15">
      <c r="A12265"/>
      <c r="B12265"/>
      <c r="C12265"/>
      <c r="D12265"/>
      <c r="E12265"/>
    </row>
    <row r="12266" spans="1:5" x14ac:dyDescent="0.15">
      <c r="A12266"/>
      <c r="B12266"/>
      <c r="C12266"/>
      <c r="D12266"/>
      <c r="E12266"/>
    </row>
    <row r="12267" spans="1:5" x14ac:dyDescent="0.15">
      <c r="A12267"/>
      <c r="B12267"/>
      <c r="C12267"/>
      <c r="D12267"/>
      <c r="E12267"/>
    </row>
    <row r="12268" spans="1:5" x14ac:dyDescent="0.15">
      <c r="A12268"/>
      <c r="B12268"/>
      <c r="C12268"/>
      <c r="D12268"/>
      <c r="E12268"/>
    </row>
    <row r="12269" spans="1:5" x14ac:dyDescent="0.15">
      <c r="A12269"/>
      <c r="B12269"/>
      <c r="C12269"/>
      <c r="D12269"/>
      <c r="E12269"/>
    </row>
    <row r="12270" spans="1:5" x14ac:dyDescent="0.15">
      <c r="A12270"/>
      <c r="B12270"/>
      <c r="C12270"/>
      <c r="D12270"/>
      <c r="E12270"/>
    </row>
    <row r="12271" spans="1:5" x14ac:dyDescent="0.15">
      <c r="A12271"/>
      <c r="B12271"/>
      <c r="C12271"/>
      <c r="D12271"/>
      <c r="E12271"/>
    </row>
    <row r="12272" spans="1:5" x14ac:dyDescent="0.15">
      <c r="A12272"/>
      <c r="B12272"/>
      <c r="C12272"/>
      <c r="D12272"/>
      <c r="E12272"/>
    </row>
    <row r="12273" spans="1:5" x14ac:dyDescent="0.15">
      <c r="A12273"/>
      <c r="B12273"/>
      <c r="C12273"/>
      <c r="D12273"/>
      <c r="E12273"/>
    </row>
    <row r="12274" spans="1:5" x14ac:dyDescent="0.15">
      <c r="A12274"/>
      <c r="B12274"/>
      <c r="C12274"/>
      <c r="D12274"/>
      <c r="E12274"/>
    </row>
    <row r="12275" spans="1:5" x14ac:dyDescent="0.15">
      <c r="A12275"/>
      <c r="B12275"/>
      <c r="C12275"/>
      <c r="D12275"/>
      <c r="E12275"/>
    </row>
    <row r="12276" spans="1:5" x14ac:dyDescent="0.15">
      <c r="A12276"/>
      <c r="B12276"/>
      <c r="C12276"/>
      <c r="D12276"/>
      <c r="E12276"/>
    </row>
    <row r="12277" spans="1:5" x14ac:dyDescent="0.15">
      <c r="A12277"/>
      <c r="B12277"/>
      <c r="C12277"/>
      <c r="D12277"/>
      <c r="E12277"/>
    </row>
    <row r="12278" spans="1:5" x14ac:dyDescent="0.15">
      <c r="A12278"/>
      <c r="B12278"/>
      <c r="C12278"/>
      <c r="D12278"/>
      <c r="E12278"/>
    </row>
    <row r="12279" spans="1:5" x14ac:dyDescent="0.15">
      <c r="A12279"/>
      <c r="B12279"/>
      <c r="C12279"/>
      <c r="D12279"/>
      <c r="E12279"/>
    </row>
    <row r="12280" spans="1:5" x14ac:dyDescent="0.15">
      <c r="A12280"/>
      <c r="B12280"/>
      <c r="C12280"/>
      <c r="D12280"/>
      <c r="E12280"/>
    </row>
    <row r="12281" spans="1:5" x14ac:dyDescent="0.15">
      <c r="A12281"/>
      <c r="B12281"/>
      <c r="C12281"/>
      <c r="D12281"/>
      <c r="E12281"/>
    </row>
    <row r="12282" spans="1:5" x14ac:dyDescent="0.15">
      <c r="A12282"/>
      <c r="B12282"/>
      <c r="C12282"/>
      <c r="D12282"/>
      <c r="E12282"/>
    </row>
    <row r="12283" spans="1:5" x14ac:dyDescent="0.15">
      <c r="A12283"/>
      <c r="B12283"/>
      <c r="C12283"/>
      <c r="D12283"/>
      <c r="E12283"/>
    </row>
    <row r="12284" spans="1:5" x14ac:dyDescent="0.15">
      <c r="A12284"/>
      <c r="B12284"/>
      <c r="C12284"/>
      <c r="D12284"/>
      <c r="E12284"/>
    </row>
    <row r="12285" spans="1:5" x14ac:dyDescent="0.15">
      <c r="A12285"/>
      <c r="B12285"/>
      <c r="C12285"/>
      <c r="D12285"/>
      <c r="E12285"/>
    </row>
    <row r="12286" spans="1:5" x14ac:dyDescent="0.15">
      <c r="A12286"/>
      <c r="B12286"/>
      <c r="C12286"/>
      <c r="D12286"/>
      <c r="E12286"/>
    </row>
    <row r="12287" spans="1:5" x14ac:dyDescent="0.15">
      <c r="A12287"/>
      <c r="B12287"/>
      <c r="C12287"/>
      <c r="D12287"/>
      <c r="E12287"/>
    </row>
    <row r="12288" spans="1:5" x14ac:dyDescent="0.15">
      <c r="A12288"/>
      <c r="B12288"/>
      <c r="C12288"/>
      <c r="D12288"/>
      <c r="E12288"/>
    </row>
    <row r="12289" spans="1:5" x14ac:dyDescent="0.15">
      <c r="A12289"/>
      <c r="B12289"/>
      <c r="C12289"/>
      <c r="D12289"/>
      <c r="E12289"/>
    </row>
    <row r="12290" spans="1:5" x14ac:dyDescent="0.15">
      <c r="A12290"/>
      <c r="B12290"/>
      <c r="C12290"/>
      <c r="D12290"/>
      <c r="E12290"/>
    </row>
    <row r="12291" spans="1:5" x14ac:dyDescent="0.15">
      <c r="A12291"/>
      <c r="B12291"/>
      <c r="C12291"/>
      <c r="D12291"/>
      <c r="E12291"/>
    </row>
    <row r="12292" spans="1:5" x14ac:dyDescent="0.15">
      <c r="A12292"/>
      <c r="B12292"/>
      <c r="C12292"/>
      <c r="D12292"/>
      <c r="E12292"/>
    </row>
    <row r="12293" spans="1:5" x14ac:dyDescent="0.15">
      <c r="A12293"/>
      <c r="B12293"/>
      <c r="C12293"/>
      <c r="D12293"/>
      <c r="E12293"/>
    </row>
    <row r="12294" spans="1:5" x14ac:dyDescent="0.15">
      <c r="A12294"/>
      <c r="B12294"/>
      <c r="C12294"/>
      <c r="D12294"/>
      <c r="E12294"/>
    </row>
    <row r="12295" spans="1:5" x14ac:dyDescent="0.15">
      <c r="A12295"/>
      <c r="B12295"/>
      <c r="C12295"/>
      <c r="D12295"/>
      <c r="E12295"/>
    </row>
    <row r="12296" spans="1:5" x14ac:dyDescent="0.15">
      <c r="A12296"/>
      <c r="B12296"/>
      <c r="C12296"/>
      <c r="D12296"/>
      <c r="E12296"/>
    </row>
    <row r="12297" spans="1:5" x14ac:dyDescent="0.15">
      <c r="A12297"/>
      <c r="B12297"/>
      <c r="C12297"/>
      <c r="D12297"/>
      <c r="E12297"/>
    </row>
    <row r="12298" spans="1:5" x14ac:dyDescent="0.15">
      <c r="A12298"/>
      <c r="B12298"/>
      <c r="C12298"/>
      <c r="D12298"/>
      <c r="E12298"/>
    </row>
    <row r="12299" spans="1:5" x14ac:dyDescent="0.15">
      <c r="A12299"/>
      <c r="B12299"/>
      <c r="C12299"/>
      <c r="D12299"/>
      <c r="E12299"/>
    </row>
    <row r="12300" spans="1:5" x14ac:dyDescent="0.15">
      <c r="A12300"/>
      <c r="B12300"/>
      <c r="C12300"/>
      <c r="D12300"/>
      <c r="E12300"/>
    </row>
    <row r="12301" spans="1:5" x14ac:dyDescent="0.15">
      <c r="A12301"/>
      <c r="B12301"/>
      <c r="C12301"/>
      <c r="D12301"/>
      <c r="E12301"/>
    </row>
    <row r="12302" spans="1:5" x14ac:dyDescent="0.15">
      <c r="A12302"/>
      <c r="B12302"/>
      <c r="C12302"/>
      <c r="D12302"/>
      <c r="E12302"/>
    </row>
    <row r="12303" spans="1:5" x14ac:dyDescent="0.15">
      <c r="A12303"/>
      <c r="B12303"/>
      <c r="C12303"/>
      <c r="D12303"/>
      <c r="E12303"/>
    </row>
    <row r="12304" spans="1:5" x14ac:dyDescent="0.15">
      <c r="A12304"/>
      <c r="B12304"/>
      <c r="C12304"/>
      <c r="D12304"/>
      <c r="E12304"/>
    </row>
    <row r="12305" spans="1:5" x14ac:dyDescent="0.15">
      <c r="A12305"/>
      <c r="B12305"/>
      <c r="C12305"/>
      <c r="D12305"/>
      <c r="E12305"/>
    </row>
    <row r="12306" spans="1:5" x14ac:dyDescent="0.15">
      <c r="A12306"/>
      <c r="B12306"/>
      <c r="C12306"/>
      <c r="D12306"/>
      <c r="E12306"/>
    </row>
    <row r="12307" spans="1:5" x14ac:dyDescent="0.15">
      <c r="A12307"/>
      <c r="B12307"/>
      <c r="C12307"/>
      <c r="D12307"/>
      <c r="E12307"/>
    </row>
    <row r="12308" spans="1:5" x14ac:dyDescent="0.15">
      <c r="A12308"/>
      <c r="B12308"/>
      <c r="C12308"/>
      <c r="D12308"/>
      <c r="E12308"/>
    </row>
    <row r="12309" spans="1:5" x14ac:dyDescent="0.15">
      <c r="A12309"/>
      <c r="B12309"/>
      <c r="C12309"/>
      <c r="D12309"/>
      <c r="E12309"/>
    </row>
    <row r="12310" spans="1:5" x14ac:dyDescent="0.15">
      <c r="A12310"/>
      <c r="B12310"/>
      <c r="C12310"/>
      <c r="D12310"/>
      <c r="E12310"/>
    </row>
    <row r="12311" spans="1:5" x14ac:dyDescent="0.15">
      <c r="A12311"/>
      <c r="B12311"/>
      <c r="C12311"/>
      <c r="D12311"/>
      <c r="E12311"/>
    </row>
    <row r="12312" spans="1:5" x14ac:dyDescent="0.15">
      <c r="A12312"/>
      <c r="B12312"/>
      <c r="C12312"/>
      <c r="D12312"/>
      <c r="E12312"/>
    </row>
    <row r="12313" spans="1:5" x14ac:dyDescent="0.15">
      <c r="A12313"/>
      <c r="B12313"/>
      <c r="C12313"/>
      <c r="D12313"/>
      <c r="E12313"/>
    </row>
    <row r="12314" spans="1:5" x14ac:dyDescent="0.15">
      <c r="A12314"/>
      <c r="B12314"/>
      <c r="C12314"/>
      <c r="D12314"/>
      <c r="E12314"/>
    </row>
    <row r="12315" spans="1:5" x14ac:dyDescent="0.15">
      <c r="A12315"/>
      <c r="B12315"/>
      <c r="C12315"/>
      <c r="D12315"/>
      <c r="E12315"/>
    </row>
    <row r="12316" spans="1:5" x14ac:dyDescent="0.15">
      <c r="A12316"/>
      <c r="B12316"/>
      <c r="C12316"/>
      <c r="D12316"/>
      <c r="E12316"/>
    </row>
    <row r="12317" spans="1:5" x14ac:dyDescent="0.15">
      <c r="A12317"/>
      <c r="B12317"/>
      <c r="C12317"/>
      <c r="D12317"/>
      <c r="E12317"/>
    </row>
    <row r="12318" spans="1:5" x14ac:dyDescent="0.15">
      <c r="A12318"/>
      <c r="B12318"/>
      <c r="C12318"/>
      <c r="D12318"/>
      <c r="E12318"/>
    </row>
    <row r="12319" spans="1:5" x14ac:dyDescent="0.15">
      <c r="A12319"/>
      <c r="B12319"/>
      <c r="C12319"/>
      <c r="D12319"/>
      <c r="E12319"/>
    </row>
    <row r="12320" spans="1:5" x14ac:dyDescent="0.15">
      <c r="A12320"/>
      <c r="B12320"/>
      <c r="C12320"/>
      <c r="D12320"/>
      <c r="E12320"/>
    </row>
    <row r="12321" spans="1:5" x14ac:dyDescent="0.15">
      <c r="A12321"/>
      <c r="B12321"/>
      <c r="C12321"/>
      <c r="D12321"/>
      <c r="E12321"/>
    </row>
    <row r="12322" spans="1:5" x14ac:dyDescent="0.15">
      <c r="A12322"/>
      <c r="B12322"/>
      <c r="C12322"/>
      <c r="D12322"/>
      <c r="E12322"/>
    </row>
    <row r="12323" spans="1:5" x14ac:dyDescent="0.15">
      <c r="A12323"/>
      <c r="B12323"/>
      <c r="C12323"/>
      <c r="D12323"/>
      <c r="E12323"/>
    </row>
    <row r="12324" spans="1:5" x14ac:dyDescent="0.15">
      <c r="A12324"/>
      <c r="B12324"/>
      <c r="C12324"/>
      <c r="D12324"/>
      <c r="E12324"/>
    </row>
    <row r="12325" spans="1:5" x14ac:dyDescent="0.15">
      <c r="A12325"/>
      <c r="B12325"/>
      <c r="C12325"/>
      <c r="D12325"/>
      <c r="E12325"/>
    </row>
    <row r="12326" spans="1:5" x14ac:dyDescent="0.15">
      <c r="A12326"/>
      <c r="B12326"/>
      <c r="C12326"/>
      <c r="D12326"/>
      <c r="E12326"/>
    </row>
    <row r="12327" spans="1:5" x14ac:dyDescent="0.15">
      <c r="A12327"/>
      <c r="B12327"/>
      <c r="C12327"/>
      <c r="D12327"/>
      <c r="E12327"/>
    </row>
    <row r="12328" spans="1:5" x14ac:dyDescent="0.15">
      <c r="A12328"/>
      <c r="B12328"/>
      <c r="C12328"/>
      <c r="D12328"/>
      <c r="E12328"/>
    </row>
    <row r="12329" spans="1:5" x14ac:dyDescent="0.15">
      <c r="A12329"/>
      <c r="B12329"/>
      <c r="C12329"/>
      <c r="D12329"/>
      <c r="E12329"/>
    </row>
    <row r="12330" spans="1:5" x14ac:dyDescent="0.15">
      <c r="A12330"/>
      <c r="B12330"/>
      <c r="C12330"/>
      <c r="D12330"/>
      <c r="E12330"/>
    </row>
    <row r="12331" spans="1:5" x14ac:dyDescent="0.15">
      <c r="A12331"/>
      <c r="B12331"/>
      <c r="C12331"/>
      <c r="D12331"/>
      <c r="E12331"/>
    </row>
    <row r="12332" spans="1:5" x14ac:dyDescent="0.15">
      <c r="A12332"/>
      <c r="B12332"/>
      <c r="C12332"/>
      <c r="D12332"/>
      <c r="E12332"/>
    </row>
    <row r="12333" spans="1:5" x14ac:dyDescent="0.15">
      <c r="A12333"/>
      <c r="B12333"/>
      <c r="C12333"/>
      <c r="D12333"/>
      <c r="E12333"/>
    </row>
    <row r="12334" spans="1:5" x14ac:dyDescent="0.15">
      <c r="A12334"/>
      <c r="B12334"/>
      <c r="C12334"/>
      <c r="D12334"/>
      <c r="E12334"/>
    </row>
    <row r="12335" spans="1:5" x14ac:dyDescent="0.15">
      <c r="A12335"/>
      <c r="B12335"/>
      <c r="C12335"/>
      <c r="D12335"/>
      <c r="E12335"/>
    </row>
    <row r="12336" spans="1:5" x14ac:dyDescent="0.15">
      <c r="A12336"/>
      <c r="B12336"/>
      <c r="C12336"/>
      <c r="D12336"/>
      <c r="E12336"/>
    </row>
    <row r="12337" spans="1:5" x14ac:dyDescent="0.15">
      <c r="A12337"/>
      <c r="B12337"/>
      <c r="C12337"/>
      <c r="D12337"/>
      <c r="E12337"/>
    </row>
    <row r="12338" spans="1:5" x14ac:dyDescent="0.15">
      <c r="A12338"/>
      <c r="B12338"/>
      <c r="C12338"/>
      <c r="D12338"/>
      <c r="E12338"/>
    </row>
    <row r="12339" spans="1:5" x14ac:dyDescent="0.15">
      <c r="A12339"/>
      <c r="B12339"/>
      <c r="C12339"/>
      <c r="D12339"/>
      <c r="E12339"/>
    </row>
    <row r="12340" spans="1:5" x14ac:dyDescent="0.15">
      <c r="A12340"/>
      <c r="B12340"/>
      <c r="C12340"/>
      <c r="D12340"/>
      <c r="E12340"/>
    </row>
    <row r="12341" spans="1:5" x14ac:dyDescent="0.15">
      <c r="A12341"/>
      <c r="B12341"/>
      <c r="C12341"/>
      <c r="D12341"/>
      <c r="E12341"/>
    </row>
    <row r="12342" spans="1:5" x14ac:dyDescent="0.15">
      <c r="A12342"/>
      <c r="B12342"/>
      <c r="C12342"/>
      <c r="D12342"/>
      <c r="E12342"/>
    </row>
    <row r="12343" spans="1:5" x14ac:dyDescent="0.15">
      <c r="A12343"/>
      <c r="B12343"/>
      <c r="C12343"/>
      <c r="D12343"/>
      <c r="E12343"/>
    </row>
    <row r="12344" spans="1:5" x14ac:dyDescent="0.15">
      <c r="A12344"/>
      <c r="B12344"/>
      <c r="C12344"/>
      <c r="D12344"/>
      <c r="E12344"/>
    </row>
    <row r="12345" spans="1:5" x14ac:dyDescent="0.15">
      <c r="A12345"/>
      <c r="B12345"/>
      <c r="C12345"/>
      <c r="D12345"/>
      <c r="E12345"/>
    </row>
    <row r="12346" spans="1:5" x14ac:dyDescent="0.15">
      <c r="A12346"/>
      <c r="B12346"/>
      <c r="C12346"/>
      <c r="D12346"/>
      <c r="E12346"/>
    </row>
    <row r="12347" spans="1:5" x14ac:dyDescent="0.15">
      <c r="A12347"/>
      <c r="B12347"/>
      <c r="C12347"/>
      <c r="D12347"/>
      <c r="E12347"/>
    </row>
    <row r="12348" spans="1:5" x14ac:dyDescent="0.15">
      <c r="A12348"/>
      <c r="B12348"/>
      <c r="C12348"/>
      <c r="D12348"/>
      <c r="E12348"/>
    </row>
    <row r="12349" spans="1:5" x14ac:dyDescent="0.15">
      <c r="A12349"/>
      <c r="B12349"/>
      <c r="C12349"/>
      <c r="D12349"/>
      <c r="E12349"/>
    </row>
    <row r="12350" spans="1:5" x14ac:dyDescent="0.15">
      <c r="A12350"/>
      <c r="B12350"/>
      <c r="C12350"/>
      <c r="D12350"/>
      <c r="E12350"/>
    </row>
    <row r="12351" spans="1:5" x14ac:dyDescent="0.15">
      <c r="A12351"/>
      <c r="B12351"/>
      <c r="C12351"/>
      <c r="D12351"/>
      <c r="E12351"/>
    </row>
    <row r="12352" spans="1:5" x14ac:dyDescent="0.15">
      <c r="A12352"/>
      <c r="B12352"/>
      <c r="C12352"/>
      <c r="D12352"/>
      <c r="E12352"/>
    </row>
    <row r="12353" spans="1:5" x14ac:dyDescent="0.15">
      <c r="A12353"/>
      <c r="B12353"/>
      <c r="C12353"/>
      <c r="D12353"/>
      <c r="E12353"/>
    </row>
    <row r="12354" spans="1:5" x14ac:dyDescent="0.15">
      <c r="A12354"/>
      <c r="B12354"/>
      <c r="C12354"/>
      <c r="D12354"/>
      <c r="E12354"/>
    </row>
    <row r="12355" spans="1:5" x14ac:dyDescent="0.15">
      <c r="A12355"/>
      <c r="B12355"/>
      <c r="C12355"/>
      <c r="D12355"/>
      <c r="E12355"/>
    </row>
    <row r="12356" spans="1:5" x14ac:dyDescent="0.15">
      <c r="A12356"/>
      <c r="B12356"/>
      <c r="C12356"/>
      <c r="D12356"/>
      <c r="E12356"/>
    </row>
    <row r="12357" spans="1:5" x14ac:dyDescent="0.15">
      <c r="A12357"/>
      <c r="B12357"/>
      <c r="C12357"/>
      <c r="D12357"/>
      <c r="E12357"/>
    </row>
    <row r="12358" spans="1:5" x14ac:dyDescent="0.15">
      <c r="A12358"/>
      <c r="B12358"/>
      <c r="C12358"/>
      <c r="D12358"/>
      <c r="E12358"/>
    </row>
    <row r="12359" spans="1:5" x14ac:dyDescent="0.15">
      <c r="A12359"/>
      <c r="B12359"/>
      <c r="C12359"/>
      <c r="D12359"/>
      <c r="E12359"/>
    </row>
    <row r="12360" spans="1:5" x14ac:dyDescent="0.15">
      <c r="A12360"/>
      <c r="B12360"/>
      <c r="C12360"/>
      <c r="D12360"/>
      <c r="E12360"/>
    </row>
    <row r="12361" spans="1:5" x14ac:dyDescent="0.15">
      <c r="A12361"/>
      <c r="B12361"/>
      <c r="C12361"/>
      <c r="D12361"/>
      <c r="E12361"/>
    </row>
    <row r="12362" spans="1:5" x14ac:dyDescent="0.15">
      <c r="A12362"/>
      <c r="B12362"/>
      <c r="C12362"/>
      <c r="D12362"/>
      <c r="E12362"/>
    </row>
    <row r="12363" spans="1:5" x14ac:dyDescent="0.15">
      <c r="A12363"/>
      <c r="B12363"/>
      <c r="C12363"/>
      <c r="D12363"/>
      <c r="E12363"/>
    </row>
    <row r="12364" spans="1:5" x14ac:dyDescent="0.15">
      <c r="A12364"/>
      <c r="B12364"/>
      <c r="C12364"/>
      <c r="D12364"/>
      <c r="E12364"/>
    </row>
    <row r="12365" spans="1:5" x14ac:dyDescent="0.15">
      <c r="A12365"/>
      <c r="B12365"/>
      <c r="C12365"/>
      <c r="D12365"/>
      <c r="E12365"/>
    </row>
    <row r="12366" spans="1:5" x14ac:dyDescent="0.15">
      <c r="A12366"/>
      <c r="B12366"/>
      <c r="C12366"/>
      <c r="D12366"/>
      <c r="E12366"/>
    </row>
    <row r="12367" spans="1:5" x14ac:dyDescent="0.15">
      <c r="A12367"/>
      <c r="B12367"/>
      <c r="C12367"/>
      <c r="D12367"/>
      <c r="E12367"/>
    </row>
    <row r="12368" spans="1:5" x14ac:dyDescent="0.15">
      <c r="A12368"/>
      <c r="B12368"/>
      <c r="C12368"/>
      <c r="D12368"/>
      <c r="E12368"/>
    </row>
    <row r="12369" spans="1:5" x14ac:dyDescent="0.15">
      <c r="A12369"/>
      <c r="B12369"/>
      <c r="C12369"/>
      <c r="D12369"/>
      <c r="E12369"/>
    </row>
    <row r="12370" spans="1:5" x14ac:dyDescent="0.15">
      <c r="A12370"/>
      <c r="B12370"/>
      <c r="C12370"/>
      <c r="D12370"/>
      <c r="E12370"/>
    </row>
    <row r="12371" spans="1:5" x14ac:dyDescent="0.15">
      <c r="A12371"/>
      <c r="B12371"/>
      <c r="C12371"/>
      <c r="D12371"/>
      <c r="E12371"/>
    </row>
    <row r="12372" spans="1:5" x14ac:dyDescent="0.15">
      <c r="A12372"/>
      <c r="B12372"/>
      <c r="C12372"/>
      <c r="D12372"/>
      <c r="E12372"/>
    </row>
    <row r="12373" spans="1:5" x14ac:dyDescent="0.15">
      <c r="A12373"/>
      <c r="B12373"/>
      <c r="C12373"/>
      <c r="D12373"/>
      <c r="E12373"/>
    </row>
    <row r="12374" spans="1:5" x14ac:dyDescent="0.15">
      <c r="A12374"/>
      <c r="B12374"/>
      <c r="C12374"/>
      <c r="D12374"/>
      <c r="E12374"/>
    </row>
    <row r="12375" spans="1:5" x14ac:dyDescent="0.15">
      <c r="A12375"/>
      <c r="B12375"/>
      <c r="C12375"/>
      <c r="D12375"/>
      <c r="E12375"/>
    </row>
    <row r="12376" spans="1:5" x14ac:dyDescent="0.15">
      <c r="A12376"/>
      <c r="B12376"/>
      <c r="C12376"/>
      <c r="D12376"/>
      <c r="E12376"/>
    </row>
    <row r="12377" spans="1:5" x14ac:dyDescent="0.15">
      <c r="A12377"/>
      <c r="B12377"/>
      <c r="C12377"/>
      <c r="D12377"/>
      <c r="E12377"/>
    </row>
    <row r="12378" spans="1:5" x14ac:dyDescent="0.15">
      <c r="A12378"/>
      <c r="B12378"/>
      <c r="C12378"/>
      <c r="D12378"/>
      <c r="E12378"/>
    </row>
    <row r="12379" spans="1:5" x14ac:dyDescent="0.15">
      <c r="A12379"/>
      <c r="B12379"/>
      <c r="C12379"/>
      <c r="D12379"/>
      <c r="E12379"/>
    </row>
    <row r="12380" spans="1:5" x14ac:dyDescent="0.15">
      <c r="A12380"/>
      <c r="B12380"/>
      <c r="C12380"/>
      <c r="D12380"/>
      <c r="E12380"/>
    </row>
    <row r="12381" spans="1:5" x14ac:dyDescent="0.15">
      <c r="A12381"/>
      <c r="B12381"/>
      <c r="C12381"/>
      <c r="D12381"/>
      <c r="E12381"/>
    </row>
    <row r="12382" spans="1:5" x14ac:dyDescent="0.15">
      <c r="A12382"/>
      <c r="B12382"/>
      <c r="C12382"/>
      <c r="D12382"/>
      <c r="E12382"/>
    </row>
    <row r="12383" spans="1:5" x14ac:dyDescent="0.15">
      <c r="A12383"/>
      <c r="B12383"/>
      <c r="C12383"/>
      <c r="D12383"/>
      <c r="E12383"/>
    </row>
    <row r="12384" spans="1:5" x14ac:dyDescent="0.15">
      <c r="A12384"/>
      <c r="B12384"/>
      <c r="C12384"/>
      <c r="D12384"/>
      <c r="E12384"/>
    </row>
    <row r="12385" spans="1:5" x14ac:dyDescent="0.15">
      <c r="A12385"/>
      <c r="B12385"/>
      <c r="C12385"/>
      <c r="D12385"/>
      <c r="E12385"/>
    </row>
    <row r="12386" spans="1:5" x14ac:dyDescent="0.15">
      <c r="A12386"/>
      <c r="B12386"/>
      <c r="C12386"/>
      <c r="D12386"/>
      <c r="E12386"/>
    </row>
    <row r="12387" spans="1:5" x14ac:dyDescent="0.15">
      <c r="A12387"/>
      <c r="B12387"/>
      <c r="C12387"/>
      <c r="D12387"/>
      <c r="E12387"/>
    </row>
    <row r="12388" spans="1:5" x14ac:dyDescent="0.15">
      <c r="A12388"/>
      <c r="B12388"/>
      <c r="C12388"/>
      <c r="D12388"/>
      <c r="E12388"/>
    </row>
    <row r="12389" spans="1:5" x14ac:dyDescent="0.15">
      <c r="A12389"/>
      <c r="B12389"/>
      <c r="C12389"/>
      <c r="D12389"/>
      <c r="E12389"/>
    </row>
    <row r="12390" spans="1:5" x14ac:dyDescent="0.15">
      <c r="A12390"/>
      <c r="B12390"/>
      <c r="C12390"/>
      <c r="D12390"/>
      <c r="E12390"/>
    </row>
    <row r="12391" spans="1:5" x14ac:dyDescent="0.15">
      <c r="A12391"/>
      <c r="B12391"/>
      <c r="C12391"/>
      <c r="D12391"/>
      <c r="E12391"/>
    </row>
    <row r="12392" spans="1:5" x14ac:dyDescent="0.15">
      <c r="A12392"/>
      <c r="B12392"/>
      <c r="C12392"/>
      <c r="D12392"/>
      <c r="E12392"/>
    </row>
    <row r="12393" spans="1:5" x14ac:dyDescent="0.15">
      <c r="A12393"/>
      <c r="B12393"/>
      <c r="C12393"/>
      <c r="D12393"/>
      <c r="E12393"/>
    </row>
    <row r="12394" spans="1:5" x14ac:dyDescent="0.15">
      <c r="A12394"/>
      <c r="B12394"/>
      <c r="C12394"/>
      <c r="D12394"/>
      <c r="E12394"/>
    </row>
    <row r="12395" spans="1:5" x14ac:dyDescent="0.15">
      <c r="A12395"/>
      <c r="B12395"/>
      <c r="C12395"/>
      <c r="D12395"/>
      <c r="E12395"/>
    </row>
    <row r="12396" spans="1:5" x14ac:dyDescent="0.15">
      <c r="A12396"/>
      <c r="B12396"/>
      <c r="C12396"/>
      <c r="D12396"/>
      <c r="E12396"/>
    </row>
    <row r="12397" spans="1:5" x14ac:dyDescent="0.15">
      <c r="A12397"/>
      <c r="B12397"/>
      <c r="C12397"/>
      <c r="D12397"/>
      <c r="E12397"/>
    </row>
    <row r="12398" spans="1:5" x14ac:dyDescent="0.15">
      <c r="A12398"/>
      <c r="B12398"/>
      <c r="C12398"/>
      <c r="D12398"/>
      <c r="E12398"/>
    </row>
    <row r="12399" spans="1:5" x14ac:dyDescent="0.15">
      <c r="A12399"/>
      <c r="B12399"/>
      <c r="C12399"/>
      <c r="D12399"/>
      <c r="E12399"/>
    </row>
    <row r="12400" spans="1:5" x14ac:dyDescent="0.15">
      <c r="A12400"/>
      <c r="B12400"/>
      <c r="C12400"/>
      <c r="D12400"/>
      <c r="E12400"/>
    </row>
    <row r="12401" spans="1:5" x14ac:dyDescent="0.15">
      <c r="A12401"/>
      <c r="B12401"/>
      <c r="C12401"/>
      <c r="D12401"/>
      <c r="E12401"/>
    </row>
    <row r="12402" spans="1:5" x14ac:dyDescent="0.15">
      <c r="A12402"/>
      <c r="B12402"/>
      <c r="C12402"/>
      <c r="D12402"/>
      <c r="E12402"/>
    </row>
    <row r="12403" spans="1:5" x14ac:dyDescent="0.15">
      <c r="A12403"/>
      <c r="B12403"/>
      <c r="C12403"/>
      <c r="D12403"/>
      <c r="E12403"/>
    </row>
    <row r="12404" spans="1:5" x14ac:dyDescent="0.15">
      <c r="A12404"/>
      <c r="B12404"/>
      <c r="C12404"/>
      <c r="D12404"/>
      <c r="E12404"/>
    </row>
    <row r="12405" spans="1:5" x14ac:dyDescent="0.15">
      <c r="A12405"/>
      <c r="B12405"/>
      <c r="C12405"/>
      <c r="D12405"/>
      <c r="E12405"/>
    </row>
    <row r="12406" spans="1:5" x14ac:dyDescent="0.15">
      <c r="A12406"/>
      <c r="B12406"/>
      <c r="C12406"/>
      <c r="D12406"/>
      <c r="E12406"/>
    </row>
    <row r="12407" spans="1:5" x14ac:dyDescent="0.15">
      <c r="A12407"/>
      <c r="B12407"/>
      <c r="C12407"/>
      <c r="D12407"/>
      <c r="E12407"/>
    </row>
    <row r="12408" spans="1:5" x14ac:dyDescent="0.15">
      <c r="A12408"/>
      <c r="B12408"/>
      <c r="C12408"/>
      <c r="D12408"/>
      <c r="E12408"/>
    </row>
    <row r="12409" spans="1:5" x14ac:dyDescent="0.15">
      <c r="A12409"/>
      <c r="B12409"/>
      <c r="C12409"/>
      <c r="D12409"/>
      <c r="E12409"/>
    </row>
    <row r="12410" spans="1:5" x14ac:dyDescent="0.15">
      <c r="A12410"/>
      <c r="B12410"/>
      <c r="C12410"/>
      <c r="D12410"/>
      <c r="E12410"/>
    </row>
    <row r="12411" spans="1:5" x14ac:dyDescent="0.15">
      <c r="A12411"/>
      <c r="B12411"/>
      <c r="C12411"/>
      <c r="D12411"/>
      <c r="E12411"/>
    </row>
    <row r="12412" spans="1:5" x14ac:dyDescent="0.15">
      <c r="A12412"/>
      <c r="B12412"/>
      <c r="C12412"/>
      <c r="D12412"/>
      <c r="E12412"/>
    </row>
    <row r="12413" spans="1:5" x14ac:dyDescent="0.15">
      <c r="A12413"/>
      <c r="B12413"/>
      <c r="C12413"/>
      <c r="D12413"/>
      <c r="E12413"/>
    </row>
    <row r="12414" spans="1:5" x14ac:dyDescent="0.15">
      <c r="A12414"/>
      <c r="B12414"/>
      <c r="C12414"/>
      <c r="D12414"/>
      <c r="E12414"/>
    </row>
    <row r="12415" spans="1:5" x14ac:dyDescent="0.15">
      <c r="A12415"/>
      <c r="B12415"/>
      <c r="C12415"/>
      <c r="D12415"/>
      <c r="E12415"/>
    </row>
    <row r="12416" spans="1:5" x14ac:dyDescent="0.15">
      <c r="A12416"/>
      <c r="B12416"/>
      <c r="C12416"/>
      <c r="D12416"/>
      <c r="E12416"/>
    </row>
    <row r="12417" spans="1:5" x14ac:dyDescent="0.15">
      <c r="A12417"/>
      <c r="B12417"/>
      <c r="C12417"/>
      <c r="D12417"/>
      <c r="E12417"/>
    </row>
    <row r="12418" spans="1:5" x14ac:dyDescent="0.15">
      <c r="A12418"/>
      <c r="B12418"/>
      <c r="C12418"/>
      <c r="D12418"/>
      <c r="E12418"/>
    </row>
    <row r="12419" spans="1:5" x14ac:dyDescent="0.15">
      <c r="A12419"/>
      <c r="B12419"/>
      <c r="C12419"/>
      <c r="D12419"/>
      <c r="E12419"/>
    </row>
    <row r="12420" spans="1:5" x14ac:dyDescent="0.15">
      <c r="A12420"/>
      <c r="B12420"/>
      <c r="C12420"/>
      <c r="D12420"/>
      <c r="E12420"/>
    </row>
    <row r="12421" spans="1:5" x14ac:dyDescent="0.15">
      <c r="A12421"/>
      <c r="B12421"/>
      <c r="C12421"/>
      <c r="D12421"/>
      <c r="E12421"/>
    </row>
    <row r="12422" spans="1:5" x14ac:dyDescent="0.15">
      <c r="A12422"/>
      <c r="B12422"/>
      <c r="C12422"/>
      <c r="D12422"/>
      <c r="E12422"/>
    </row>
    <row r="12423" spans="1:5" x14ac:dyDescent="0.15">
      <c r="A12423"/>
      <c r="B12423"/>
      <c r="C12423"/>
      <c r="D12423"/>
      <c r="E12423"/>
    </row>
    <row r="12424" spans="1:5" x14ac:dyDescent="0.15">
      <c r="A12424"/>
      <c r="B12424"/>
      <c r="C12424"/>
      <c r="D12424"/>
      <c r="E12424"/>
    </row>
    <row r="12425" spans="1:5" x14ac:dyDescent="0.15">
      <c r="A12425"/>
      <c r="B12425"/>
      <c r="C12425"/>
      <c r="D12425"/>
      <c r="E12425"/>
    </row>
    <row r="12426" spans="1:5" x14ac:dyDescent="0.15">
      <c r="A12426"/>
      <c r="B12426"/>
      <c r="C12426"/>
      <c r="D12426"/>
      <c r="E12426"/>
    </row>
    <row r="12427" spans="1:5" x14ac:dyDescent="0.15">
      <c r="A12427"/>
      <c r="B12427"/>
      <c r="C12427"/>
      <c r="D12427"/>
      <c r="E12427"/>
    </row>
    <row r="12428" spans="1:5" x14ac:dyDescent="0.15">
      <c r="A12428"/>
      <c r="B12428"/>
      <c r="C12428"/>
      <c r="D12428"/>
      <c r="E12428"/>
    </row>
    <row r="12429" spans="1:5" x14ac:dyDescent="0.15">
      <c r="A12429"/>
      <c r="B12429"/>
      <c r="C12429"/>
      <c r="D12429"/>
      <c r="E12429"/>
    </row>
    <row r="12430" spans="1:5" x14ac:dyDescent="0.15">
      <c r="A12430"/>
      <c r="B12430"/>
      <c r="C12430"/>
      <c r="D12430"/>
      <c r="E12430"/>
    </row>
    <row r="12431" spans="1:5" x14ac:dyDescent="0.15">
      <c r="A12431"/>
      <c r="B12431"/>
      <c r="C12431"/>
      <c r="D12431"/>
      <c r="E12431"/>
    </row>
    <row r="12432" spans="1:5" x14ac:dyDescent="0.15">
      <c r="A12432"/>
      <c r="B12432"/>
      <c r="C12432"/>
      <c r="D12432"/>
      <c r="E12432"/>
    </row>
    <row r="12433" spans="1:5" x14ac:dyDescent="0.15">
      <c r="A12433"/>
      <c r="B12433"/>
      <c r="C12433"/>
      <c r="D12433"/>
      <c r="E12433"/>
    </row>
    <row r="12434" spans="1:5" x14ac:dyDescent="0.15">
      <c r="A12434"/>
      <c r="B12434"/>
      <c r="C12434"/>
      <c r="D12434"/>
      <c r="E12434"/>
    </row>
    <row r="12435" spans="1:5" x14ac:dyDescent="0.15">
      <c r="A12435"/>
      <c r="B12435"/>
      <c r="C12435"/>
      <c r="D12435"/>
      <c r="E12435"/>
    </row>
    <row r="12436" spans="1:5" x14ac:dyDescent="0.15">
      <c r="A12436"/>
      <c r="B12436"/>
      <c r="C12436"/>
      <c r="D12436"/>
      <c r="E12436"/>
    </row>
    <row r="12437" spans="1:5" x14ac:dyDescent="0.15">
      <c r="A12437"/>
      <c r="B12437"/>
      <c r="C12437"/>
      <c r="D12437"/>
      <c r="E12437"/>
    </row>
    <row r="12438" spans="1:5" x14ac:dyDescent="0.15">
      <c r="A12438"/>
      <c r="B12438"/>
      <c r="C12438"/>
      <c r="D12438"/>
      <c r="E12438"/>
    </row>
    <row r="12439" spans="1:5" x14ac:dyDescent="0.15">
      <c r="A12439"/>
      <c r="B12439"/>
      <c r="C12439"/>
      <c r="D12439"/>
      <c r="E12439"/>
    </row>
    <row r="12440" spans="1:5" x14ac:dyDescent="0.15">
      <c r="A12440"/>
      <c r="B12440"/>
      <c r="C12440"/>
      <c r="D12440"/>
      <c r="E12440"/>
    </row>
    <row r="12441" spans="1:5" x14ac:dyDescent="0.15">
      <c r="A12441"/>
      <c r="B12441"/>
      <c r="C12441"/>
      <c r="D12441"/>
      <c r="E12441"/>
    </row>
    <row r="12442" spans="1:5" x14ac:dyDescent="0.15">
      <c r="A12442"/>
      <c r="B12442"/>
      <c r="C12442"/>
      <c r="D12442"/>
      <c r="E12442"/>
    </row>
    <row r="12443" spans="1:5" x14ac:dyDescent="0.15">
      <c r="A12443"/>
      <c r="B12443"/>
      <c r="C12443"/>
      <c r="D12443"/>
      <c r="E12443"/>
    </row>
    <row r="12444" spans="1:5" x14ac:dyDescent="0.15">
      <c r="A12444"/>
      <c r="B12444"/>
      <c r="C12444"/>
      <c r="D12444"/>
      <c r="E12444"/>
    </row>
    <row r="12445" spans="1:5" x14ac:dyDescent="0.15">
      <c r="A12445"/>
      <c r="B12445"/>
      <c r="C12445"/>
      <c r="D12445"/>
      <c r="E12445"/>
    </row>
    <row r="12446" spans="1:5" x14ac:dyDescent="0.15">
      <c r="A12446"/>
      <c r="B12446"/>
      <c r="C12446"/>
      <c r="D12446"/>
      <c r="E12446"/>
    </row>
    <row r="12447" spans="1:5" x14ac:dyDescent="0.15">
      <c r="A12447"/>
      <c r="B12447"/>
      <c r="C12447"/>
      <c r="D12447"/>
      <c r="E12447"/>
    </row>
    <row r="12448" spans="1:5" x14ac:dyDescent="0.15">
      <c r="A12448"/>
      <c r="B12448"/>
      <c r="C12448"/>
      <c r="D12448"/>
      <c r="E12448"/>
    </row>
    <row r="12449" spans="1:5" x14ac:dyDescent="0.15">
      <c r="A12449"/>
      <c r="B12449"/>
      <c r="C12449"/>
      <c r="D12449"/>
      <c r="E12449"/>
    </row>
    <row r="12450" spans="1:5" x14ac:dyDescent="0.15">
      <c r="A12450"/>
      <c r="B12450"/>
      <c r="C12450"/>
      <c r="D12450"/>
      <c r="E12450"/>
    </row>
    <row r="12451" spans="1:5" x14ac:dyDescent="0.15">
      <c r="A12451"/>
      <c r="B12451"/>
      <c r="C12451"/>
      <c r="D12451"/>
      <c r="E12451"/>
    </row>
    <row r="12452" spans="1:5" x14ac:dyDescent="0.15">
      <c r="A12452"/>
      <c r="B12452"/>
      <c r="C12452"/>
      <c r="D12452"/>
      <c r="E12452"/>
    </row>
    <row r="12453" spans="1:5" x14ac:dyDescent="0.15">
      <c r="A12453"/>
      <c r="B12453"/>
      <c r="C12453"/>
      <c r="D12453"/>
      <c r="E12453"/>
    </row>
    <row r="12454" spans="1:5" x14ac:dyDescent="0.15">
      <c r="A12454"/>
      <c r="B12454"/>
      <c r="C12454"/>
      <c r="D12454"/>
      <c r="E12454"/>
    </row>
    <row r="12455" spans="1:5" x14ac:dyDescent="0.15">
      <c r="A12455"/>
      <c r="B12455"/>
      <c r="C12455"/>
      <c r="D12455"/>
      <c r="E12455"/>
    </row>
    <row r="12456" spans="1:5" x14ac:dyDescent="0.15">
      <c r="A12456"/>
      <c r="B12456"/>
      <c r="C12456"/>
      <c r="D12456"/>
      <c r="E12456"/>
    </row>
    <row r="12457" spans="1:5" x14ac:dyDescent="0.15">
      <c r="A12457"/>
      <c r="B12457"/>
      <c r="C12457"/>
      <c r="D12457"/>
      <c r="E12457"/>
    </row>
    <row r="12458" spans="1:5" x14ac:dyDescent="0.15">
      <c r="A12458"/>
      <c r="B12458"/>
      <c r="C12458"/>
      <c r="D12458"/>
      <c r="E12458"/>
    </row>
    <row r="12459" spans="1:5" x14ac:dyDescent="0.15">
      <c r="A12459"/>
      <c r="B12459"/>
      <c r="C12459"/>
      <c r="D12459"/>
      <c r="E12459"/>
    </row>
    <row r="12460" spans="1:5" x14ac:dyDescent="0.15">
      <c r="A12460"/>
      <c r="B12460"/>
      <c r="C12460"/>
      <c r="D12460"/>
      <c r="E12460"/>
    </row>
    <row r="12461" spans="1:5" x14ac:dyDescent="0.15">
      <c r="A12461"/>
      <c r="B12461"/>
      <c r="C12461"/>
      <c r="D12461"/>
      <c r="E12461"/>
    </row>
    <row r="12462" spans="1:5" x14ac:dyDescent="0.15">
      <c r="A12462"/>
      <c r="B12462"/>
      <c r="C12462"/>
      <c r="D12462"/>
      <c r="E12462"/>
    </row>
    <row r="12463" spans="1:5" x14ac:dyDescent="0.15">
      <c r="A12463"/>
      <c r="B12463"/>
      <c r="C12463"/>
      <c r="D12463"/>
      <c r="E12463"/>
    </row>
    <row r="12464" spans="1:5" x14ac:dyDescent="0.15">
      <c r="A12464"/>
      <c r="B12464"/>
      <c r="C12464"/>
      <c r="D12464"/>
      <c r="E12464"/>
    </row>
    <row r="12465" spans="1:5" x14ac:dyDescent="0.15">
      <c r="A12465"/>
      <c r="B12465"/>
      <c r="C12465"/>
      <c r="D12465"/>
      <c r="E12465"/>
    </row>
    <row r="12466" spans="1:5" x14ac:dyDescent="0.15">
      <c r="A12466"/>
      <c r="B12466"/>
      <c r="C12466"/>
      <c r="D12466"/>
      <c r="E12466"/>
    </row>
    <row r="12467" spans="1:5" x14ac:dyDescent="0.15">
      <c r="A12467"/>
      <c r="B12467"/>
      <c r="C12467"/>
      <c r="D12467"/>
      <c r="E12467"/>
    </row>
    <row r="12468" spans="1:5" x14ac:dyDescent="0.15">
      <c r="A12468"/>
      <c r="B12468"/>
      <c r="C12468"/>
      <c r="D12468"/>
      <c r="E12468"/>
    </row>
    <row r="12469" spans="1:5" x14ac:dyDescent="0.15">
      <c r="A12469"/>
      <c r="B12469"/>
      <c r="C12469"/>
      <c r="D12469"/>
      <c r="E12469"/>
    </row>
    <row r="12470" spans="1:5" x14ac:dyDescent="0.15">
      <c r="A12470"/>
      <c r="B12470"/>
      <c r="C12470"/>
      <c r="D12470"/>
      <c r="E12470"/>
    </row>
    <row r="12471" spans="1:5" x14ac:dyDescent="0.15">
      <c r="A12471"/>
      <c r="B12471"/>
      <c r="C12471"/>
      <c r="D12471"/>
      <c r="E12471"/>
    </row>
    <row r="12472" spans="1:5" x14ac:dyDescent="0.15">
      <c r="A12472"/>
      <c r="B12472"/>
      <c r="C12472"/>
      <c r="D12472"/>
      <c r="E12472"/>
    </row>
    <row r="12473" spans="1:5" x14ac:dyDescent="0.15">
      <c r="A12473"/>
      <c r="B12473"/>
      <c r="C12473"/>
      <c r="D12473"/>
      <c r="E12473"/>
    </row>
    <row r="12474" spans="1:5" x14ac:dyDescent="0.15">
      <c r="A12474"/>
      <c r="B12474"/>
      <c r="C12474"/>
      <c r="D12474"/>
      <c r="E12474"/>
    </row>
    <row r="12475" spans="1:5" x14ac:dyDescent="0.15">
      <c r="A12475"/>
      <c r="B12475"/>
      <c r="C12475"/>
      <c r="D12475"/>
      <c r="E12475"/>
    </row>
    <row r="12476" spans="1:5" x14ac:dyDescent="0.15">
      <c r="A12476"/>
      <c r="B12476"/>
      <c r="C12476"/>
      <c r="D12476"/>
      <c r="E12476"/>
    </row>
    <row r="12477" spans="1:5" x14ac:dyDescent="0.15">
      <c r="A12477"/>
      <c r="B12477"/>
      <c r="C12477"/>
      <c r="D12477"/>
      <c r="E12477"/>
    </row>
    <row r="12478" spans="1:5" x14ac:dyDescent="0.15">
      <c r="A12478"/>
      <c r="B12478"/>
      <c r="C12478"/>
      <c r="D12478"/>
      <c r="E12478"/>
    </row>
    <row r="12479" spans="1:5" x14ac:dyDescent="0.15">
      <c r="A12479"/>
      <c r="B12479"/>
      <c r="C12479"/>
      <c r="D12479"/>
      <c r="E12479"/>
    </row>
    <row r="12480" spans="1:5" x14ac:dyDescent="0.15">
      <c r="A12480"/>
      <c r="B12480"/>
      <c r="C12480"/>
      <c r="D12480"/>
      <c r="E12480"/>
    </row>
    <row r="12481" spans="1:5" x14ac:dyDescent="0.15">
      <c r="A12481"/>
      <c r="B12481"/>
      <c r="C12481"/>
      <c r="D12481"/>
      <c r="E12481"/>
    </row>
    <row r="12482" spans="1:5" x14ac:dyDescent="0.15">
      <c r="A12482"/>
      <c r="B12482"/>
      <c r="C12482"/>
      <c r="D12482"/>
      <c r="E12482"/>
    </row>
    <row r="12483" spans="1:5" x14ac:dyDescent="0.15">
      <c r="A12483"/>
      <c r="B12483"/>
      <c r="C12483"/>
      <c r="D12483"/>
      <c r="E12483"/>
    </row>
    <row r="12484" spans="1:5" x14ac:dyDescent="0.15">
      <c r="A12484"/>
      <c r="B12484"/>
      <c r="C12484"/>
      <c r="D12484"/>
      <c r="E12484"/>
    </row>
    <row r="12485" spans="1:5" x14ac:dyDescent="0.15">
      <c r="A12485"/>
      <c r="B12485"/>
      <c r="C12485"/>
      <c r="D12485"/>
      <c r="E12485"/>
    </row>
    <row r="12486" spans="1:5" x14ac:dyDescent="0.15">
      <c r="A12486"/>
      <c r="B12486"/>
      <c r="C12486"/>
      <c r="D12486"/>
      <c r="E12486"/>
    </row>
    <row r="12487" spans="1:5" x14ac:dyDescent="0.15">
      <c r="A12487"/>
      <c r="B12487"/>
      <c r="C12487"/>
      <c r="D12487"/>
      <c r="E12487"/>
    </row>
    <row r="12488" spans="1:5" x14ac:dyDescent="0.15">
      <c r="A12488"/>
      <c r="B12488"/>
      <c r="C12488"/>
      <c r="D12488"/>
      <c r="E12488"/>
    </row>
    <row r="12489" spans="1:5" x14ac:dyDescent="0.15">
      <c r="A12489"/>
      <c r="B12489"/>
      <c r="C12489"/>
      <c r="D12489"/>
      <c r="E12489"/>
    </row>
    <row r="12490" spans="1:5" x14ac:dyDescent="0.15">
      <c r="A12490"/>
      <c r="B12490"/>
      <c r="C12490"/>
      <c r="D12490"/>
      <c r="E12490"/>
    </row>
    <row r="12491" spans="1:5" x14ac:dyDescent="0.15">
      <c r="A12491"/>
      <c r="B12491"/>
      <c r="C12491"/>
      <c r="D12491"/>
      <c r="E12491"/>
    </row>
    <row r="12492" spans="1:5" x14ac:dyDescent="0.15">
      <c r="A12492"/>
      <c r="B12492"/>
      <c r="C12492"/>
      <c r="D12492"/>
      <c r="E12492"/>
    </row>
    <row r="12493" spans="1:5" x14ac:dyDescent="0.15">
      <c r="A12493"/>
      <c r="B12493"/>
      <c r="C12493"/>
      <c r="D12493"/>
      <c r="E12493"/>
    </row>
    <row r="12494" spans="1:5" x14ac:dyDescent="0.15">
      <c r="A12494"/>
      <c r="B12494"/>
      <c r="C12494"/>
      <c r="D12494"/>
      <c r="E12494"/>
    </row>
    <row r="12495" spans="1:5" x14ac:dyDescent="0.15">
      <c r="A12495"/>
      <c r="B12495"/>
      <c r="C12495"/>
      <c r="D12495"/>
      <c r="E12495"/>
    </row>
    <row r="12496" spans="1:5" x14ac:dyDescent="0.15">
      <c r="A12496"/>
      <c r="B12496"/>
      <c r="C12496"/>
      <c r="D12496"/>
      <c r="E12496"/>
    </row>
    <row r="12497" spans="1:5" x14ac:dyDescent="0.15">
      <c r="A12497"/>
      <c r="B12497"/>
      <c r="C12497"/>
      <c r="D12497"/>
      <c r="E12497"/>
    </row>
    <row r="12498" spans="1:5" x14ac:dyDescent="0.15">
      <c r="A12498"/>
      <c r="B12498"/>
      <c r="C12498"/>
      <c r="D12498"/>
      <c r="E12498"/>
    </row>
    <row r="12499" spans="1:5" x14ac:dyDescent="0.15">
      <c r="A12499"/>
      <c r="B12499"/>
      <c r="C12499"/>
      <c r="D12499"/>
      <c r="E12499"/>
    </row>
    <row r="12500" spans="1:5" x14ac:dyDescent="0.15">
      <c r="A12500"/>
      <c r="B12500"/>
      <c r="C12500"/>
      <c r="D12500"/>
      <c r="E12500"/>
    </row>
    <row r="12501" spans="1:5" x14ac:dyDescent="0.15">
      <c r="A12501"/>
      <c r="B12501"/>
      <c r="C12501"/>
      <c r="D12501"/>
      <c r="E12501"/>
    </row>
    <row r="12502" spans="1:5" x14ac:dyDescent="0.15">
      <c r="A12502"/>
      <c r="B12502"/>
      <c r="C12502"/>
      <c r="D12502"/>
      <c r="E12502"/>
    </row>
    <row r="12503" spans="1:5" x14ac:dyDescent="0.15">
      <c r="A12503"/>
      <c r="B12503"/>
      <c r="C12503"/>
      <c r="D12503"/>
      <c r="E12503"/>
    </row>
    <row r="12504" spans="1:5" x14ac:dyDescent="0.15">
      <c r="A12504"/>
      <c r="B12504"/>
      <c r="C12504"/>
      <c r="D12504"/>
      <c r="E12504"/>
    </row>
    <row r="12505" spans="1:5" x14ac:dyDescent="0.15">
      <c r="A12505"/>
      <c r="B12505"/>
      <c r="C12505"/>
      <c r="D12505"/>
      <c r="E12505"/>
    </row>
    <row r="12506" spans="1:5" x14ac:dyDescent="0.15">
      <c r="A12506"/>
      <c r="B12506"/>
      <c r="C12506"/>
      <c r="D12506"/>
      <c r="E12506"/>
    </row>
    <row r="12507" spans="1:5" x14ac:dyDescent="0.15">
      <c r="A12507"/>
      <c r="B12507"/>
      <c r="C12507"/>
      <c r="D12507"/>
      <c r="E12507"/>
    </row>
    <row r="12508" spans="1:5" x14ac:dyDescent="0.15">
      <c r="A12508"/>
      <c r="B12508"/>
      <c r="C12508"/>
      <c r="D12508"/>
      <c r="E12508"/>
    </row>
    <row r="12509" spans="1:5" x14ac:dyDescent="0.15">
      <c r="A12509"/>
      <c r="B12509"/>
      <c r="C12509"/>
      <c r="D12509"/>
      <c r="E12509"/>
    </row>
    <row r="12510" spans="1:5" x14ac:dyDescent="0.15">
      <c r="A12510"/>
      <c r="B12510"/>
      <c r="C12510"/>
      <c r="D12510"/>
      <c r="E12510"/>
    </row>
    <row r="12511" spans="1:5" x14ac:dyDescent="0.15">
      <c r="A12511"/>
      <c r="B12511"/>
      <c r="C12511"/>
      <c r="D12511"/>
      <c r="E12511"/>
    </row>
    <row r="12512" spans="1:5" x14ac:dyDescent="0.15">
      <c r="A12512"/>
      <c r="B12512"/>
      <c r="C12512"/>
      <c r="D12512"/>
      <c r="E12512"/>
    </row>
    <row r="12513" spans="1:5" x14ac:dyDescent="0.15">
      <c r="A12513"/>
      <c r="B12513"/>
      <c r="C12513"/>
      <c r="D12513"/>
      <c r="E12513"/>
    </row>
    <row r="12514" spans="1:5" x14ac:dyDescent="0.15">
      <c r="A12514"/>
      <c r="B12514"/>
      <c r="C12514"/>
      <c r="D12514"/>
      <c r="E12514"/>
    </row>
    <row r="12515" spans="1:5" x14ac:dyDescent="0.15">
      <c r="A12515"/>
      <c r="B12515"/>
      <c r="C12515"/>
      <c r="D12515"/>
      <c r="E12515"/>
    </row>
    <row r="12516" spans="1:5" x14ac:dyDescent="0.15">
      <c r="A12516"/>
      <c r="B12516"/>
      <c r="C12516"/>
      <c r="D12516"/>
      <c r="E12516"/>
    </row>
    <row r="12517" spans="1:5" x14ac:dyDescent="0.15">
      <c r="A12517"/>
      <c r="B12517"/>
      <c r="C12517"/>
      <c r="D12517"/>
      <c r="E12517"/>
    </row>
    <row r="12518" spans="1:5" x14ac:dyDescent="0.15">
      <c r="A12518"/>
      <c r="B12518"/>
      <c r="C12518"/>
      <c r="D12518"/>
      <c r="E12518"/>
    </row>
    <row r="12519" spans="1:5" x14ac:dyDescent="0.15">
      <c r="A12519"/>
      <c r="B12519"/>
      <c r="C12519"/>
      <c r="D12519"/>
      <c r="E12519"/>
    </row>
    <row r="12520" spans="1:5" x14ac:dyDescent="0.15">
      <c r="A12520"/>
      <c r="B12520"/>
      <c r="C12520"/>
      <c r="D12520"/>
      <c r="E12520"/>
    </row>
    <row r="12521" spans="1:5" x14ac:dyDescent="0.15">
      <c r="A12521"/>
      <c r="B12521"/>
      <c r="C12521"/>
      <c r="D12521"/>
      <c r="E12521"/>
    </row>
    <row r="12522" spans="1:5" x14ac:dyDescent="0.15">
      <c r="A12522"/>
      <c r="B12522"/>
      <c r="C12522"/>
      <c r="D12522"/>
      <c r="E12522"/>
    </row>
    <row r="12523" spans="1:5" x14ac:dyDescent="0.15">
      <c r="A12523"/>
      <c r="B12523"/>
      <c r="C12523"/>
      <c r="D12523"/>
      <c r="E12523"/>
    </row>
    <row r="12524" spans="1:5" x14ac:dyDescent="0.15">
      <c r="A12524"/>
      <c r="B12524"/>
      <c r="C12524"/>
      <c r="D12524"/>
      <c r="E12524"/>
    </row>
    <row r="12525" spans="1:5" x14ac:dyDescent="0.15">
      <c r="A12525"/>
      <c r="B12525"/>
      <c r="C12525"/>
      <c r="D12525"/>
      <c r="E12525"/>
    </row>
    <row r="12526" spans="1:5" x14ac:dyDescent="0.15">
      <c r="A12526"/>
      <c r="B12526"/>
      <c r="C12526"/>
      <c r="D12526"/>
      <c r="E12526"/>
    </row>
    <row r="12527" spans="1:5" x14ac:dyDescent="0.15">
      <c r="A12527"/>
      <c r="B12527"/>
      <c r="C12527"/>
      <c r="D12527"/>
      <c r="E12527"/>
    </row>
    <row r="12528" spans="1:5" x14ac:dyDescent="0.15">
      <c r="A12528"/>
      <c r="B12528"/>
      <c r="C12528"/>
      <c r="D12528"/>
      <c r="E12528"/>
    </row>
    <row r="12529" spans="1:5" x14ac:dyDescent="0.15">
      <c r="A12529"/>
      <c r="B12529"/>
      <c r="C12529"/>
      <c r="D12529"/>
      <c r="E12529"/>
    </row>
    <row r="12530" spans="1:5" x14ac:dyDescent="0.15">
      <c r="A12530"/>
      <c r="B12530"/>
      <c r="C12530"/>
      <c r="D12530"/>
      <c r="E12530"/>
    </row>
    <row r="12531" spans="1:5" x14ac:dyDescent="0.15">
      <c r="A12531"/>
      <c r="B12531"/>
      <c r="C12531"/>
      <c r="D12531"/>
      <c r="E12531"/>
    </row>
    <row r="12532" spans="1:5" x14ac:dyDescent="0.15">
      <c r="A12532"/>
      <c r="B12532"/>
      <c r="C12532"/>
      <c r="D12532"/>
      <c r="E12532"/>
    </row>
    <row r="12533" spans="1:5" x14ac:dyDescent="0.15">
      <c r="A12533"/>
      <c r="B12533"/>
      <c r="C12533"/>
      <c r="D12533"/>
      <c r="E12533"/>
    </row>
    <row r="12534" spans="1:5" x14ac:dyDescent="0.15">
      <c r="A12534"/>
      <c r="B12534"/>
      <c r="C12534"/>
      <c r="D12534"/>
      <c r="E12534"/>
    </row>
    <row r="12535" spans="1:5" x14ac:dyDescent="0.15">
      <c r="A12535"/>
      <c r="B12535"/>
      <c r="C12535"/>
      <c r="D12535"/>
      <c r="E12535"/>
    </row>
    <row r="12536" spans="1:5" x14ac:dyDescent="0.15">
      <c r="A12536"/>
      <c r="B12536"/>
      <c r="C12536"/>
      <c r="D12536"/>
      <c r="E12536"/>
    </row>
    <row r="12537" spans="1:5" x14ac:dyDescent="0.15">
      <c r="A12537"/>
      <c r="B12537"/>
      <c r="C12537"/>
      <c r="D12537"/>
      <c r="E12537"/>
    </row>
    <row r="12538" spans="1:5" x14ac:dyDescent="0.15">
      <c r="A12538"/>
      <c r="B12538"/>
      <c r="C12538"/>
      <c r="D12538"/>
      <c r="E12538"/>
    </row>
    <row r="12539" spans="1:5" x14ac:dyDescent="0.15">
      <c r="A12539"/>
      <c r="B12539"/>
      <c r="C12539"/>
      <c r="D12539"/>
      <c r="E12539"/>
    </row>
    <row r="12540" spans="1:5" x14ac:dyDescent="0.15">
      <c r="A12540"/>
      <c r="B12540"/>
      <c r="C12540"/>
      <c r="D12540"/>
      <c r="E12540"/>
    </row>
    <row r="12541" spans="1:5" x14ac:dyDescent="0.15">
      <c r="A12541"/>
      <c r="B12541"/>
      <c r="C12541"/>
      <c r="D12541"/>
      <c r="E12541"/>
    </row>
    <row r="12542" spans="1:5" x14ac:dyDescent="0.15">
      <c r="A12542"/>
      <c r="B12542"/>
      <c r="C12542"/>
      <c r="D12542"/>
      <c r="E12542"/>
    </row>
    <row r="12543" spans="1:5" x14ac:dyDescent="0.15">
      <c r="A12543"/>
      <c r="B12543"/>
      <c r="C12543"/>
      <c r="D12543"/>
      <c r="E12543"/>
    </row>
    <row r="12544" spans="1:5" x14ac:dyDescent="0.15">
      <c r="A12544"/>
      <c r="B12544"/>
      <c r="C12544"/>
      <c r="D12544"/>
      <c r="E12544"/>
    </row>
    <row r="12545" spans="1:5" x14ac:dyDescent="0.15">
      <c r="A12545"/>
      <c r="B12545"/>
      <c r="C12545"/>
      <c r="D12545"/>
      <c r="E12545"/>
    </row>
    <row r="12546" spans="1:5" x14ac:dyDescent="0.15">
      <c r="A12546"/>
      <c r="B12546"/>
      <c r="C12546"/>
      <c r="D12546"/>
      <c r="E12546"/>
    </row>
    <row r="12547" spans="1:5" x14ac:dyDescent="0.15">
      <c r="A12547"/>
      <c r="B12547"/>
      <c r="C12547"/>
      <c r="D12547"/>
      <c r="E12547"/>
    </row>
    <row r="12548" spans="1:5" x14ac:dyDescent="0.15">
      <c r="A12548"/>
      <c r="B12548"/>
      <c r="C12548"/>
      <c r="D12548"/>
      <c r="E12548"/>
    </row>
    <row r="12549" spans="1:5" x14ac:dyDescent="0.15">
      <c r="A12549"/>
      <c r="B12549"/>
      <c r="C12549"/>
      <c r="D12549"/>
      <c r="E12549"/>
    </row>
    <row r="12550" spans="1:5" x14ac:dyDescent="0.15">
      <c r="A12550"/>
      <c r="B12550"/>
      <c r="C12550"/>
      <c r="D12550"/>
      <c r="E12550"/>
    </row>
    <row r="12551" spans="1:5" x14ac:dyDescent="0.15">
      <c r="A12551"/>
      <c r="B12551"/>
      <c r="C12551"/>
      <c r="D12551"/>
      <c r="E12551"/>
    </row>
    <row r="12552" spans="1:5" x14ac:dyDescent="0.15">
      <c r="A12552"/>
      <c r="B12552"/>
      <c r="C12552"/>
      <c r="D12552"/>
      <c r="E12552"/>
    </row>
    <row r="12553" spans="1:5" x14ac:dyDescent="0.15">
      <c r="A12553"/>
      <c r="B12553"/>
      <c r="C12553"/>
      <c r="D12553"/>
      <c r="E12553"/>
    </row>
    <row r="12554" spans="1:5" x14ac:dyDescent="0.15">
      <c r="A12554"/>
      <c r="B12554"/>
      <c r="C12554"/>
      <c r="D12554"/>
      <c r="E12554"/>
    </row>
    <row r="12555" spans="1:5" x14ac:dyDescent="0.15">
      <c r="A12555"/>
      <c r="B12555"/>
      <c r="C12555"/>
      <c r="D12555"/>
      <c r="E12555"/>
    </row>
    <row r="12556" spans="1:5" x14ac:dyDescent="0.15">
      <c r="A12556"/>
      <c r="B12556"/>
      <c r="C12556"/>
      <c r="D12556"/>
      <c r="E12556"/>
    </row>
    <row r="12557" spans="1:5" x14ac:dyDescent="0.15">
      <c r="A12557"/>
      <c r="B12557"/>
      <c r="C12557"/>
      <c r="D12557"/>
      <c r="E12557"/>
    </row>
    <row r="12558" spans="1:5" x14ac:dyDescent="0.15">
      <c r="A12558"/>
      <c r="B12558"/>
      <c r="C12558"/>
      <c r="D12558"/>
      <c r="E12558"/>
    </row>
    <row r="12559" spans="1:5" x14ac:dyDescent="0.15">
      <c r="A12559"/>
      <c r="B12559"/>
      <c r="C12559"/>
      <c r="D12559"/>
      <c r="E12559"/>
    </row>
    <row r="12560" spans="1:5" x14ac:dyDescent="0.15">
      <c r="A12560"/>
      <c r="B12560"/>
      <c r="C12560"/>
      <c r="D12560"/>
      <c r="E12560"/>
    </row>
    <row r="12561" spans="1:5" x14ac:dyDescent="0.15">
      <c r="A12561"/>
      <c r="B12561"/>
      <c r="C12561"/>
      <c r="D12561"/>
      <c r="E12561"/>
    </row>
    <row r="12562" spans="1:5" x14ac:dyDescent="0.15">
      <c r="A12562"/>
      <c r="B12562"/>
      <c r="C12562"/>
      <c r="D12562"/>
      <c r="E12562"/>
    </row>
    <row r="12563" spans="1:5" x14ac:dyDescent="0.15">
      <c r="A12563"/>
      <c r="B12563"/>
      <c r="C12563"/>
      <c r="D12563"/>
      <c r="E12563"/>
    </row>
    <row r="12564" spans="1:5" x14ac:dyDescent="0.15">
      <c r="A12564"/>
      <c r="B12564"/>
      <c r="C12564"/>
      <c r="D12564"/>
      <c r="E12564"/>
    </row>
    <row r="12565" spans="1:5" x14ac:dyDescent="0.15">
      <c r="A12565"/>
      <c r="B12565"/>
      <c r="C12565"/>
      <c r="D12565"/>
      <c r="E12565"/>
    </row>
    <row r="12566" spans="1:5" x14ac:dyDescent="0.15">
      <c r="A12566"/>
      <c r="B12566"/>
      <c r="C12566"/>
      <c r="D12566"/>
      <c r="E12566"/>
    </row>
    <row r="12567" spans="1:5" x14ac:dyDescent="0.15">
      <c r="A12567"/>
      <c r="B12567"/>
      <c r="C12567"/>
      <c r="D12567"/>
      <c r="E12567"/>
    </row>
    <row r="12568" spans="1:5" x14ac:dyDescent="0.15">
      <c r="A12568"/>
      <c r="B12568"/>
      <c r="C12568"/>
      <c r="D12568"/>
      <c r="E12568"/>
    </row>
    <row r="12569" spans="1:5" x14ac:dyDescent="0.15">
      <c r="A12569"/>
      <c r="B12569"/>
      <c r="C12569"/>
      <c r="D12569"/>
      <c r="E12569"/>
    </row>
    <row r="12570" spans="1:5" x14ac:dyDescent="0.15">
      <c r="A12570"/>
      <c r="B12570"/>
      <c r="C12570"/>
      <c r="D12570"/>
      <c r="E12570"/>
    </row>
    <row r="12571" spans="1:5" x14ac:dyDescent="0.15">
      <c r="A12571"/>
      <c r="B12571"/>
      <c r="C12571"/>
      <c r="D12571"/>
      <c r="E12571"/>
    </row>
    <row r="12572" spans="1:5" x14ac:dyDescent="0.15">
      <c r="A12572"/>
      <c r="B12572"/>
      <c r="C12572"/>
      <c r="D12572"/>
      <c r="E12572"/>
    </row>
    <row r="12573" spans="1:5" x14ac:dyDescent="0.15">
      <c r="A12573"/>
      <c r="B12573"/>
      <c r="C12573"/>
      <c r="D12573"/>
      <c r="E12573"/>
    </row>
    <row r="12574" spans="1:5" x14ac:dyDescent="0.15">
      <c r="A12574"/>
      <c r="B12574"/>
      <c r="C12574"/>
      <c r="D12574"/>
      <c r="E12574"/>
    </row>
    <row r="12575" spans="1:5" x14ac:dyDescent="0.15">
      <c r="A12575"/>
      <c r="B12575"/>
      <c r="C12575"/>
      <c r="D12575"/>
      <c r="E12575"/>
    </row>
    <row r="12576" spans="1:5" x14ac:dyDescent="0.15">
      <c r="A12576"/>
      <c r="B12576"/>
      <c r="C12576"/>
      <c r="D12576"/>
      <c r="E12576"/>
    </row>
    <row r="12577" spans="1:5" x14ac:dyDescent="0.15">
      <c r="A12577"/>
      <c r="B12577"/>
      <c r="C12577"/>
      <c r="D12577"/>
      <c r="E12577"/>
    </row>
    <row r="12578" spans="1:5" x14ac:dyDescent="0.15">
      <c r="A12578"/>
      <c r="B12578"/>
      <c r="C12578"/>
      <c r="D12578"/>
      <c r="E12578"/>
    </row>
    <row r="12579" spans="1:5" x14ac:dyDescent="0.15">
      <c r="A12579"/>
      <c r="B12579"/>
      <c r="C12579"/>
      <c r="D12579"/>
      <c r="E12579"/>
    </row>
    <row r="12580" spans="1:5" x14ac:dyDescent="0.15">
      <c r="A12580"/>
      <c r="B12580"/>
      <c r="C12580"/>
      <c r="D12580"/>
      <c r="E12580"/>
    </row>
    <row r="12581" spans="1:5" x14ac:dyDescent="0.15">
      <c r="A12581"/>
      <c r="B12581"/>
      <c r="C12581"/>
      <c r="D12581"/>
      <c r="E12581"/>
    </row>
    <row r="12582" spans="1:5" x14ac:dyDescent="0.15">
      <c r="A12582"/>
      <c r="B12582"/>
      <c r="C12582"/>
      <c r="D12582"/>
      <c r="E12582"/>
    </row>
    <row r="12583" spans="1:5" x14ac:dyDescent="0.15">
      <c r="A12583"/>
      <c r="B12583"/>
      <c r="C12583"/>
      <c r="D12583"/>
      <c r="E12583"/>
    </row>
    <row r="12584" spans="1:5" x14ac:dyDescent="0.15">
      <c r="A12584"/>
      <c r="B12584"/>
      <c r="C12584"/>
      <c r="D12584"/>
      <c r="E12584"/>
    </row>
    <row r="12585" spans="1:5" x14ac:dyDescent="0.15">
      <c r="A12585"/>
      <c r="B12585"/>
      <c r="C12585"/>
      <c r="D12585"/>
      <c r="E12585"/>
    </row>
    <row r="12586" spans="1:5" x14ac:dyDescent="0.15">
      <c r="A12586"/>
      <c r="B12586"/>
      <c r="C12586"/>
      <c r="D12586"/>
      <c r="E12586"/>
    </row>
    <row r="12587" spans="1:5" x14ac:dyDescent="0.15">
      <c r="A12587"/>
      <c r="B12587"/>
      <c r="C12587"/>
      <c r="D12587"/>
      <c r="E12587"/>
    </row>
    <row r="12588" spans="1:5" x14ac:dyDescent="0.15">
      <c r="A12588"/>
      <c r="B12588"/>
      <c r="C12588"/>
      <c r="D12588"/>
      <c r="E12588"/>
    </row>
    <row r="12589" spans="1:5" x14ac:dyDescent="0.15">
      <c r="A12589"/>
      <c r="B12589"/>
      <c r="C12589"/>
      <c r="D12589"/>
      <c r="E12589"/>
    </row>
    <row r="12590" spans="1:5" x14ac:dyDescent="0.15">
      <c r="A12590"/>
      <c r="B12590"/>
      <c r="C12590"/>
      <c r="D12590"/>
      <c r="E12590"/>
    </row>
    <row r="12591" spans="1:5" x14ac:dyDescent="0.15">
      <c r="A12591"/>
      <c r="B12591"/>
      <c r="C12591"/>
      <c r="D12591"/>
      <c r="E12591"/>
    </row>
    <row r="12592" spans="1:5" x14ac:dyDescent="0.15">
      <c r="A12592"/>
      <c r="B12592"/>
      <c r="C12592"/>
      <c r="D12592"/>
      <c r="E12592"/>
    </row>
    <row r="12593" spans="1:5" x14ac:dyDescent="0.15">
      <c r="A12593"/>
      <c r="B12593"/>
      <c r="C12593"/>
      <c r="D12593"/>
      <c r="E12593"/>
    </row>
    <row r="12594" spans="1:5" x14ac:dyDescent="0.15">
      <c r="A12594"/>
      <c r="B12594"/>
      <c r="C12594"/>
      <c r="D12594"/>
      <c r="E12594"/>
    </row>
    <row r="12595" spans="1:5" x14ac:dyDescent="0.15">
      <c r="A12595"/>
      <c r="B12595"/>
      <c r="C12595"/>
      <c r="D12595"/>
      <c r="E12595"/>
    </row>
    <row r="12596" spans="1:5" x14ac:dyDescent="0.15">
      <c r="A12596"/>
      <c r="B12596"/>
      <c r="C12596"/>
      <c r="D12596"/>
      <c r="E12596"/>
    </row>
    <row r="12597" spans="1:5" x14ac:dyDescent="0.15">
      <c r="A12597"/>
      <c r="B12597"/>
      <c r="C12597"/>
      <c r="D12597"/>
      <c r="E12597"/>
    </row>
    <row r="12598" spans="1:5" x14ac:dyDescent="0.15">
      <c r="A12598"/>
      <c r="B12598"/>
      <c r="C12598"/>
      <c r="D12598"/>
      <c r="E12598"/>
    </row>
    <row r="12599" spans="1:5" x14ac:dyDescent="0.15">
      <c r="A12599"/>
      <c r="B12599"/>
      <c r="C12599"/>
      <c r="D12599"/>
      <c r="E12599"/>
    </row>
    <row r="12600" spans="1:5" x14ac:dyDescent="0.15">
      <c r="A12600"/>
      <c r="B12600"/>
      <c r="C12600"/>
      <c r="D12600"/>
      <c r="E12600"/>
    </row>
    <row r="12601" spans="1:5" x14ac:dyDescent="0.15">
      <c r="A12601"/>
      <c r="B12601"/>
      <c r="C12601"/>
      <c r="D12601"/>
      <c r="E12601"/>
    </row>
    <row r="12602" spans="1:5" x14ac:dyDescent="0.15">
      <c r="A12602"/>
      <c r="B12602"/>
      <c r="C12602"/>
      <c r="D12602"/>
      <c r="E12602"/>
    </row>
    <row r="12603" spans="1:5" x14ac:dyDescent="0.15">
      <c r="A12603"/>
      <c r="B12603"/>
      <c r="C12603"/>
      <c r="D12603"/>
      <c r="E12603"/>
    </row>
    <row r="12604" spans="1:5" x14ac:dyDescent="0.15">
      <c r="A12604"/>
      <c r="B12604"/>
      <c r="C12604"/>
      <c r="D12604"/>
      <c r="E12604"/>
    </row>
    <row r="12605" spans="1:5" x14ac:dyDescent="0.15">
      <c r="A12605"/>
      <c r="B12605"/>
      <c r="C12605"/>
      <c r="D12605"/>
      <c r="E12605"/>
    </row>
    <row r="12606" spans="1:5" x14ac:dyDescent="0.15">
      <c r="A12606"/>
      <c r="B12606"/>
      <c r="C12606"/>
      <c r="D12606"/>
      <c r="E12606"/>
    </row>
    <row r="12607" spans="1:5" x14ac:dyDescent="0.15">
      <c r="A12607"/>
      <c r="B12607"/>
      <c r="C12607"/>
      <c r="D12607"/>
      <c r="E12607"/>
    </row>
    <row r="12608" spans="1:5" x14ac:dyDescent="0.15">
      <c r="A12608"/>
      <c r="B12608"/>
      <c r="C12608"/>
      <c r="D12608"/>
      <c r="E12608"/>
    </row>
    <row r="12609" spans="1:5" x14ac:dyDescent="0.15">
      <c r="A12609"/>
      <c r="B12609"/>
      <c r="C12609"/>
      <c r="D12609"/>
      <c r="E12609"/>
    </row>
    <row r="12610" spans="1:5" x14ac:dyDescent="0.15">
      <c r="A12610"/>
      <c r="B12610"/>
      <c r="C12610"/>
      <c r="D12610"/>
      <c r="E12610"/>
    </row>
    <row r="12611" spans="1:5" x14ac:dyDescent="0.15">
      <c r="A12611"/>
      <c r="B12611"/>
      <c r="C12611"/>
      <c r="D12611"/>
      <c r="E12611"/>
    </row>
    <row r="12612" spans="1:5" x14ac:dyDescent="0.15">
      <c r="A12612"/>
      <c r="B12612"/>
      <c r="C12612"/>
      <c r="D12612"/>
      <c r="E12612"/>
    </row>
    <row r="12613" spans="1:5" x14ac:dyDescent="0.15">
      <c r="A12613"/>
      <c r="B12613"/>
      <c r="C12613"/>
      <c r="D12613"/>
      <c r="E12613"/>
    </row>
    <row r="12614" spans="1:5" x14ac:dyDescent="0.15">
      <c r="A12614"/>
      <c r="B12614"/>
      <c r="C12614"/>
      <c r="D12614"/>
      <c r="E12614"/>
    </row>
    <row r="12615" spans="1:5" x14ac:dyDescent="0.15">
      <c r="A12615"/>
      <c r="B12615"/>
      <c r="C12615"/>
      <c r="D12615"/>
      <c r="E12615"/>
    </row>
    <row r="12616" spans="1:5" x14ac:dyDescent="0.15">
      <c r="A12616"/>
      <c r="B12616"/>
      <c r="C12616"/>
      <c r="D12616"/>
      <c r="E12616"/>
    </row>
    <row r="12617" spans="1:5" x14ac:dyDescent="0.15">
      <c r="A12617"/>
      <c r="B12617"/>
      <c r="C12617"/>
      <c r="D12617"/>
      <c r="E12617"/>
    </row>
    <row r="12618" spans="1:5" x14ac:dyDescent="0.15">
      <c r="A12618"/>
      <c r="B12618"/>
      <c r="C12618"/>
      <c r="D12618"/>
      <c r="E12618"/>
    </row>
    <row r="12619" spans="1:5" x14ac:dyDescent="0.15">
      <c r="A12619"/>
      <c r="B12619"/>
      <c r="C12619"/>
      <c r="D12619"/>
      <c r="E12619"/>
    </row>
    <row r="12620" spans="1:5" x14ac:dyDescent="0.15">
      <c r="A12620"/>
      <c r="B12620"/>
      <c r="C12620"/>
      <c r="D12620"/>
      <c r="E12620"/>
    </row>
    <row r="12621" spans="1:5" x14ac:dyDescent="0.15">
      <c r="A12621"/>
      <c r="B12621"/>
      <c r="C12621"/>
      <c r="D12621"/>
      <c r="E12621"/>
    </row>
    <row r="12622" spans="1:5" x14ac:dyDescent="0.15">
      <c r="A12622"/>
      <c r="B12622"/>
      <c r="C12622"/>
      <c r="D12622"/>
      <c r="E12622"/>
    </row>
    <row r="12623" spans="1:5" x14ac:dyDescent="0.15">
      <c r="A12623"/>
      <c r="B12623"/>
      <c r="C12623"/>
      <c r="D12623"/>
      <c r="E12623"/>
    </row>
    <row r="12624" spans="1:5" x14ac:dyDescent="0.15">
      <c r="A12624"/>
      <c r="B12624"/>
      <c r="C12624"/>
      <c r="D12624"/>
      <c r="E12624"/>
    </row>
    <row r="12625" spans="1:5" x14ac:dyDescent="0.15">
      <c r="A12625"/>
      <c r="B12625"/>
      <c r="C12625"/>
      <c r="D12625"/>
      <c r="E12625"/>
    </row>
    <row r="12626" spans="1:5" x14ac:dyDescent="0.15">
      <c r="A12626"/>
      <c r="B12626"/>
      <c r="C12626"/>
      <c r="D12626"/>
      <c r="E12626"/>
    </row>
    <row r="12627" spans="1:5" x14ac:dyDescent="0.15">
      <c r="A12627"/>
      <c r="B12627"/>
      <c r="C12627"/>
      <c r="D12627"/>
      <c r="E12627"/>
    </row>
    <row r="12628" spans="1:5" x14ac:dyDescent="0.15">
      <c r="A12628"/>
      <c r="B12628"/>
      <c r="C12628"/>
      <c r="D12628"/>
      <c r="E12628"/>
    </row>
    <row r="12629" spans="1:5" x14ac:dyDescent="0.15">
      <c r="A12629"/>
      <c r="B12629"/>
      <c r="C12629"/>
      <c r="D12629"/>
      <c r="E12629"/>
    </row>
    <row r="12630" spans="1:5" x14ac:dyDescent="0.15">
      <c r="A12630"/>
      <c r="B12630"/>
      <c r="C12630"/>
      <c r="D12630"/>
      <c r="E12630"/>
    </row>
    <row r="12631" spans="1:5" x14ac:dyDescent="0.15">
      <c r="A12631"/>
      <c r="B12631"/>
      <c r="C12631"/>
      <c r="D12631"/>
      <c r="E12631"/>
    </row>
    <row r="12632" spans="1:5" x14ac:dyDescent="0.15">
      <c r="A12632"/>
      <c r="B12632"/>
      <c r="C12632"/>
      <c r="D12632"/>
      <c r="E12632"/>
    </row>
    <row r="12633" spans="1:5" x14ac:dyDescent="0.15">
      <c r="A12633"/>
      <c r="B12633"/>
      <c r="C12633"/>
      <c r="D12633"/>
      <c r="E12633"/>
    </row>
    <row r="12634" spans="1:5" x14ac:dyDescent="0.15">
      <c r="A12634"/>
      <c r="B12634"/>
      <c r="C12634"/>
      <c r="D12634"/>
      <c r="E12634"/>
    </row>
    <row r="12635" spans="1:5" x14ac:dyDescent="0.15">
      <c r="A12635"/>
      <c r="B12635"/>
      <c r="C12635"/>
      <c r="D12635"/>
      <c r="E12635"/>
    </row>
    <row r="12636" spans="1:5" x14ac:dyDescent="0.15">
      <c r="A12636"/>
      <c r="B12636"/>
      <c r="C12636"/>
      <c r="D12636"/>
      <c r="E12636"/>
    </row>
    <row r="12637" spans="1:5" x14ac:dyDescent="0.15">
      <c r="A12637"/>
      <c r="B12637"/>
      <c r="C12637"/>
      <c r="D12637"/>
      <c r="E12637"/>
    </row>
    <row r="12638" spans="1:5" x14ac:dyDescent="0.15">
      <c r="A12638"/>
      <c r="B12638"/>
      <c r="C12638"/>
      <c r="D12638"/>
      <c r="E12638"/>
    </row>
    <row r="12639" spans="1:5" x14ac:dyDescent="0.15">
      <c r="A12639"/>
      <c r="B12639"/>
      <c r="C12639"/>
      <c r="D12639"/>
      <c r="E12639"/>
    </row>
    <row r="12640" spans="1:5" x14ac:dyDescent="0.15">
      <c r="A12640"/>
      <c r="B12640"/>
      <c r="C12640"/>
      <c r="D12640"/>
      <c r="E12640"/>
    </row>
    <row r="12641" spans="1:5" x14ac:dyDescent="0.15">
      <c r="A12641"/>
      <c r="B12641"/>
      <c r="C12641"/>
      <c r="D12641"/>
      <c r="E12641"/>
    </row>
    <row r="12642" spans="1:5" x14ac:dyDescent="0.15">
      <c r="A12642"/>
      <c r="B12642"/>
      <c r="C12642"/>
      <c r="D12642"/>
      <c r="E12642"/>
    </row>
    <row r="12643" spans="1:5" x14ac:dyDescent="0.15">
      <c r="A12643"/>
      <c r="B12643"/>
      <c r="C12643"/>
      <c r="D12643"/>
      <c r="E12643"/>
    </row>
    <row r="12644" spans="1:5" x14ac:dyDescent="0.15">
      <c r="A12644"/>
      <c r="B12644"/>
      <c r="C12644"/>
      <c r="D12644"/>
      <c r="E12644"/>
    </row>
    <row r="12645" spans="1:5" x14ac:dyDescent="0.15">
      <c r="A12645"/>
      <c r="B12645"/>
      <c r="C12645"/>
      <c r="D12645"/>
      <c r="E12645"/>
    </row>
    <row r="12646" spans="1:5" x14ac:dyDescent="0.15">
      <c r="A12646"/>
      <c r="B12646"/>
      <c r="C12646"/>
      <c r="D12646"/>
      <c r="E12646"/>
    </row>
    <row r="12647" spans="1:5" x14ac:dyDescent="0.15">
      <c r="A12647"/>
      <c r="B12647"/>
      <c r="C12647"/>
      <c r="D12647"/>
      <c r="E12647"/>
    </row>
    <row r="12648" spans="1:5" x14ac:dyDescent="0.15">
      <c r="A12648"/>
      <c r="B12648"/>
      <c r="C12648"/>
      <c r="D12648"/>
      <c r="E12648"/>
    </row>
    <row r="12649" spans="1:5" x14ac:dyDescent="0.15">
      <c r="A12649"/>
      <c r="B12649"/>
      <c r="C12649"/>
      <c r="D12649"/>
      <c r="E12649"/>
    </row>
    <row r="12650" spans="1:5" x14ac:dyDescent="0.15">
      <c r="A12650"/>
      <c r="B12650"/>
      <c r="C12650"/>
      <c r="D12650"/>
      <c r="E12650"/>
    </row>
    <row r="12651" spans="1:5" x14ac:dyDescent="0.15">
      <c r="A12651"/>
      <c r="B12651"/>
      <c r="C12651"/>
      <c r="D12651"/>
      <c r="E12651"/>
    </row>
    <row r="12652" spans="1:5" x14ac:dyDescent="0.15">
      <c r="A12652"/>
      <c r="B12652"/>
      <c r="C12652"/>
      <c r="D12652"/>
      <c r="E12652"/>
    </row>
    <row r="12653" spans="1:5" x14ac:dyDescent="0.15">
      <c r="A12653"/>
      <c r="B12653"/>
      <c r="C12653"/>
      <c r="D12653"/>
      <c r="E12653"/>
    </row>
    <row r="12654" spans="1:5" x14ac:dyDescent="0.15">
      <c r="A12654"/>
      <c r="B12654"/>
      <c r="C12654"/>
      <c r="D12654"/>
      <c r="E12654"/>
    </row>
    <row r="12655" spans="1:5" x14ac:dyDescent="0.15">
      <c r="A12655"/>
      <c r="B12655"/>
      <c r="C12655"/>
      <c r="D12655"/>
      <c r="E12655"/>
    </row>
    <row r="12656" spans="1:5" x14ac:dyDescent="0.15">
      <c r="A12656"/>
      <c r="B12656"/>
      <c r="C12656"/>
      <c r="D12656"/>
      <c r="E12656"/>
    </row>
    <row r="12657" spans="1:5" x14ac:dyDescent="0.15">
      <c r="A12657"/>
      <c r="B12657"/>
      <c r="C12657"/>
      <c r="D12657"/>
      <c r="E12657"/>
    </row>
    <row r="12658" spans="1:5" x14ac:dyDescent="0.15">
      <c r="A12658"/>
      <c r="B12658"/>
      <c r="C12658"/>
      <c r="D12658"/>
      <c r="E12658"/>
    </row>
    <row r="12659" spans="1:5" x14ac:dyDescent="0.15">
      <c r="A12659"/>
      <c r="B12659"/>
      <c r="C12659"/>
      <c r="D12659"/>
      <c r="E12659"/>
    </row>
    <row r="12660" spans="1:5" x14ac:dyDescent="0.15">
      <c r="A12660"/>
      <c r="B12660"/>
      <c r="C12660"/>
      <c r="D12660"/>
      <c r="E12660"/>
    </row>
    <row r="12661" spans="1:5" x14ac:dyDescent="0.15">
      <c r="A12661"/>
      <c r="B12661"/>
      <c r="C12661"/>
      <c r="D12661"/>
      <c r="E12661"/>
    </row>
    <row r="12662" spans="1:5" x14ac:dyDescent="0.15">
      <c r="A12662"/>
      <c r="B12662"/>
      <c r="C12662"/>
      <c r="D12662"/>
      <c r="E12662"/>
    </row>
    <row r="12663" spans="1:5" x14ac:dyDescent="0.15">
      <c r="A12663"/>
      <c r="B12663"/>
      <c r="C12663"/>
      <c r="D12663"/>
      <c r="E12663"/>
    </row>
    <row r="12664" spans="1:5" x14ac:dyDescent="0.15">
      <c r="A12664"/>
      <c r="B12664"/>
      <c r="C12664"/>
      <c r="D12664"/>
      <c r="E12664"/>
    </row>
    <row r="12665" spans="1:5" x14ac:dyDescent="0.15">
      <c r="A12665"/>
      <c r="B12665"/>
      <c r="C12665"/>
      <c r="D12665"/>
      <c r="E12665"/>
    </row>
    <row r="12666" spans="1:5" x14ac:dyDescent="0.15">
      <c r="A12666"/>
      <c r="B12666"/>
      <c r="C12666"/>
      <c r="D12666"/>
      <c r="E12666"/>
    </row>
    <row r="12667" spans="1:5" x14ac:dyDescent="0.15">
      <c r="A12667"/>
      <c r="B12667"/>
      <c r="C12667"/>
      <c r="D12667"/>
      <c r="E12667"/>
    </row>
    <row r="12668" spans="1:5" x14ac:dyDescent="0.15">
      <c r="A12668"/>
      <c r="B12668"/>
      <c r="C12668"/>
      <c r="D12668"/>
      <c r="E12668"/>
    </row>
    <row r="12669" spans="1:5" x14ac:dyDescent="0.15">
      <c r="A12669"/>
      <c r="B12669"/>
      <c r="C12669"/>
      <c r="D12669"/>
      <c r="E12669"/>
    </row>
    <row r="12670" spans="1:5" x14ac:dyDescent="0.15">
      <c r="A12670"/>
      <c r="B12670"/>
      <c r="C12670"/>
      <c r="D12670"/>
      <c r="E12670"/>
    </row>
    <row r="12671" spans="1:5" x14ac:dyDescent="0.15">
      <c r="A12671"/>
      <c r="B12671"/>
      <c r="C12671"/>
      <c r="D12671"/>
      <c r="E12671"/>
    </row>
    <row r="12672" spans="1:5" x14ac:dyDescent="0.15">
      <c r="A12672"/>
      <c r="B12672"/>
      <c r="C12672"/>
      <c r="D12672"/>
      <c r="E12672"/>
    </row>
    <row r="12673" spans="1:5" x14ac:dyDescent="0.15">
      <c r="A12673"/>
      <c r="B12673"/>
      <c r="C12673"/>
      <c r="D12673"/>
      <c r="E12673"/>
    </row>
    <row r="12674" spans="1:5" x14ac:dyDescent="0.15">
      <c r="A12674"/>
      <c r="B12674"/>
      <c r="C12674"/>
      <c r="D12674"/>
      <c r="E12674"/>
    </row>
    <row r="12675" spans="1:5" x14ac:dyDescent="0.15">
      <c r="A12675"/>
      <c r="B12675"/>
      <c r="C12675"/>
      <c r="D12675"/>
      <c r="E12675"/>
    </row>
    <row r="12676" spans="1:5" x14ac:dyDescent="0.15">
      <c r="A12676"/>
      <c r="B12676"/>
      <c r="C12676"/>
      <c r="D12676"/>
      <c r="E12676"/>
    </row>
    <row r="12677" spans="1:5" x14ac:dyDescent="0.15">
      <c r="A12677"/>
      <c r="B12677"/>
      <c r="C12677"/>
      <c r="D12677"/>
      <c r="E12677"/>
    </row>
    <row r="12678" spans="1:5" x14ac:dyDescent="0.15">
      <c r="A12678"/>
      <c r="B12678"/>
      <c r="C12678"/>
      <c r="D12678"/>
      <c r="E12678"/>
    </row>
    <row r="12679" spans="1:5" x14ac:dyDescent="0.15">
      <c r="A12679"/>
      <c r="B12679"/>
      <c r="C12679"/>
      <c r="D12679"/>
      <c r="E12679"/>
    </row>
    <row r="12680" spans="1:5" x14ac:dyDescent="0.15">
      <c r="A12680"/>
      <c r="B12680"/>
      <c r="C12680"/>
      <c r="D12680"/>
      <c r="E12680"/>
    </row>
    <row r="12681" spans="1:5" x14ac:dyDescent="0.15">
      <c r="A12681"/>
      <c r="B12681"/>
      <c r="C12681"/>
      <c r="D12681"/>
      <c r="E12681"/>
    </row>
    <row r="12682" spans="1:5" x14ac:dyDescent="0.15">
      <c r="A12682"/>
      <c r="B12682"/>
      <c r="C12682"/>
      <c r="D12682"/>
      <c r="E12682"/>
    </row>
    <row r="12683" spans="1:5" x14ac:dyDescent="0.15">
      <c r="A12683"/>
      <c r="B12683"/>
      <c r="C12683"/>
      <c r="D12683"/>
      <c r="E12683"/>
    </row>
    <row r="12684" spans="1:5" x14ac:dyDescent="0.15">
      <c r="A12684"/>
      <c r="B12684"/>
      <c r="C12684"/>
      <c r="D12684"/>
      <c r="E12684"/>
    </row>
    <row r="12685" spans="1:5" x14ac:dyDescent="0.15">
      <c r="A12685"/>
      <c r="B12685"/>
      <c r="C12685"/>
      <c r="D12685"/>
      <c r="E12685"/>
    </row>
    <row r="12686" spans="1:5" x14ac:dyDescent="0.15">
      <c r="A12686"/>
      <c r="B12686"/>
      <c r="C12686"/>
      <c r="D12686"/>
      <c r="E12686"/>
    </row>
    <row r="12687" spans="1:5" x14ac:dyDescent="0.15">
      <c r="A12687"/>
      <c r="B12687"/>
      <c r="C12687"/>
      <c r="D12687"/>
      <c r="E12687"/>
    </row>
    <row r="12688" spans="1:5" x14ac:dyDescent="0.15">
      <c r="A12688"/>
      <c r="B12688"/>
      <c r="C12688"/>
      <c r="D12688"/>
      <c r="E12688"/>
    </row>
    <row r="12689" spans="1:5" x14ac:dyDescent="0.15">
      <c r="A12689"/>
      <c r="B12689"/>
      <c r="C12689"/>
      <c r="D12689"/>
      <c r="E12689"/>
    </row>
    <row r="12690" spans="1:5" x14ac:dyDescent="0.15">
      <c r="A12690"/>
      <c r="B12690"/>
      <c r="C12690"/>
      <c r="D12690"/>
      <c r="E12690"/>
    </row>
    <row r="12691" spans="1:5" x14ac:dyDescent="0.15">
      <c r="A12691"/>
      <c r="B12691"/>
      <c r="C12691"/>
      <c r="D12691"/>
      <c r="E12691"/>
    </row>
    <row r="12692" spans="1:5" x14ac:dyDescent="0.15">
      <c r="A12692"/>
      <c r="B12692"/>
      <c r="C12692"/>
      <c r="D12692"/>
      <c r="E12692"/>
    </row>
    <row r="12693" spans="1:5" x14ac:dyDescent="0.15">
      <c r="A12693"/>
      <c r="B12693"/>
      <c r="C12693"/>
      <c r="D12693"/>
      <c r="E12693"/>
    </row>
    <row r="12694" spans="1:5" x14ac:dyDescent="0.15">
      <c r="A12694"/>
      <c r="B12694"/>
      <c r="C12694"/>
      <c r="D12694"/>
      <c r="E12694"/>
    </row>
    <row r="12695" spans="1:5" x14ac:dyDescent="0.15">
      <c r="A12695"/>
      <c r="B12695"/>
      <c r="C12695"/>
      <c r="D12695"/>
      <c r="E12695"/>
    </row>
    <row r="12696" spans="1:5" x14ac:dyDescent="0.15">
      <c r="A12696"/>
      <c r="B12696"/>
      <c r="C12696"/>
      <c r="D12696"/>
      <c r="E12696"/>
    </row>
    <row r="12697" spans="1:5" x14ac:dyDescent="0.15">
      <c r="A12697"/>
      <c r="B12697"/>
      <c r="C12697"/>
      <c r="D12697"/>
      <c r="E12697"/>
    </row>
    <row r="12698" spans="1:5" x14ac:dyDescent="0.15">
      <c r="A12698"/>
      <c r="B12698"/>
      <c r="C12698"/>
      <c r="D12698"/>
      <c r="E12698"/>
    </row>
    <row r="12699" spans="1:5" x14ac:dyDescent="0.15">
      <c r="A12699"/>
      <c r="B12699"/>
      <c r="C12699"/>
      <c r="D12699"/>
      <c r="E12699"/>
    </row>
    <row r="12700" spans="1:5" x14ac:dyDescent="0.15">
      <c r="A12700"/>
      <c r="B12700"/>
      <c r="C12700"/>
      <c r="D12700"/>
      <c r="E12700"/>
    </row>
    <row r="12701" spans="1:5" x14ac:dyDescent="0.15">
      <c r="A12701"/>
      <c r="B12701"/>
      <c r="C12701"/>
      <c r="D12701"/>
      <c r="E12701"/>
    </row>
    <row r="12702" spans="1:5" x14ac:dyDescent="0.15">
      <c r="A12702"/>
      <c r="B12702"/>
      <c r="C12702"/>
      <c r="D12702"/>
      <c r="E12702"/>
    </row>
    <row r="12703" spans="1:5" x14ac:dyDescent="0.15">
      <c r="A12703"/>
      <c r="B12703"/>
      <c r="C12703"/>
      <c r="D12703"/>
      <c r="E12703"/>
    </row>
    <row r="12704" spans="1:5" x14ac:dyDescent="0.15">
      <c r="A12704"/>
      <c r="B12704"/>
      <c r="C12704"/>
      <c r="D12704"/>
      <c r="E12704"/>
    </row>
    <row r="12705" spans="1:5" x14ac:dyDescent="0.15">
      <c r="A12705"/>
      <c r="B12705"/>
      <c r="C12705"/>
      <c r="D12705"/>
      <c r="E12705"/>
    </row>
    <row r="12706" spans="1:5" x14ac:dyDescent="0.15">
      <c r="A12706"/>
      <c r="B12706"/>
      <c r="C12706"/>
      <c r="D12706"/>
      <c r="E12706"/>
    </row>
    <row r="12707" spans="1:5" x14ac:dyDescent="0.15">
      <c r="A12707"/>
      <c r="B12707"/>
      <c r="C12707"/>
      <c r="D12707"/>
      <c r="E12707"/>
    </row>
    <row r="12708" spans="1:5" x14ac:dyDescent="0.15">
      <c r="A12708"/>
      <c r="B12708"/>
      <c r="C12708"/>
      <c r="D12708"/>
      <c r="E12708"/>
    </row>
    <row r="12709" spans="1:5" x14ac:dyDescent="0.15">
      <c r="A12709"/>
      <c r="B12709"/>
      <c r="C12709"/>
      <c r="D12709"/>
      <c r="E12709"/>
    </row>
    <row r="12710" spans="1:5" x14ac:dyDescent="0.15">
      <c r="A12710"/>
      <c r="B12710"/>
      <c r="C12710"/>
      <c r="D12710"/>
      <c r="E12710"/>
    </row>
    <row r="12711" spans="1:5" x14ac:dyDescent="0.15">
      <c r="A12711"/>
      <c r="B12711"/>
      <c r="C12711"/>
      <c r="D12711"/>
      <c r="E12711"/>
    </row>
    <row r="12712" spans="1:5" x14ac:dyDescent="0.15">
      <c r="A12712"/>
      <c r="B12712"/>
      <c r="C12712"/>
      <c r="D12712"/>
      <c r="E12712"/>
    </row>
    <row r="12713" spans="1:5" x14ac:dyDescent="0.15">
      <c r="A12713"/>
      <c r="B12713"/>
      <c r="C12713"/>
      <c r="D12713"/>
      <c r="E12713"/>
    </row>
    <row r="12714" spans="1:5" x14ac:dyDescent="0.15">
      <c r="A12714"/>
      <c r="B12714"/>
      <c r="C12714"/>
      <c r="D12714"/>
      <c r="E12714"/>
    </row>
    <row r="12715" spans="1:5" x14ac:dyDescent="0.15">
      <c r="A12715"/>
      <c r="B12715"/>
      <c r="C12715"/>
      <c r="D12715"/>
      <c r="E12715"/>
    </row>
    <row r="12716" spans="1:5" x14ac:dyDescent="0.15">
      <c r="A12716"/>
      <c r="B12716"/>
      <c r="C12716"/>
      <c r="D12716"/>
      <c r="E12716"/>
    </row>
    <row r="12717" spans="1:5" x14ac:dyDescent="0.15">
      <c r="A12717"/>
      <c r="B12717"/>
      <c r="C12717"/>
      <c r="D12717"/>
      <c r="E12717"/>
    </row>
    <row r="12718" spans="1:5" x14ac:dyDescent="0.15">
      <c r="A12718"/>
      <c r="B12718"/>
      <c r="C12718"/>
      <c r="D12718"/>
      <c r="E12718"/>
    </row>
    <row r="12719" spans="1:5" x14ac:dyDescent="0.15">
      <c r="A12719"/>
      <c r="B12719"/>
      <c r="C12719"/>
      <c r="D12719"/>
      <c r="E12719"/>
    </row>
    <row r="12720" spans="1:5" x14ac:dyDescent="0.15">
      <c r="A12720"/>
      <c r="B12720"/>
      <c r="C12720"/>
      <c r="D12720"/>
      <c r="E12720"/>
    </row>
    <row r="12721" spans="1:5" x14ac:dyDescent="0.15">
      <c r="A12721"/>
      <c r="B12721"/>
      <c r="C12721"/>
      <c r="D12721"/>
      <c r="E12721"/>
    </row>
    <row r="12722" spans="1:5" x14ac:dyDescent="0.15">
      <c r="A12722"/>
      <c r="B12722"/>
      <c r="C12722"/>
      <c r="D12722"/>
      <c r="E12722"/>
    </row>
    <row r="12723" spans="1:5" x14ac:dyDescent="0.15">
      <c r="A12723"/>
      <c r="B12723"/>
      <c r="C12723"/>
      <c r="D12723"/>
      <c r="E12723"/>
    </row>
    <row r="12724" spans="1:5" x14ac:dyDescent="0.15">
      <c r="A12724"/>
      <c r="B12724"/>
      <c r="C12724"/>
      <c r="D12724"/>
      <c r="E12724"/>
    </row>
    <row r="12725" spans="1:5" x14ac:dyDescent="0.15">
      <c r="A12725"/>
      <c r="B12725"/>
      <c r="C12725"/>
      <c r="D12725"/>
      <c r="E12725"/>
    </row>
    <row r="12726" spans="1:5" x14ac:dyDescent="0.15">
      <c r="A12726"/>
      <c r="B12726"/>
      <c r="C12726"/>
      <c r="D12726"/>
      <c r="E12726"/>
    </row>
    <row r="12727" spans="1:5" x14ac:dyDescent="0.15">
      <c r="A12727"/>
      <c r="B12727"/>
      <c r="C12727"/>
      <c r="D12727"/>
      <c r="E12727"/>
    </row>
    <row r="12728" spans="1:5" x14ac:dyDescent="0.15">
      <c r="A12728"/>
      <c r="B12728"/>
      <c r="C12728"/>
      <c r="D12728"/>
      <c r="E12728"/>
    </row>
    <row r="12729" spans="1:5" x14ac:dyDescent="0.15">
      <c r="A12729"/>
      <c r="B12729"/>
      <c r="C12729"/>
      <c r="D12729"/>
      <c r="E12729"/>
    </row>
    <row r="12730" spans="1:5" x14ac:dyDescent="0.15">
      <c r="A12730"/>
      <c r="B12730"/>
      <c r="C12730"/>
      <c r="D12730"/>
      <c r="E12730"/>
    </row>
    <row r="12731" spans="1:5" x14ac:dyDescent="0.15">
      <c r="A12731"/>
      <c r="B12731"/>
      <c r="C12731"/>
      <c r="D12731"/>
      <c r="E12731"/>
    </row>
    <row r="12732" spans="1:5" x14ac:dyDescent="0.15">
      <c r="A12732"/>
      <c r="B12732"/>
      <c r="C12732"/>
      <c r="D12732"/>
      <c r="E12732"/>
    </row>
    <row r="12733" spans="1:5" x14ac:dyDescent="0.15">
      <c r="A12733"/>
      <c r="B12733"/>
      <c r="C12733"/>
      <c r="D12733"/>
      <c r="E12733"/>
    </row>
    <row r="12734" spans="1:5" x14ac:dyDescent="0.15">
      <c r="A12734"/>
      <c r="B12734"/>
      <c r="C12734"/>
      <c r="D12734"/>
      <c r="E12734"/>
    </row>
    <row r="12735" spans="1:5" x14ac:dyDescent="0.15">
      <c r="A12735"/>
      <c r="B12735"/>
      <c r="C12735"/>
      <c r="D12735"/>
      <c r="E12735"/>
    </row>
    <row r="12736" spans="1:5" x14ac:dyDescent="0.15">
      <c r="A12736"/>
      <c r="B12736"/>
      <c r="C12736"/>
      <c r="D12736"/>
      <c r="E12736"/>
    </row>
    <row r="12737" spans="1:5" x14ac:dyDescent="0.15">
      <c r="A12737"/>
      <c r="B12737"/>
      <c r="C12737"/>
      <c r="D12737"/>
      <c r="E12737"/>
    </row>
    <row r="12738" spans="1:5" x14ac:dyDescent="0.15">
      <c r="A12738"/>
      <c r="B12738"/>
      <c r="C12738"/>
      <c r="D12738"/>
      <c r="E12738"/>
    </row>
    <row r="12739" spans="1:5" x14ac:dyDescent="0.15">
      <c r="A12739"/>
      <c r="B12739"/>
      <c r="C12739"/>
      <c r="D12739"/>
      <c r="E12739"/>
    </row>
    <row r="12740" spans="1:5" x14ac:dyDescent="0.15">
      <c r="A12740"/>
      <c r="B12740"/>
      <c r="C12740"/>
      <c r="D12740"/>
      <c r="E12740"/>
    </row>
    <row r="12741" spans="1:5" x14ac:dyDescent="0.15">
      <c r="A12741"/>
      <c r="B12741"/>
      <c r="C12741"/>
      <c r="D12741"/>
      <c r="E12741"/>
    </row>
    <row r="12742" spans="1:5" x14ac:dyDescent="0.15">
      <c r="A12742"/>
      <c r="B12742"/>
      <c r="C12742"/>
      <c r="D12742"/>
      <c r="E12742"/>
    </row>
    <row r="12743" spans="1:5" x14ac:dyDescent="0.15">
      <c r="A12743"/>
      <c r="B12743"/>
      <c r="C12743"/>
      <c r="D12743"/>
      <c r="E12743"/>
    </row>
    <row r="12744" spans="1:5" x14ac:dyDescent="0.15">
      <c r="A12744"/>
      <c r="B12744"/>
      <c r="C12744"/>
      <c r="D12744"/>
      <c r="E12744"/>
    </row>
    <row r="12745" spans="1:5" x14ac:dyDescent="0.15">
      <c r="A12745"/>
      <c r="B12745"/>
      <c r="C12745"/>
      <c r="D12745"/>
      <c r="E12745"/>
    </row>
    <row r="12746" spans="1:5" x14ac:dyDescent="0.15">
      <c r="A12746"/>
      <c r="B12746"/>
      <c r="C12746"/>
      <c r="D12746"/>
      <c r="E12746"/>
    </row>
    <row r="12747" spans="1:5" x14ac:dyDescent="0.15">
      <c r="A12747"/>
      <c r="B12747"/>
      <c r="C12747"/>
      <c r="D12747"/>
      <c r="E12747"/>
    </row>
    <row r="12748" spans="1:5" x14ac:dyDescent="0.15">
      <c r="A12748"/>
      <c r="B12748"/>
      <c r="C12748"/>
      <c r="D12748"/>
      <c r="E12748"/>
    </row>
    <row r="12749" spans="1:5" x14ac:dyDescent="0.15">
      <c r="A12749"/>
      <c r="B12749"/>
      <c r="C12749"/>
      <c r="D12749"/>
      <c r="E12749"/>
    </row>
    <row r="12750" spans="1:5" x14ac:dyDescent="0.15">
      <c r="A12750"/>
      <c r="B12750"/>
      <c r="C12750"/>
      <c r="D12750"/>
      <c r="E12750"/>
    </row>
    <row r="12751" spans="1:5" x14ac:dyDescent="0.15">
      <c r="A12751"/>
      <c r="B12751"/>
      <c r="C12751"/>
      <c r="D12751"/>
      <c r="E12751"/>
    </row>
    <row r="12752" spans="1:5" x14ac:dyDescent="0.15">
      <c r="A12752"/>
      <c r="B12752"/>
      <c r="C12752"/>
      <c r="D12752"/>
      <c r="E12752"/>
    </row>
    <row r="12753" spans="1:5" x14ac:dyDescent="0.15">
      <c r="A12753"/>
      <c r="B12753"/>
      <c r="C12753"/>
      <c r="D12753"/>
      <c r="E12753"/>
    </row>
    <row r="12754" spans="1:5" x14ac:dyDescent="0.15">
      <c r="A12754"/>
      <c r="B12754"/>
      <c r="C12754"/>
      <c r="D12754"/>
      <c r="E12754"/>
    </row>
    <row r="12755" spans="1:5" x14ac:dyDescent="0.15">
      <c r="A12755"/>
      <c r="B12755"/>
      <c r="C12755"/>
      <c r="D12755"/>
      <c r="E12755"/>
    </row>
    <row r="12756" spans="1:5" x14ac:dyDescent="0.15">
      <c r="A12756"/>
      <c r="B12756"/>
      <c r="C12756"/>
      <c r="D12756"/>
      <c r="E12756"/>
    </row>
    <row r="12757" spans="1:5" x14ac:dyDescent="0.15">
      <c r="A12757"/>
      <c r="B12757"/>
      <c r="C12757"/>
      <c r="D12757"/>
      <c r="E12757"/>
    </row>
    <row r="12758" spans="1:5" x14ac:dyDescent="0.15">
      <c r="A12758"/>
      <c r="B12758"/>
      <c r="C12758"/>
      <c r="D12758"/>
      <c r="E12758"/>
    </row>
    <row r="12759" spans="1:5" x14ac:dyDescent="0.15">
      <c r="A12759"/>
      <c r="B12759"/>
      <c r="C12759"/>
      <c r="D12759"/>
      <c r="E12759"/>
    </row>
    <row r="12760" spans="1:5" x14ac:dyDescent="0.15">
      <c r="A12760"/>
      <c r="B12760"/>
      <c r="C12760"/>
      <c r="D12760"/>
      <c r="E12760"/>
    </row>
    <row r="12761" spans="1:5" x14ac:dyDescent="0.15">
      <c r="A12761"/>
      <c r="B12761"/>
      <c r="C12761"/>
      <c r="D12761"/>
      <c r="E12761"/>
    </row>
    <row r="12762" spans="1:5" x14ac:dyDescent="0.15">
      <c r="A12762"/>
      <c r="B12762"/>
      <c r="C12762"/>
      <c r="D12762"/>
      <c r="E12762"/>
    </row>
    <row r="12763" spans="1:5" x14ac:dyDescent="0.15">
      <c r="A12763"/>
      <c r="B12763"/>
      <c r="C12763"/>
      <c r="D12763"/>
      <c r="E12763"/>
    </row>
    <row r="12764" spans="1:5" x14ac:dyDescent="0.15">
      <c r="A12764"/>
      <c r="B12764"/>
      <c r="C12764"/>
      <c r="D12764"/>
      <c r="E12764"/>
    </row>
    <row r="12765" spans="1:5" x14ac:dyDescent="0.15">
      <c r="A12765"/>
      <c r="B12765"/>
      <c r="C12765"/>
      <c r="D12765"/>
      <c r="E12765"/>
    </row>
    <row r="12766" spans="1:5" x14ac:dyDescent="0.15">
      <c r="A12766"/>
      <c r="B12766"/>
      <c r="C12766"/>
      <c r="D12766"/>
      <c r="E12766"/>
    </row>
    <row r="12767" spans="1:5" x14ac:dyDescent="0.15">
      <c r="A12767"/>
      <c r="B12767"/>
      <c r="C12767"/>
      <c r="D12767"/>
      <c r="E12767"/>
    </row>
    <row r="12768" spans="1:5" x14ac:dyDescent="0.15">
      <c r="A12768"/>
      <c r="B12768"/>
      <c r="C12768"/>
      <c r="D12768"/>
      <c r="E12768"/>
    </row>
    <row r="12769" spans="1:5" x14ac:dyDescent="0.15">
      <c r="A12769"/>
      <c r="B12769"/>
      <c r="C12769"/>
      <c r="D12769"/>
      <c r="E12769"/>
    </row>
    <row r="12770" spans="1:5" x14ac:dyDescent="0.15">
      <c r="A12770"/>
      <c r="B12770"/>
      <c r="C12770"/>
      <c r="D12770"/>
      <c r="E12770"/>
    </row>
    <row r="12771" spans="1:5" x14ac:dyDescent="0.15">
      <c r="A12771"/>
      <c r="B12771"/>
      <c r="C12771"/>
      <c r="D12771"/>
      <c r="E12771"/>
    </row>
    <row r="12772" spans="1:5" x14ac:dyDescent="0.15">
      <c r="A12772"/>
      <c r="B12772"/>
      <c r="C12772"/>
      <c r="D12772"/>
      <c r="E12772"/>
    </row>
    <row r="12773" spans="1:5" x14ac:dyDescent="0.15">
      <c r="A12773"/>
      <c r="B12773"/>
      <c r="C12773"/>
      <c r="D12773"/>
      <c r="E12773"/>
    </row>
    <row r="12774" spans="1:5" x14ac:dyDescent="0.15">
      <c r="A12774"/>
      <c r="B12774"/>
      <c r="C12774"/>
      <c r="D12774"/>
      <c r="E12774"/>
    </row>
    <row r="12775" spans="1:5" x14ac:dyDescent="0.15">
      <c r="A12775"/>
      <c r="B12775"/>
      <c r="C12775"/>
      <c r="D12775"/>
      <c r="E12775"/>
    </row>
    <row r="12776" spans="1:5" x14ac:dyDescent="0.15">
      <c r="A12776"/>
      <c r="B12776"/>
      <c r="C12776"/>
      <c r="D12776"/>
      <c r="E12776"/>
    </row>
    <row r="12777" spans="1:5" x14ac:dyDescent="0.15">
      <c r="A12777"/>
      <c r="B12777"/>
      <c r="C12777"/>
      <c r="D12777"/>
      <c r="E12777"/>
    </row>
    <row r="12778" spans="1:5" x14ac:dyDescent="0.15">
      <c r="A12778"/>
      <c r="B12778"/>
      <c r="C12778"/>
      <c r="D12778"/>
      <c r="E12778"/>
    </row>
    <row r="12779" spans="1:5" x14ac:dyDescent="0.15">
      <c r="A12779"/>
      <c r="B12779"/>
      <c r="C12779"/>
      <c r="D12779"/>
      <c r="E12779"/>
    </row>
    <row r="12780" spans="1:5" x14ac:dyDescent="0.15">
      <c r="A12780"/>
      <c r="B12780"/>
      <c r="C12780"/>
      <c r="D12780"/>
      <c r="E12780"/>
    </row>
    <row r="12781" spans="1:5" x14ac:dyDescent="0.15">
      <c r="A12781"/>
      <c r="B12781"/>
      <c r="C12781"/>
      <c r="D12781"/>
      <c r="E12781"/>
    </row>
    <row r="12782" spans="1:5" x14ac:dyDescent="0.15">
      <c r="A12782"/>
      <c r="B12782"/>
      <c r="C12782"/>
      <c r="D12782"/>
      <c r="E12782"/>
    </row>
    <row r="12783" spans="1:5" x14ac:dyDescent="0.15">
      <c r="A12783"/>
      <c r="B12783"/>
      <c r="C12783"/>
      <c r="D12783"/>
      <c r="E12783"/>
    </row>
    <row r="12784" spans="1:5" x14ac:dyDescent="0.15">
      <c r="A12784"/>
      <c r="B12784"/>
      <c r="C12784"/>
      <c r="D12784"/>
      <c r="E12784"/>
    </row>
    <row r="12785" spans="1:5" x14ac:dyDescent="0.15">
      <c r="A12785"/>
      <c r="B12785"/>
      <c r="C12785"/>
      <c r="D12785"/>
      <c r="E12785"/>
    </row>
    <row r="12786" spans="1:5" x14ac:dyDescent="0.15">
      <c r="A12786"/>
      <c r="B12786"/>
      <c r="C12786"/>
      <c r="D12786"/>
      <c r="E12786"/>
    </row>
    <row r="12787" spans="1:5" x14ac:dyDescent="0.15">
      <c r="A12787"/>
      <c r="B12787"/>
      <c r="C12787"/>
      <c r="D12787"/>
      <c r="E12787"/>
    </row>
    <row r="12788" spans="1:5" x14ac:dyDescent="0.15">
      <c r="A12788"/>
      <c r="B12788"/>
      <c r="C12788"/>
      <c r="D12788"/>
      <c r="E12788"/>
    </row>
    <row r="12789" spans="1:5" x14ac:dyDescent="0.15">
      <c r="A12789"/>
      <c r="B12789"/>
      <c r="C12789"/>
      <c r="D12789"/>
      <c r="E12789"/>
    </row>
    <row r="12790" spans="1:5" x14ac:dyDescent="0.15">
      <c r="A12790"/>
      <c r="B12790"/>
      <c r="C12790"/>
      <c r="D12790"/>
      <c r="E12790"/>
    </row>
    <row r="12791" spans="1:5" x14ac:dyDescent="0.15">
      <c r="A12791"/>
      <c r="B12791"/>
      <c r="C12791"/>
      <c r="D12791"/>
      <c r="E12791"/>
    </row>
    <row r="12792" spans="1:5" x14ac:dyDescent="0.15">
      <c r="A12792"/>
      <c r="B12792"/>
      <c r="C12792"/>
      <c r="D12792"/>
      <c r="E12792"/>
    </row>
    <row r="12793" spans="1:5" x14ac:dyDescent="0.15">
      <c r="A12793"/>
      <c r="B12793"/>
      <c r="C12793"/>
      <c r="D12793"/>
      <c r="E12793"/>
    </row>
    <row r="12794" spans="1:5" x14ac:dyDescent="0.15">
      <c r="A12794"/>
      <c r="B12794"/>
      <c r="C12794"/>
      <c r="D12794"/>
      <c r="E12794"/>
    </row>
    <row r="12795" spans="1:5" x14ac:dyDescent="0.15">
      <c r="A12795"/>
      <c r="B12795"/>
      <c r="C12795"/>
      <c r="D12795"/>
      <c r="E12795"/>
    </row>
    <row r="12796" spans="1:5" x14ac:dyDescent="0.15">
      <c r="A12796"/>
      <c r="B12796"/>
      <c r="C12796"/>
      <c r="D12796"/>
      <c r="E12796"/>
    </row>
    <row r="12797" spans="1:5" x14ac:dyDescent="0.15">
      <c r="A12797"/>
      <c r="B12797"/>
      <c r="C12797"/>
      <c r="D12797"/>
      <c r="E12797"/>
    </row>
    <row r="12798" spans="1:5" x14ac:dyDescent="0.15">
      <c r="A12798"/>
      <c r="B12798"/>
      <c r="C12798"/>
      <c r="D12798"/>
      <c r="E12798"/>
    </row>
    <row r="12799" spans="1:5" x14ac:dyDescent="0.15">
      <c r="A12799"/>
      <c r="B12799"/>
      <c r="C12799"/>
      <c r="D12799"/>
      <c r="E12799"/>
    </row>
    <row r="12800" spans="1:5" x14ac:dyDescent="0.15">
      <c r="A12800"/>
      <c r="B12800"/>
      <c r="C12800"/>
      <c r="D12800"/>
      <c r="E12800"/>
    </row>
    <row r="12801" spans="1:5" x14ac:dyDescent="0.15">
      <c r="A12801"/>
      <c r="B12801"/>
      <c r="C12801"/>
      <c r="D12801"/>
      <c r="E12801"/>
    </row>
    <row r="12802" spans="1:5" x14ac:dyDescent="0.15">
      <c r="A12802"/>
      <c r="B12802"/>
      <c r="C12802"/>
      <c r="D12802"/>
      <c r="E12802"/>
    </row>
    <row r="12803" spans="1:5" x14ac:dyDescent="0.15">
      <c r="A12803"/>
      <c r="B12803"/>
      <c r="C12803"/>
      <c r="D12803"/>
      <c r="E12803"/>
    </row>
    <row r="12804" spans="1:5" x14ac:dyDescent="0.15">
      <c r="A12804"/>
      <c r="B12804"/>
      <c r="C12804"/>
      <c r="D12804"/>
      <c r="E12804"/>
    </row>
    <row r="12805" spans="1:5" x14ac:dyDescent="0.15">
      <c r="A12805"/>
      <c r="B12805"/>
      <c r="C12805"/>
      <c r="D12805"/>
      <c r="E12805"/>
    </row>
    <row r="12806" spans="1:5" x14ac:dyDescent="0.15">
      <c r="A12806"/>
      <c r="B12806"/>
      <c r="C12806"/>
      <c r="D12806"/>
      <c r="E12806"/>
    </row>
    <row r="12807" spans="1:5" x14ac:dyDescent="0.15">
      <c r="A12807"/>
      <c r="B12807"/>
      <c r="C12807"/>
      <c r="D12807"/>
      <c r="E12807"/>
    </row>
    <row r="12808" spans="1:5" x14ac:dyDescent="0.15">
      <c r="A12808"/>
      <c r="B12808"/>
      <c r="C12808"/>
      <c r="D12808"/>
      <c r="E12808"/>
    </row>
    <row r="12809" spans="1:5" x14ac:dyDescent="0.15">
      <c r="A12809"/>
      <c r="B12809"/>
      <c r="C12809"/>
      <c r="D12809"/>
      <c r="E12809"/>
    </row>
    <row r="12810" spans="1:5" x14ac:dyDescent="0.15">
      <c r="A12810"/>
      <c r="B12810"/>
      <c r="C12810"/>
      <c r="D12810"/>
      <c r="E12810"/>
    </row>
    <row r="12811" spans="1:5" x14ac:dyDescent="0.15">
      <c r="A12811"/>
      <c r="B12811"/>
      <c r="C12811"/>
      <c r="D12811"/>
      <c r="E12811"/>
    </row>
    <row r="12812" spans="1:5" x14ac:dyDescent="0.15">
      <c r="A12812"/>
      <c r="B12812"/>
      <c r="C12812"/>
      <c r="D12812"/>
      <c r="E12812"/>
    </row>
    <row r="12813" spans="1:5" x14ac:dyDescent="0.15">
      <c r="A12813"/>
      <c r="B12813"/>
      <c r="C12813"/>
      <c r="D12813"/>
      <c r="E12813"/>
    </row>
    <row r="12814" spans="1:5" x14ac:dyDescent="0.15">
      <c r="A12814"/>
      <c r="B12814"/>
      <c r="C12814"/>
      <c r="D12814"/>
      <c r="E12814"/>
    </row>
    <row r="12815" spans="1:5" x14ac:dyDescent="0.15">
      <c r="A12815"/>
      <c r="B12815"/>
      <c r="C12815"/>
      <c r="D12815"/>
      <c r="E12815"/>
    </row>
    <row r="12816" spans="1:5" x14ac:dyDescent="0.15">
      <c r="A12816"/>
      <c r="B12816"/>
      <c r="C12816"/>
      <c r="D12816"/>
      <c r="E12816"/>
    </row>
    <row r="12817" spans="1:5" x14ac:dyDescent="0.15">
      <c r="A12817"/>
      <c r="B12817"/>
      <c r="C12817"/>
      <c r="D12817"/>
      <c r="E12817"/>
    </row>
    <row r="12818" spans="1:5" x14ac:dyDescent="0.15">
      <c r="A12818"/>
      <c r="B12818"/>
      <c r="C12818"/>
      <c r="D12818"/>
      <c r="E12818"/>
    </row>
    <row r="12819" spans="1:5" x14ac:dyDescent="0.15">
      <c r="A12819"/>
      <c r="B12819"/>
      <c r="C12819"/>
      <c r="D12819"/>
      <c r="E12819"/>
    </row>
    <row r="12820" spans="1:5" x14ac:dyDescent="0.15">
      <c r="A12820"/>
      <c r="B12820"/>
      <c r="C12820"/>
      <c r="D12820"/>
      <c r="E12820"/>
    </row>
    <row r="12821" spans="1:5" x14ac:dyDescent="0.15">
      <c r="A12821"/>
      <c r="B12821"/>
      <c r="C12821"/>
      <c r="D12821"/>
      <c r="E12821"/>
    </row>
    <row r="12822" spans="1:5" x14ac:dyDescent="0.15">
      <c r="A12822"/>
      <c r="B12822"/>
      <c r="C12822"/>
      <c r="D12822"/>
      <c r="E12822"/>
    </row>
    <row r="12823" spans="1:5" x14ac:dyDescent="0.15">
      <c r="A12823"/>
      <c r="B12823"/>
      <c r="C12823"/>
      <c r="D12823"/>
      <c r="E12823"/>
    </row>
    <row r="12824" spans="1:5" x14ac:dyDescent="0.15">
      <c r="A12824"/>
      <c r="B12824"/>
      <c r="C12824"/>
      <c r="D12824"/>
      <c r="E12824"/>
    </row>
    <row r="12825" spans="1:5" x14ac:dyDescent="0.15">
      <c r="A12825"/>
      <c r="B12825"/>
      <c r="C12825"/>
      <c r="D12825"/>
      <c r="E12825"/>
    </row>
    <row r="12826" spans="1:5" x14ac:dyDescent="0.15">
      <c r="A12826"/>
      <c r="B12826"/>
      <c r="C12826"/>
      <c r="D12826"/>
      <c r="E12826"/>
    </row>
    <row r="12827" spans="1:5" x14ac:dyDescent="0.15">
      <c r="A12827"/>
      <c r="B12827"/>
      <c r="C12827"/>
      <c r="D12827"/>
      <c r="E12827"/>
    </row>
    <row r="12828" spans="1:5" x14ac:dyDescent="0.15">
      <c r="A12828"/>
      <c r="B12828"/>
      <c r="C12828"/>
      <c r="D12828"/>
      <c r="E12828"/>
    </row>
    <row r="12829" spans="1:5" x14ac:dyDescent="0.15">
      <c r="A12829"/>
      <c r="B12829"/>
      <c r="C12829"/>
      <c r="D12829"/>
      <c r="E12829"/>
    </row>
    <row r="12830" spans="1:5" x14ac:dyDescent="0.15">
      <c r="A12830"/>
      <c r="B12830"/>
      <c r="C12830"/>
      <c r="D12830"/>
      <c r="E12830"/>
    </row>
    <row r="12831" spans="1:5" x14ac:dyDescent="0.15">
      <c r="A12831"/>
      <c r="B12831"/>
      <c r="C12831"/>
      <c r="D12831"/>
      <c r="E12831"/>
    </row>
    <row r="12832" spans="1:5" x14ac:dyDescent="0.15">
      <c r="A12832"/>
      <c r="B12832"/>
      <c r="C12832"/>
      <c r="D12832"/>
      <c r="E12832"/>
    </row>
    <row r="12833" spans="1:5" x14ac:dyDescent="0.15">
      <c r="A12833"/>
      <c r="B12833"/>
      <c r="C12833"/>
      <c r="D12833"/>
      <c r="E12833"/>
    </row>
    <row r="12834" spans="1:5" x14ac:dyDescent="0.15">
      <c r="A12834"/>
      <c r="B12834"/>
      <c r="C12834"/>
      <c r="D12834"/>
      <c r="E12834"/>
    </row>
    <row r="12835" spans="1:5" x14ac:dyDescent="0.15">
      <c r="A12835"/>
      <c r="B12835"/>
      <c r="C12835"/>
      <c r="D12835"/>
      <c r="E12835"/>
    </row>
    <row r="12836" spans="1:5" x14ac:dyDescent="0.15">
      <c r="A12836"/>
      <c r="B12836"/>
      <c r="C12836"/>
      <c r="D12836"/>
      <c r="E12836"/>
    </row>
    <row r="12837" spans="1:5" x14ac:dyDescent="0.15">
      <c r="A12837"/>
      <c r="B12837"/>
      <c r="C12837"/>
      <c r="D12837"/>
      <c r="E12837"/>
    </row>
    <row r="12838" spans="1:5" x14ac:dyDescent="0.15">
      <c r="A12838"/>
      <c r="B12838"/>
      <c r="C12838"/>
      <c r="D12838"/>
      <c r="E12838"/>
    </row>
    <row r="12839" spans="1:5" x14ac:dyDescent="0.15">
      <c r="A12839"/>
      <c r="B12839"/>
      <c r="C12839"/>
      <c r="D12839"/>
      <c r="E12839"/>
    </row>
    <row r="12840" spans="1:5" x14ac:dyDescent="0.15">
      <c r="A12840"/>
      <c r="B12840"/>
      <c r="C12840"/>
      <c r="D12840"/>
      <c r="E12840"/>
    </row>
    <row r="12841" spans="1:5" x14ac:dyDescent="0.15">
      <c r="A12841"/>
      <c r="B12841"/>
      <c r="C12841"/>
      <c r="D12841"/>
      <c r="E12841"/>
    </row>
    <row r="12842" spans="1:5" x14ac:dyDescent="0.15">
      <c r="A12842"/>
      <c r="B12842"/>
      <c r="C12842"/>
      <c r="D12842"/>
      <c r="E12842"/>
    </row>
    <row r="12843" spans="1:5" x14ac:dyDescent="0.15">
      <c r="A12843"/>
      <c r="B12843"/>
      <c r="C12843"/>
      <c r="D12843"/>
      <c r="E12843"/>
    </row>
    <row r="12844" spans="1:5" x14ac:dyDescent="0.15">
      <c r="A12844"/>
      <c r="B12844"/>
      <c r="C12844"/>
      <c r="D12844"/>
      <c r="E12844"/>
    </row>
    <row r="12845" spans="1:5" x14ac:dyDescent="0.15">
      <c r="A12845"/>
      <c r="B12845"/>
      <c r="C12845"/>
      <c r="D12845"/>
      <c r="E12845"/>
    </row>
    <row r="12846" spans="1:5" x14ac:dyDescent="0.15">
      <c r="A12846"/>
      <c r="B12846"/>
      <c r="C12846"/>
      <c r="D12846"/>
      <c r="E12846"/>
    </row>
    <row r="12847" spans="1:5" x14ac:dyDescent="0.15">
      <c r="A12847"/>
      <c r="B12847"/>
      <c r="C12847"/>
      <c r="D12847"/>
      <c r="E12847"/>
    </row>
    <row r="12848" spans="1:5" x14ac:dyDescent="0.15">
      <c r="A12848"/>
      <c r="B12848"/>
      <c r="C12848"/>
      <c r="D12848"/>
      <c r="E12848"/>
    </row>
    <row r="12849" spans="1:5" x14ac:dyDescent="0.15">
      <c r="A12849"/>
      <c r="B12849"/>
      <c r="C12849"/>
      <c r="D12849"/>
      <c r="E12849"/>
    </row>
    <row r="12850" spans="1:5" x14ac:dyDescent="0.15">
      <c r="A12850"/>
      <c r="B12850"/>
      <c r="C12850"/>
      <c r="D12850"/>
      <c r="E12850"/>
    </row>
    <row r="12851" spans="1:5" x14ac:dyDescent="0.15">
      <c r="A12851"/>
      <c r="B12851"/>
      <c r="C12851"/>
      <c r="D12851"/>
      <c r="E12851"/>
    </row>
    <row r="12852" spans="1:5" x14ac:dyDescent="0.15">
      <c r="A12852"/>
      <c r="B12852"/>
      <c r="C12852"/>
      <c r="D12852"/>
      <c r="E12852"/>
    </row>
    <row r="12853" spans="1:5" x14ac:dyDescent="0.15">
      <c r="A12853"/>
      <c r="B12853"/>
      <c r="C12853"/>
      <c r="D12853"/>
      <c r="E12853"/>
    </row>
    <row r="12854" spans="1:5" x14ac:dyDescent="0.15">
      <c r="A12854"/>
      <c r="B12854"/>
      <c r="C12854"/>
      <c r="D12854"/>
      <c r="E12854"/>
    </row>
    <row r="12855" spans="1:5" x14ac:dyDescent="0.15">
      <c r="A12855"/>
      <c r="B12855"/>
      <c r="C12855"/>
      <c r="D12855"/>
      <c r="E12855"/>
    </row>
    <row r="12856" spans="1:5" x14ac:dyDescent="0.15">
      <c r="A12856"/>
      <c r="B12856"/>
      <c r="C12856"/>
      <c r="D12856"/>
      <c r="E12856"/>
    </row>
    <row r="12857" spans="1:5" x14ac:dyDescent="0.15">
      <c r="A12857"/>
      <c r="B12857"/>
      <c r="C12857"/>
      <c r="D12857"/>
      <c r="E12857"/>
    </row>
    <row r="12858" spans="1:5" x14ac:dyDescent="0.15">
      <c r="A12858"/>
      <c r="B12858"/>
      <c r="C12858"/>
      <c r="D12858"/>
      <c r="E12858"/>
    </row>
    <row r="12859" spans="1:5" x14ac:dyDescent="0.15">
      <c r="A12859"/>
      <c r="B12859"/>
      <c r="C12859"/>
      <c r="D12859"/>
      <c r="E12859"/>
    </row>
    <row r="12860" spans="1:5" x14ac:dyDescent="0.15">
      <c r="A12860"/>
      <c r="B12860"/>
      <c r="C12860"/>
      <c r="D12860"/>
      <c r="E12860"/>
    </row>
    <row r="12861" spans="1:5" x14ac:dyDescent="0.15">
      <c r="A12861"/>
      <c r="B12861"/>
      <c r="C12861"/>
      <c r="D12861"/>
      <c r="E12861"/>
    </row>
    <row r="12862" spans="1:5" x14ac:dyDescent="0.15">
      <c r="A12862"/>
      <c r="B12862"/>
      <c r="C12862"/>
      <c r="D12862"/>
      <c r="E12862"/>
    </row>
    <row r="12863" spans="1:5" x14ac:dyDescent="0.15">
      <c r="A12863"/>
      <c r="B12863"/>
      <c r="C12863"/>
      <c r="D12863"/>
      <c r="E12863"/>
    </row>
    <row r="12864" spans="1:5" x14ac:dyDescent="0.15">
      <c r="A12864"/>
      <c r="B12864"/>
      <c r="C12864"/>
      <c r="D12864"/>
      <c r="E12864"/>
    </row>
    <row r="12865" spans="1:5" x14ac:dyDescent="0.15">
      <c r="A12865"/>
      <c r="B12865"/>
      <c r="C12865"/>
      <c r="D12865"/>
      <c r="E12865"/>
    </row>
    <row r="12866" spans="1:5" x14ac:dyDescent="0.15">
      <c r="A12866"/>
      <c r="B12866"/>
      <c r="C12866"/>
      <c r="D12866"/>
      <c r="E12866"/>
    </row>
    <row r="12867" spans="1:5" x14ac:dyDescent="0.15">
      <c r="A12867"/>
      <c r="B12867"/>
      <c r="C12867"/>
      <c r="D12867"/>
      <c r="E12867"/>
    </row>
    <row r="12868" spans="1:5" x14ac:dyDescent="0.15">
      <c r="A12868"/>
      <c r="B12868"/>
      <c r="C12868"/>
      <c r="D12868"/>
      <c r="E12868"/>
    </row>
    <row r="12869" spans="1:5" x14ac:dyDescent="0.15">
      <c r="A12869"/>
      <c r="B12869"/>
      <c r="C12869"/>
      <c r="D12869"/>
      <c r="E12869"/>
    </row>
    <row r="12870" spans="1:5" x14ac:dyDescent="0.15">
      <c r="A12870"/>
      <c r="B12870"/>
      <c r="C12870"/>
      <c r="D12870"/>
      <c r="E12870"/>
    </row>
    <row r="12871" spans="1:5" x14ac:dyDescent="0.15">
      <c r="A12871"/>
      <c r="B12871"/>
      <c r="C12871"/>
      <c r="D12871"/>
      <c r="E12871"/>
    </row>
    <row r="12872" spans="1:5" x14ac:dyDescent="0.15">
      <c r="A12872"/>
      <c r="B12872"/>
      <c r="C12872"/>
      <c r="D12872"/>
      <c r="E12872"/>
    </row>
    <row r="12873" spans="1:5" x14ac:dyDescent="0.15">
      <c r="A12873"/>
      <c r="B12873"/>
      <c r="C12873"/>
      <c r="D12873"/>
      <c r="E12873"/>
    </row>
    <row r="12874" spans="1:5" x14ac:dyDescent="0.15">
      <c r="A12874"/>
      <c r="B12874"/>
      <c r="C12874"/>
      <c r="D12874"/>
      <c r="E12874"/>
    </row>
    <row r="12875" spans="1:5" x14ac:dyDescent="0.15">
      <c r="A12875"/>
      <c r="B12875"/>
      <c r="C12875"/>
      <c r="D12875"/>
      <c r="E12875"/>
    </row>
    <row r="12876" spans="1:5" x14ac:dyDescent="0.15">
      <c r="A12876"/>
      <c r="B12876"/>
      <c r="C12876"/>
      <c r="D12876"/>
      <c r="E12876"/>
    </row>
    <row r="12877" spans="1:5" x14ac:dyDescent="0.15">
      <c r="A12877"/>
      <c r="B12877"/>
      <c r="C12877"/>
      <c r="D12877"/>
      <c r="E12877"/>
    </row>
    <row r="12878" spans="1:5" x14ac:dyDescent="0.15">
      <c r="A12878"/>
      <c r="B12878"/>
      <c r="C12878"/>
      <c r="D12878"/>
      <c r="E12878"/>
    </row>
    <row r="12879" spans="1:5" x14ac:dyDescent="0.15">
      <c r="A12879"/>
      <c r="B12879"/>
      <c r="C12879"/>
      <c r="D12879"/>
      <c r="E12879"/>
    </row>
    <row r="12880" spans="1:5" x14ac:dyDescent="0.15">
      <c r="A12880"/>
      <c r="B12880"/>
      <c r="C12880"/>
      <c r="D12880"/>
      <c r="E12880"/>
    </row>
    <row r="12881" spans="1:5" x14ac:dyDescent="0.15">
      <c r="A12881"/>
      <c r="B12881"/>
      <c r="C12881"/>
      <c r="D12881"/>
      <c r="E12881"/>
    </row>
    <row r="12882" spans="1:5" x14ac:dyDescent="0.15">
      <c r="A12882"/>
      <c r="B12882"/>
      <c r="C12882"/>
      <c r="D12882"/>
      <c r="E12882"/>
    </row>
    <row r="12883" spans="1:5" x14ac:dyDescent="0.15">
      <c r="A12883"/>
      <c r="B12883"/>
      <c r="C12883"/>
      <c r="D12883"/>
      <c r="E12883"/>
    </row>
    <row r="12884" spans="1:5" x14ac:dyDescent="0.15">
      <c r="A12884"/>
      <c r="B12884"/>
      <c r="C12884"/>
      <c r="D12884"/>
      <c r="E12884"/>
    </row>
    <row r="12885" spans="1:5" x14ac:dyDescent="0.15">
      <c r="A12885"/>
      <c r="B12885"/>
      <c r="C12885"/>
      <c r="D12885"/>
      <c r="E12885"/>
    </row>
    <row r="12886" spans="1:5" x14ac:dyDescent="0.15">
      <c r="A12886"/>
      <c r="B12886"/>
      <c r="C12886"/>
      <c r="D12886"/>
      <c r="E12886"/>
    </row>
    <row r="12887" spans="1:5" x14ac:dyDescent="0.15">
      <c r="A12887"/>
      <c r="B12887"/>
      <c r="C12887"/>
      <c r="D12887"/>
      <c r="E12887"/>
    </row>
    <row r="12888" spans="1:5" x14ac:dyDescent="0.15">
      <c r="A12888"/>
      <c r="B12888"/>
      <c r="C12888"/>
      <c r="D12888"/>
      <c r="E12888"/>
    </row>
    <row r="12889" spans="1:5" x14ac:dyDescent="0.15">
      <c r="A12889"/>
      <c r="B12889"/>
      <c r="C12889"/>
      <c r="D12889"/>
      <c r="E12889"/>
    </row>
    <row r="12890" spans="1:5" x14ac:dyDescent="0.15">
      <c r="A12890"/>
      <c r="B12890"/>
      <c r="C12890"/>
      <c r="D12890"/>
      <c r="E12890"/>
    </row>
    <row r="12891" spans="1:5" x14ac:dyDescent="0.15">
      <c r="A12891"/>
      <c r="B12891"/>
      <c r="C12891"/>
      <c r="D12891"/>
      <c r="E12891"/>
    </row>
    <row r="12892" spans="1:5" x14ac:dyDescent="0.15">
      <c r="A12892"/>
      <c r="B12892"/>
      <c r="C12892"/>
      <c r="D12892"/>
      <c r="E12892"/>
    </row>
    <row r="12893" spans="1:5" x14ac:dyDescent="0.15">
      <c r="A12893"/>
      <c r="B12893"/>
      <c r="C12893"/>
      <c r="D12893"/>
      <c r="E12893"/>
    </row>
    <row r="12894" spans="1:5" x14ac:dyDescent="0.15">
      <c r="A12894"/>
      <c r="B12894"/>
      <c r="C12894"/>
      <c r="D12894"/>
      <c r="E12894"/>
    </row>
    <row r="12895" spans="1:5" x14ac:dyDescent="0.15">
      <c r="A12895"/>
      <c r="B12895"/>
      <c r="C12895"/>
      <c r="D12895"/>
      <c r="E12895"/>
    </row>
    <row r="12896" spans="1:5" x14ac:dyDescent="0.15">
      <c r="A12896"/>
      <c r="B12896"/>
      <c r="C12896"/>
      <c r="D12896"/>
      <c r="E12896"/>
    </row>
    <row r="12897" spans="1:5" x14ac:dyDescent="0.15">
      <c r="A12897"/>
      <c r="B12897"/>
      <c r="C12897"/>
      <c r="D12897"/>
      <c r="E12897"/>
    </row>
    <row r="12898" spans="1:5" x14ac:dyDescent="0.15">
      <c r="A12898"/>
      <c r="B12898"/>
      <c r="C12898"/>
      <c r="D12898"/>
      <c r="E12898"/>
    </row>
    <row r="12899" spans="1:5" x14ac:dyDescent="0.15">
      <c r="A12899"/>
      <c r="B12899"/>
      <c r="C12899"/>
      <c r="D12899"/>
      <c r="E12899"/>
    </row>
    <row r="12900" spans="1:5" x14ac:dyDescent="0.15">
      <c r="A12900"/>
      <c r="B12900"/>
      <c r="C12900"/>
      <c r="D12900"/>
      <c r="E12900"/>
    </row>
    <row r="12901" spans="1:5" x14ac:dyDescent="0.15">
      <c r="A12901"/>
      <c r="B12901"/>
      <c r="C12901"/>
      <c r="D12901"/>
      <c r="E12901"/>
    </row>
    <row r="12902" spans="1:5" x14ac:dyDescent="0.15">
      <c r="A12902"/>
      <c r="B12902"/>
      <c r="C12902"/>
      <c r="D12902"/>
      <c r="E12902"/>
    </row>
    <row r="12903" spans="1:5" x14ac:dyDescent="0.15">
      <c r="A12903"/>
      <c r="B12903"/>
      <c r="C12903"/>
      <c r="D12903"/>
      <c r="E12903"/>
    </row>
    <row r="12904" spans="1:5" x14ac:dyDescent="0.15">
      <c r="A12904"/>
      <c r="B12904"/>
      <c r="C12904"/>
      <c r="D12904"/>
      <c r="E12904"/>
    </row>
    <row r="12905" spans="1:5" x14ac:dyDescent="0.15">
      <c r="A12905"/>
      <c r="B12905"/>
      <c r="C12905"/>
      <c r="D12905"/>
      <c r="E12905"/>
    </row>
    <row r="12906" spans="1:5" x14ac:dyDescent="0.15">
      <c r="A12906"/>
      <c r="B12906"/>
      <c r="C12906"/>
      <c r="D12906"/>
      <c r="E12906"/>
    </row>
    <row r="12907" spans="1:5" x14ac:dyDescent="0.15">
      <c r="A12907"/>
      <c r="B12907"/>
      <c r="C12907"/>
      <c r="D12907"/>
      <c r="E12907"/>
    </row>
    <row r="12908" spans="1:5" x14ac:dyDescent="0.15">
      <c r="A12908"/>
      <c r="B12908"/>
      <c r="C12908"/>
      <c r="D12908"/>
      <c r="E12908"/>
    </row>
    <row r="12909" spans="1:5" x14ac:dyDescent="0.15">
      <c r="A12909"/>
      <c r="B12909"/>
      <c r="C12909"/>
      <c r="D12909"/>
      <c r="E12909"/>
    </row>
    <row r="12910" spans="1:5" x14ac:dyDescent="0.15">
      <c r="A12910"/>
      <c r="B12910"/>
      <c r="C12910"/>
      <c r="D12910"/>
      <c r="E12910"/>
    </row>
    <row r="12911" spans="1:5" x14ac:dyDescent="0.15">
      <c r="A12911"/>
      <c r="B12911"/>
      <c r="C12911"/>
      <c r="D12911"/>
      <c r="E12911"/>
    </row>
    <row r="12912" spans="1:5" x14ac:dyDescent="0.15">
      <c r="A12912"/>
      <c r="B12912"/>
      <c r="C12912"/>
      <c r="D12912"/>
      <c r="E12912"/>
    </row>
    <row r="12913" spans="1:5" x14ac:dyDescent="0.15">
      <c r="A12913"/>
      <c r="B12913"/>
      <c r="C12913"/>
      <c r="D12913"/>
      <c r="E12913"/>
    </row>
    <row r="12914" spans="1:5" x14ac:dyDescent="0.15">
      <c r="A12914"/>
      <c r="B12914"/>
      <c r="C12914"/>
      <c r="D12914"/>
      <c r="E12914"/>
    </row>
    <row r="12915" spans="1:5" x14ac:dyDescent="0.15">
      <c r="A12915"/>
      <c r="B12915"/>
      <c r="C12915"/>
      <c r="D12915"/>
      <c r="E12915"/>
    </row>
    <row r="12916" spans="1:5" x14ac:dyDescent="0.15">
      <c r="A12916"/>
      <c r="B12916"/>
      <c r="C12916"/>
      <c r="D12916"/>
      <c r="E12916"/>
    </row>
    <row r="12917" spans="1:5" x14ac:dyDescent="0.15">
      <c r="A12917"/>
      <c r="B12917"/>
      <c r="C12917"/>
      <c r="D12917"/>
      <c r="E12917"/>
    </row>
    <row r="12918" spans="1:5" x14ac:dyDescent="0.15">
      <c r="A12918"/>
      <c r="B12918"/>
      <c r="C12918"/>
      <c r="D12918"/>
      <c r="E12918"/>
    </row>
    <row r="12919" spans="1:5" x14ac:dyDescent="0.15">
      <c r="A12919"/>
      <c r="B12919"/>
      <c r="C12919"/>
      <c r="D12919"/>
      <c r="E12919"/>
    </row>
    <row r="12920" spans="1:5" x14ac:dyDescent="0.15">
      <c r="A12920"/>
      <c r="B12920"/>
      <c r="C12920"/>
      <c r="D12920"/>
      <c r="E12920"/>
    </row>
    <row r="12921" spans="1:5" x14ac:dyDescent="0.15">
      <c r="A12921"/>
      <c r="B12921"/>
      <c r="C12921"/>
      <c r="D12921"/>
      <c r="E12921"/>
    </row>
    <row r="12922" spans="1:5" x14ac:dyDescent="0.15">
      <c r="A12922"/>
      <c r="B12922"/>
      <c r="C12922"/>
      <c r="D12922"/>
      <c r="E12922"/>
    </row>
    <row r="12923" spans="1:5" x14ac:dyDescent="0.15">
      <c r="A12923"/>
      <c r="B12923"/>
      <c r="C12923"/>
      <c r="D12923"/>
      <c r="E12923"/>
    </row>
    <row r="12924" spans="1:5" x14ac:dyDescent="0.15">
      <c r="A12924"/>
      <c r="B12924"/>
      <c r="C12924"/>
      <c r="D12924"/>
      <c r="E12924"/>
    </row>
    <row r="12925" spans="1:5" x14ac:dyDescent="0.15">
      <c r="A12925"/>
      <c r="B12925"/>
      <c r="C12925"/>
      <c r="D12925"/>
      <c r="E12925"/>
    </row>
    <row r="12926" spans="1:5" x14ac:dyDescent="0.15">
      <c r="A12926"/>
      <c r="B12926"/>
      <c r="C12926"/>
      <c r="D12926"/>
      <c r="E12926"/>
    </row>
    <row r="12927" spans="1:5" x14ac:dyDescent="0.15">
      <c r="A12927"/>
      <c r="B12927"/>
      <c r="C12927"/>
      <c r="D12927"/>
      <c r="E12927"/>
    </row>
    <row r="12928" spans="1:5" x14ac:dyDescent="0.15">
      <c r="A12928"/>
      <c r="B12928"/>
      <c r="C12928"/>
      <c r="D12928"/>
      <c r="E12928"/>
    </row>
    <row r="12929" spans="1:5" x14ac:dyDescent="0.15">
      <c r="A12929"/>
      <c r="B12929"/>
      <c r="C12929"/>
      <c r="D12929"/>
      <c r="E12929"/>
    </row>
    <row r="12930" spans="1:5" x14ac:dyDescent="0.15">
      <c r="A12930"/>
      <c r="B12930"/>
      <c r="C12930"/>
      <c r="D12930"/>
      <c r="E12930"/>
    </row>
    <row r="12931" spans="1:5" x14ac:dyDescent="0.15">
      <c r="A12931"/>
      <c r="B12931"/>
      <c r="C12931"/>
      <c r="D12931"/>
      <c r="E12931"/>
    </row>
    <row r="12932" spans="1:5" x14ac:dyDescent="0.15">
      <c r="A12932"/>
      <c r="B12932"/>
      <c r="C12932"/>
      <c r="D12932"/>
      <c r="E12932"/>
    </row>
    <row r="12933" spans="1:5" x14ac:dyDescent="0.15">
      <c r="A12933"/>
      <c r="B12933"/>
      <c r="C12933"/>
      <c r="D12933"/>
      <c r="E12933"/>
    </row>
    <row r="12934" spans="1:5" x14ac:dyDescent="0.15">
      <c r="A12934"/>
      <c r="B12934"/>
      <c r="C12934"/>
      <c r="D12934"/>
      <c r="E12934"/>
    </row>
    <row r="12935" spans="1:5" x14ac:dyDescent="0.15">
      <c r="A12935"/>
      <c r="B12935"/>
      <c r="C12935"/>
      <c r="D12935"/>
      <c r="E12935"/>
    </row>
    <row r="12936" spans="1:5" x14ac:dyDescent="0.15">
      <c r="A12936"/>
      <c r="B12936"/>
      <c r="C12936"/>
      <c r="D12936"/>
      <c r="E12936"/>
    </row>
    <row r="12937" spans="1:5" x14ac:dyDescent="0.15">
      <c r="A12937"/>
      <c r="B12937"/>
      <c r="C12937"/>
      <c r="D12937"/>
      <c r="E12937"/>
    </row>
    <row r="12938" spans="1:5" x14ac:dyDescent="0.15">
      <c r="A12938"/>
      <c r="B12938"/>
      <c r="C12938"/>
      <c r="D12938"/>
      <c r="E12938"/>
    </row>
    <row r="12939" spans="1:5" x14ac:dyDescent="0.15">
      <c r="A12939"/>
      <c r="B12939"/>
      <c r="C12939"/>
      <c r="D12939"/>
      <c r="E12939"/>
    </row>
    <row r="12940" spans="1:5" x14ac:dyDescent="0.15">
      <c r="A12940"/>
      <c r="B12940"/>
      <c r="C12940"/>
      <c r="D12940"/>
      <c r="E12940"/>
    </row>
    <row r="12941" spans="1:5" x14ac:dyDescent="0.15">
      <c r="A12941"/>
      <c r="B12941"/>
      <c r="C12941"/>
      <c r="D12941"/>
      <c r="E12941"/>
    </row>
    <row r="12942" spans="1:5" x14ac:dyDescent="0.15">
      <c r="A12942"/>
      <c r="B12942"/>
      <c r="C12942"/>
      <c r="D12942"/>
      <c r="E12942"/>
    </row>
    <row r="12943" spans="1:5" x14ac:dyDescent="0.15">
      <c r="A12943"/>
      <c r="B12943"/>
      <c r="C12943"/>
      <c r="D12943"/>
      <c r="E12943"/>
    </row>
    <row r="12944" spans="1:5" x14ac:dyDescent="0.15">
      <c r="A12944"/>
      <c r="B12944"/>
      <c r="C12944"/>
      <c r="D12944"/>
      <c r="E12944"/>
    </row>
    <row r="12945" spans="1:5" x14ac:dyDescent="0.15">
      <c r="A12945"/>
      <c r="B12945"/>
      <c r="C12945"/>
      <c r="D12945"/>
      <c r="E12945"/>
    </row>
    <row r="12946" spans="1:5" x14ac:dyDescent="0.15">
      <c r="A12946"/>
      <c r="B12946"/>
      <c r="C12946"/>
      <c r="D12946"/>
      <c r="E12946"/>
    </row>
    <row r="12947" spans="1:5" x14ac:dyDescent="0.15">
      <c r="A12947"/>
      <c r="B12947"/>
      <c r="C12947"/>
      <c r="D12947"/>
      <c r="E12947"/>
    </row>
    <row r="12948" spans="1:5" x14ac:dyDescent="0.15">
      <c r="A12948"/>
      <c r="B12948"/>
      <c r="C12948"/>
      <c r="D12948"/>
      <c r="E12948"/>
    </row>
    <row r="12949" spans="1:5" x14ac:dyDescent="0.15">
      <c r="A12949"/>
      <c r="B12949"/>
      <c r="C12949"/>
      <c r="D12949"/>
      <c r="E12949"/>
    </row>
    <row r="12950" spans="1:5" x14ac:dyDescent="0.15">
      <c r="A12950"/>
      <c r="B12950"/>
      <c r="C12950"/>
      <c r="D12950"/>
      <c r="E12950"/>
    </row>
    <row r="12951" spans="1:5" x14ac:dyDescent="0.15">
      <c r="A12951"/>
      <c r="B12951"/>
      <c r="C12951"/>
      <c r="D12951"/>
      <c r="E12951"/>
    </row>
    <row r="12952" spans="1:5" x14ac:dyDescent="0.15">
      <c r="A12952"/>
      <c r="B12952"/>
      <c r="C12952"/>
      <c r="D12952"/>
      <c r="E12952"/>
    </row>
    <row r="12953" spans="1:5" x14ac:dyDescent="0.15">
      <c r="A12953"/>
      <c r="B12953"/>
      <c r="C12953"/>
      <c r="D12953"/>
      <c r="E12953"/>
    </row>
    <row r="12954" spans="1:5" x14ac:dyDescent="0.15">
      <c r="A12954"/>
      <c r="B12954"/>
      <c r="C12954"/>
      <c r="D12954"/>
      <c r="E12954"/>
    </row>
    <row r="12955" spans="1:5" x14ac:dyDescent="0.15">
      <c r="A12955"/>
      <c r="B12955"/>
      <c r="C12955"/>
      <c r="D12955"/>
      <c r="E12955"/>
    </row>
    <row r="12956" spans="1:5" x14ac:dyDescent="0.15">
      <c r="A12956"/>
      <c r="B12956"/>
      <c r="C12956"/>
      <c r="D12956"/>
      <c r="E12956"/>
    </row>
    <row r="12957" spans="1:5" x14ac:dyDescent="0.15">
      <c r="A12957"/>
      <c r="B12957"/>
      <c r="C12957"/>
      <c r="D12957"/>
      <c r="E12957"/>
    </row>
    <row r="12958" spans="1:5" x14ac:dyDescent="0.15">
      <c r="A12958"/>
      <c r="B12958"/>
      <c r="C12958"/>
      <c r="D12958"/>
      <c r="E12958"/>
    </row>
    <row r="12959" spans="1:5" x14ac:dyDescent="0.15">
      <c r="A12959"/>
      <c r="B12959"/>
      <c r="C12959"/>
      <c r="D12959"/>
      <c r="E12959"/>
    </row>
    <row r="12960" spans="1:5" x14ac:dyDescent="0.15">
      <c r="A12960"/>
      <c r="B12960"/>
      <c r="C12960"/>
      <c r="D12960"/>
      <c r="E12960"/>
    </row>
    <row r="12961" spans="1:5" x14ac:dyDescent="0.15">
      <c r="A12961"/>
      <c r="B12961"/>
      <c r="C12961"/>
      <c r="D12961"/>
      <c r="E12961"/>
    </row>
    <row r="12962" spans="1:5" x14ac:dyDescent="0.15">
      <c r="A12962"/>
      <c r="B12962"/>
      <c r="C12962"/>
      <c r="D12962"/>
      <c r="E12962"/>
    </row>
    <row r="12963" spans="1:5" x14ac:dyDescent="0.15">
      <c r="A12963"/>
      <c r="B12963"/>
      <c r="C12963"/>
      <c r="D12963"/>
      <c r="E12963"/>
    </row>
    <row r="12964" spans="1:5" x14ac:dyDescent="0.15">
      <c r="A12964"/>
      <c r="B12964"/>
      <c r="C12964"/>
      <c r="D12964"/>
      <c r="E12964"/>
    </row>
    <row r="12965" spans="1:5" x14ac:dyDescent="0.15">
      <c r="A12965"/>
      <c r="B12965"/>
      <c r="C12965"/>
      <c r="D12965"/>
      <c r="E12965"/>
    </row>
    <row r="12966" spans="1:5" x14ac:dyDescent="0.15">
      <c r="A12966"/>
      <c r="B12966"/>
      <c r="C12966"/>
      <c r="D12966"/>
      <c r="E12966"/>
    </row>
    <row r="12967" spans="1:5" x14ac:dyDescent="0.15">
      <c r="A12967"/>
      <c r="B12967"/>
      <c r="C12967"/>
      <c r="D12967"/>
      <c r="E12967"/>
    </row>
    <row r="12968" spans="1:5" x14ac:dyDescent="0.15">
      <c r="A12968"/>
      <c r="B12968"/>
      <c r="C12968"/>
      <c r="D12968"/>
      <c r="E12968"/>
    </row>
    <row r="12969" spans="1:5" x14ac:dyDescent="0.15">
      <c r="A12969"/>
      <c r="B12969"/>
      <c r="C12969"/>
      <c r="D12969"/>
      <c r="E12969"/>
    </row>
    <row r="12970" spans="1:5" x14ac:dyDescent="0.15">
      <c r="A12970"/>
      <c r="B12970"/>
      <c r="C12970"/>
      <c r="D12970"/>
      <c r="E12970"/>
    </row>
    <row r="12971" spans="1:5" x14ac:dyDescent="0.15">
      <c r="A12971"/>
      <c r="B12971"/>
      <c r="C12971"/>
      <c r="D12971"/>
      <c r="E12971"/>
    </row>
    <row r="12972" spans="1:5" x14ac:dyDescent="0.15">
      <c r="A12972"/>
      <c r="B12972"/>
      <c r="C12972"/>
      <c r="D12972"/>
      <c r="E12972"/>
    </row>
    <row r="12973" spans="1:5" x14ac:dyDescent="0.15">
      <c r="A12973"/>
      <c r="B12973"/>
      <c r="C12973"/>
      <c r="D12973"/>
      <c r="E12973"/>
    </row>
    <row r="12974" spans="1:5" x14ac:dyDescent="0.15">
      <c r="A12974"/>
      <c r="B12974"/>
      <c r="C12974"/>
      <c r="D12974"/>
      <c r="E12974"/>
    </row>
    <row r="12975" spans="1:5" x14ac:dyDescent="0.15">
      <c r="A12975"/>
      <c r="B12975"/>
      <c r="C12975"/>
      <c r="D12975"/>
      <c r="E12975"/>
    </row>
    <row r="12976" spans="1:5" x14ac:dyDescent="0.15">
      <c r="A12976"/>
      <c r="B12976"/>
      <c r="C12976"/>
      <c r="D12976"/>
      <c r="E12976"/>
    </row>
    <row r="12977" spans="1:5" x14ac:dyDescent="0.15">
      <c r="A12977"/>
      <c r="B12977"/>
      <c r="C12977"/>
      <c r="D12977"/>
      <c r="E12977"/>
    </row>
    <row r="12978" spans="1:5" x14ac:dyDescent="0.15">
      <c r="A12978"/>
      <c r="B12978"/>
      <c r="C12978"/>
      <c r="D12978"/>
      <c r="E12978"/>
    </row>
    <row r="12979" spans="1:5" x14ac:dyDescent="0.15">
      <c r="A12979"/>
      <c r="B12979"/>
      <c r="C12979"/>
      <c r="D12979"/>
      <c r="E12979"/>
    </row>
    <row r="12980" spans="1:5" x14ac:dyDescent="0.15">
      <c r="A12980"/>
      <c r="B12980"/>
      <c r="C12980"/>
      <c r="D12980"/>
      <c r="E12980"/>
    </row>
    <row r="12981" spans="1:5" x14ac:dyDescent="0.15">
      <c r="A12981"/>
      <c r="B12981"/>
      <c r="C12981"/>
      <c r="D12981"/>
      <c r="E12981"/>
    </row>
    <row r="12982" spans="1:5" x14ac:dyDescent="0.15">
      <c r="A12982"/>
      <c r="B12982"/>
      <c r="C12982"/>
      <c r="D12982"/>
      <c r="E12982"/>
    </row>
    <row r="12983" spans="1:5" x14ac:dyDescent="0.15">
      <c r="A12983"/>
      <c r="B12983"/>
      <c r="C12983"/>
      <c r="D12983"/>
      <c r="E12983"/>
    </row>
    <row r="12984" spans="1:5" x14ac:dyDescent="0.15">
      <c r="A12984"/>
      <c r="B12984"/>
      <c r="C12984"/>
      <c r="D12984"/>
      <c r="E12984"/>
    </row>
    <row r="12985" spans="1:5" x14ac:dyDescent="0.15">
      <c r="A12985"/>
      <c r="B12985"/>
      <c r="C12985"/>
      <c r="D12985"/>
      <c r="E12985"/>
    </row>
    <row r="12986" spans="1:5" x14ac:dyDescent="0.15">
      <c r="A12986"/>
      <c r="B12986"/>
      <c r="C12986"/>
      <c r="D12986"/>
      <c r="E12986"/>
    </row>
    <row r="12987" spans="1:5" x14ac:dyDescent="0.15">
      <c r="A12987"/>
      <c r="B12987"/>
      <c r="C12987"/>
      <c r="D12987"/>
      <c r="E12987"/>
    </row>
    <row r="12988" spans="1:5" x14ac:dyDescent="0.15">
      <c r="A12988"/>
      <c r="B12988"/>
      <c r="C12988"/>
      <c r="D12988"/>
      <c r="E12988"/>
    </row>
    <row r="12989" spans="1:5" x14ac:dyDescent="0.15">
      <c r="A12989"/>
      <c r="B12989"/>
      <c r="C12989"/>
      <c r="D12989"/>
      <c r="E12989"/>
    </row>
    <row r="12990" spans="1:5" x14ac:dyDescent="0.15">
      <c r="A12990"/>
      <c r="B12990"/>
      <c r="C12990"/>
      <c r="D12990"/>
      <c r="E12990"/>
    </row>
    <row r="12991" spans="1:5" x14ac:dyDescent="0.15">
      <c r="A12991"/>
      <c r="B12991"/>
      <c r="C12991"/>
      <c r="D12991"/>
      <c r="E12991"/>
    </row>
    <row r="12992" spans="1:5" x14ac:dyDescent="0.15">
      <c r="A12992"/>
      <c r="B12992"/>
      <c r="C12992"/>
      <c r="D12992"/>
      <c r="E12992"/>
    </row>
    <row r="12993" spans="1:5" x14ac:dyDescent="0.15">
      <c r="A12993"/>
      <c r="B12993"/>
      <c r="C12993"/>
      <c r="D12993"/>
      <c r="E12993"/>
    </row>
    <row r="12994" spans="1:5" x14ac:dyDescent="0.15">
      <c r="A12994"/>
      <c r="B12994"/>
      <c r="C12994"/>
      <c r="D12994"/>
      <c r="E12994"/>
    </row>
    <row r="12995" spans="1:5" x14ac:dyDescent="0.15">
      <c r="A12995"/>
      <c r="B12995"/>
      <c r="C12995"/>
      <c r="D12995"/>
      <c r="E12995"/>
    </row>
    <row r="12996" spans="1:5" x14ac:dyDescent="0.15">
      <c r="A12996"/>
      <c r="B12996"/>
      <c r="C12996"/>
      <c r="D12996"/>
      <c r="E12996"/>
    </row>
    <row r="12997" spans="1:5" x14ac:dyDescent="0.15">
      <c r="A12997"/>
      <c r="B12997"/>
      <c r="C12997"/>
      <c r="D12997"/>
      <c r="E12997"/>
    </row>
    <row r="12998" spans="1:5" x14ac:dyDescent="0.15">
      <c r="A12998"/>
      <c r="B12998"/>
      <c r="C12998"/>
      <c r="D12998"/>
      <c r="E12998"/>
    </row>
    <row r="12999" spans="1:5" x14ac:dyDescent="0.15">
      <c r="A12999"/>
      <c r="B12999"/>
      <c r="C12999"/>
      <c r="D12999"/>
      <c r="E12999"/>
    </row>
    <row r="13000" spans="1:5" x14ac:dyDescent="0.15">
      <c r="A13000"/>
      <c r="B13000"/>
      <c r="C13000"/>
      <c r="D13000"/>
      <c r="E13000"/>
    </row>
    <row r="13001" spans="1:5" x14ac:dyDescent="0.15">
      <c r="A13001"/>
      <c r="B13001"/>
      <c r="C13001"/>
      <c r="D13001"/>
      <c r="E13001"/>
    </row>
    <row r="13002" spans="1:5" x14ac:dyDescent="0.15">
      <c r="A13002"/>
      <c r="B13002"/>
      <c r="C13002"/>
      <c r="D13002"/>
      <c r="E13002"/>
    </row>
    <row r="13003" spans="1:5" x14ac:dyDescent="0.15">
      <c r="A13003"/>
      <c r="B13003"/>
      <c r="C13003"/>
      <c r="D13003"/>
      <c r="E13003"/>
    </row>
    <row r="13004" spans="1:5" x14ac:dyDescent="0.15">
      <c r="A13004"/>
      <c r="B13004"/>
      <c r="C13004"/>
      <c r="D13004"/>
      <c r="E13004"/>
    </row>
    <row r="13005" spans="1:5" x14ac:dyDescent="0.15">
      <c r="A13005"/>
      <c r="B13005"/>
      <c r="C13005"/>
      <c r="D13005"/>
      <c r="E13005"/>
    </row>
    <row r="13006" spans="1:5" x14ac:dyDescent="0.15">
      <c r="A13006"/>
      <c r="B13006"/>
      <c r="C13006"/>
      <c r="D13006"/>
      <c r="E13006"/>
    </row>
    <row r="13007" spans="1:5" x14ac:dyDescent="0.15">
      <c r="A13007"/>
      <c r="B13007"/>
      <c r="C13007"/>
      <c r="D13007"/>
      <c r="E13007"/>
    </row>
    <row r="13008" spans="1:5" x14ac:dyDescent="0.15">
      <c r="A13008"/>
      <c r="B13008"/>
      <c r="C13008"/>
      <c r="D13008"/>
      <c r="E13008"/>
    </row>
    <row r="13009" spans="1:5" x14ac:dyDescent="0.15">
      <c r="A13009"/>
      <c r="B13009"/>
      <c r="C13009"/>
      <c r="D13009"/>
      <c r="E13009"/>
    </row>
    <row r="13010" spans="1:5" x14ac:dyDescent="0.15">
      <c r="A13010"/>
      <c r="B13010"/>
      <c r="C13010"/>
      <c r="D13010"/>
      <c r="E13010"/>
    </row>
    <row r="13011" spans="1:5" x14ac:dyDescent="0.15">
      <c r="A13011"/>
      <c r="B13011"/>
      <c r="C13011"/>
      <c r="D13011"/>
      <c r="E13011"/>
    </row>
    <row r="13012" spans="1:5" x14ac:dyDescent="0.15">
      <c r="A13012"/>
      <c r="B13012"/>
      <c r="C13012"/>
      <c r="D13012"/>
      <c r="E13012"/>
    </row>
    <row r="13013" spans="1:5" x14ac:dyDescent="0.15">
      <c r="A13013"/>
      <c r="B13013"/>
      <c r="C13013"/>
      <c r="D13013"/>
      <c r="E13013"/>
    </row>
    <row r="13014" spans="1:5" x14ac:dyDescent="0.15">
      <c r="A13014"/>
      <c r="B13014"/>
      <c r="C13014"/>
      <c r="D13014"/>
      <c r="E13014"/>
    </row>
    <row r="13015" spans="1:5" x14ac:dyDescent="0.15">
      <c r="A13015"/>
      <c r="B13015"/>
      <c r="C13015"/>
      <c r="D13015"/>
      <c r="E13015"/>
    </row>
    <row r="13016" spans="1:5" x14ac:dyDescent="0.15">
      <c r="A13016"/>
      <c r="B13016"/>
      <c r="C13016"/>
      <c r="D13016"/>
      <c r="E13016"/>
    </row>
    <row r="13017" spans="1:5" x14ac:dyDescent="0.15">
      <c r="A13017"/>
      <c r="B13017"/>
      <c r="C13017"/>
      <c r="D13017"/>
      <c r="E13017"/>
    </row>
    <row r="13018" spans="1:5" x14ac:dyDescent="0.15">
      <c r="A13018"/>
      <c r="B13018"/>
      <c r="C13018"/>
      <c r="D13018"/>
      <c r="E13018"/>
    </row>
    <row r="13019" spans="1:5" x14ac:dyDescent="0.15">
      <c r="A13019"/>
      <c r="B13019"/>
      <c r="C13019"/>
      <c r="D13019"/>
      <c r="E13019"/>
    </row>
    <row r="13020" spans="1:5" x14ac:dyDescent="0.15">
      <c r="A13020"/>
      <c r="B13020"/>
      <c r="C13020"/>
      <c r="D13020"/>
      <c r="E13020"/>
    </row>
    <row r="13021" spans="1:5" x14ac:dyDescent="0.15">
      <c r="A13021"/>
      <c r="B13021"/>
      <c r="C13021"/>
      <c r="D13021"/>
      <c r="E13021"/>
    </row>
    <row r="13022" spans="1:5" x14ac:dyDescent="0.15">
      <c r="A13022"/>
      <c r="B13022"/>
      <c r="C13022"/>
      <c r="D13022"/>
      <c r="E13022"/>
    </row>
    <row r="13023" spans="1:5" x14ac:dyDescent="0.15">
      <c r="A13023"/>
      <c r="B13023"/>
      <c r="C13023"/>
      <c r="D13023"/>
      <c r="E13023"/>
    </row>
    <row r="13024" spans="1:5" x14ac:dyDescent="0.15">
      <c r="A13024"/>
      <c r="B13024"/>
      <c r="C13024"/>
      <c r="D13024"/>
      <c r="E13024"/>
    </row>
    <row r="13025" spans="1:5" x14ac:dyDescent="0.15">
      <c r="A13025"/>
      <c r="B13025"/>
      <c r="C13025"/>
      <c r="D13025"/>
      <c r="E13025"/>
    </row>
    <row r="13026" spans="1:5" x14ac:dyDescent="0.15">
      <c r="A13026"/>
      <c r="B13026"/>
      <c r="C13026"/>
      <c r="D13026"/>
      <c r="E13026"/>
    </row>
    <row r="13027" spans="1:5" x14ac:dyDescent="0.15">
      <c r="A13027"/>
      <c r="B13027"/>
      <c r="C13027"/>
      <c r="D13027"/>
      <c r="E13027"/>
    </row>
    <row r="13028" spans="1:5" x14ac:dyDescent="0.15">
      <c r="A13028"/>
      <c r="B13028"/>
      <c r="C13028"/>
      <c r="D13028"/>
      <c r="E13028"/>
    </row>
    <row r="13029" spans="1:5" x14ac:dyDescent="0.15">
      <c r="A13029"/>
      <c r="B13029"/>
      <c r="C13029"/>
      <c r="D13029"/>
      <c r="E13029"/>
    </row>
    <row r="13030" spans="1:5" x14ac:dyDescent="0.15">
      <c r="A13030"/>
      <c r="B13030"/>
      <c r="C13030"/>
      <c r="D13030"/>
      <c r="E13030"/>
    </row>
    <row r="13031" spans="1:5" x14ac:dyDescent="0.15">
      <c r="A13031"/>
      <c r="B13031"/>
      <c r="C13031"/>
      <c r="D13031"/>
      <c r="E13031"/>
    </row>
    <row r="13032" spans="1:5" x14ac:dyDescent="0.15">
      <c r="A13032"/>
      <c r="B13032"/>
      <c r="C13032"/>
      <c r="D13032"/>
      <c r="E13032"/>
    </row>
    <row r="13033" spans="1:5" x14ac:dyDescent="0.15">
      <c r="A13033"/>
      <c r="B13033"/>
      <c r="C13033"/>
      <c r="D13033"/>
      <c r="E13033"/>
    </row>
    <row r="13034" spans="1:5" x14ac:dyDescent="0.15">
      <c r="A13034"/>
      <c r="B13034"/>
      <c r="C13034"/>
      <c r="D13034"/>
      <c r="E13034"/>
    </row>
    <row r="13035" spans="1:5" x14ac:dyDescent="0.15">
      <c r="A13035"/>
      <c r="B13035"/>
      <c r="C13035"/>
      <c r="D13035"/>
      <c r="E13035"/>
    </row>
    <row r="13036" spans="1:5" x14ac:dyDescent="0.15">
      <c r="A13036"/>
      <c r="B13036"/>
      <c r="C13036"/>
      <c r="D13036"/>
      <c r="E13036"/>
    </row>
    <row r="13037" spans="1:5" x14ac:dyDescent="0.15">
      <c r="A13037"/>
      <c r="B13037"/>
      <c r="C13037"/>
      <c r="D13037"/>
      <c r="E13037"/>
    </row>
    <row r="13038" spans="1:5" x14ac:dyDescent="0.15">
      <c r="A13038"/>
      <c r="B13038"/>
      <c r="C13038"/>
      <c r="D13038"/>
      <c r="E13038"/>
    </row>
    <row r="13039" spans="1:5" x14ac:dyDescent="0.15">
      <c r="A13039"/>
      <c r="B13039"/>
      <c r="C13039"/>
      <c r="D13039"/>
      <c r="E13039"/>
    </row>
    <row r="13040" spans="1:5" x14ac:dyDescent="0.15">
      <c r="A13040"/>
      <c r="B13040"/>
      <c r="C13040"/>
      <c r="D13040"/>
      <c r="E13040"/>
    </row>
    <row r="13041" spans="1:5" x14ac:dyDescent="0.15">
      <c r="A13041"/>
      <c r="B13041"/>
      <c r="C13041"/>
      <c r="D13041"/>
      <c r="E13041"/>
    </row>
    <row r="13042" spans="1:5" x14ac:dyDescent="0.15">
      <c r="A13042"/>
      <c r="B13042"/>
      <c r="C13042"/>
      <c r="D13042"/>
      <c r="E13042"/>
    </row>
    <row r="13043" spans="1:5" x14ac:dyDescent="0.15">
      <c r="A13043"/>
      <c r="B13043"/>
      <c r="C13043"/>
      <c r="D13043"/>
      <c r="E13043"/>
    </row>
    <row r="13044" spans="1:5" x14ac:dyDescent="0.15">
      <c r="A13044"/>
      <c r="B13044"/>
      <c r="C13044"/>
      <c r="D13044"/>
      <c r="E13044"/>
    </row>
    <row r="13045" spans="1:5" x14ac:dyDescent="0.15">
      <c r="A13045"/>
      <c r="B13045"/>
      <c r="C13045"/>
      <c r="D13045"/>
      <c r="E13045"/>
    </row>
    <row r="13046" spans="1:5" x14ac:dyDescent="0.15">
      <c r="A13046"/>
      <c r="B13046"/>
      <c r="C13046"/>
      <c r="D13046"/>
      <c r="E13046"/>
    </row>
    <row r="13047" spans="1:5" x14ac:dyDescent="0.15">
      <c r="A13047"/>
      <c r="B13047"/>
      <c r="C13047"/>
      <c r="D13047"/>
      <c r="E13047"/>
    </row>
    <row r="13048" spans="1:5" x14ac:dyDescent="0.15">
      <c r="A13048"/>
      <c r="B13048"/>
      <c r="C13048"/>
      <c r="D13048"/>
      <c r="E13048"/>
    </row>
    <row r="13049" spans="1:5" x14ac:dyDescent="0.15">
      <c r="A13049"/>
      <c r="B13049"/>
      <c r="C13049"/>
      <c r="D13049"/>
      <c r="E13049"/>
    </row>
    <row r="13050" spans="1:5" x14ac:dyDescent="0.15">
      <c r="A13050"/>
      <c r="B13050"/>
      <c r="C13050"/>
      <c r="D13050"/>
      <c r="E13050"/>
    </row>
    <row r="13051" spans="1:5" x14ac:dyDescent="0.15">
      <c r="A13051"/>
      <c r="B13051"/>
      <c r="C13051"/>
      <c r="D13051"/>
      <c r="E13051"/>
    </row>
    <row r="13052" spans="1:5" x14ac:dyDescent="0.15">
      <c r="A13052"/>
      <c r="B13052"/>
      <c r="C13052"/>
      <c r="D13052"/>
      <c r="E13052"/>
    </row>
    <row r="13053" spans="1:5" x14ac:dyDescent="0.15">
      <c r="A13053"/>
      <c r="B13053"/>
      <c r="C13053"/>
      <c r="D13053"/>
      <c r="E13053"/>
    </row>
    <row r="13054" spans="1:5" x14ac:dyDescent="0.15">
      <c r="A13054"/>
      <c r="B13054"/>
      <c r="C13054"/>
      <c r="D13054"/>
      <c r="E13054"/>
    </row>
    <row r="13055" spans="1:5" x14ac:dyDescent="0.15">
      <c r="A13055"/>
      <c r="B13055"/>
      <c r="C13055"/>
      <c r="D13055"/>
      <c r="E13055"/>
    </row>
    <row r="13056" spans="1:5" x14ac:dyDescent="0.15">
      <c r="A13056"/>
      <c r="B13056"/>
      <c r="C13056"/>
      <c r="D13056"/>
      <c r="E13056"/>
    </row>
    <row r="13057" spans="1:5" x14ac:dyDescent="0.15">
      <c r="A13057"/>
      <c r="B13057"/>
      <c r="C13057"/>
      <c r="D13057"/>
      <c r="E13057"/>
    </row>
    <row r="13058" spans="1:5" x14ac:dyDescent="0.15">
      <c r="A13058"/>
      <c r="B13058"/>
      <c r="C13058"/>
      <c r="D13058"/>
      <c r="E13058"/>
    </row>
    <row r="13059" spans="1:5" x14ac:dyDescent="0.15">
      <c r="A13059"/>
      <c r="B13059"/>
      <c r="C13059"/>
      <c r="D13059"/>
      <c r="E13059"/>
    </row>
    <row r="13060" spans="1:5" x14ac:dyDescent="0.15">
      <c r="A13060"/>
      <c r="B13060"/>
      <c r="C13060"/>
      <c r="D13060"/>
      <c r="E13060"/>
    </row>
    <row r="13061" spans="1:5" x14ac:dyDescent="0.15">
      <c r="A13061"/>
      <c r="B13061"/>
      <c r="C13061"/>
      <c r="D13061"/>
      <c r="E13061"/>
    </row>
    <row r="13062" spans="1:5" x14ac:dyDescent="0.15">
      <c r="A13062"/>
      <c r="B13062"/>
      <c r="C13062"/>
      <c r="D13062"/>
      <c r="E13062"/>
    </row>
    <row r="13063" spans="1:5" x14ac:dyDescent="0.15">
      <c r="A13063"/>
      <c r="B13063"/>
      <c r="C13063"/>
      <c r="D13063"/>
      <c r="E13063"/>
    </row>
    <row r="13064" spans="1:5" x14ac:dyDescent="0.15">
      <c r="A13064"/>
      <c r="B13064"/>
      <c r="C13064"/>
      <c r="D13064"/>
      <c r="E13064"/>
    </row>
    <row r="13065" spans="1:5" x14ac:dyDescent="0.15">
      <c r="A13065"/>
      <c r="B13065"/>
      <c r="C13065"/>
      <c r="D13065"/>
      <c r="E13065"/>
    </row>
    <row r="13066" spans="1:5" x14ac:dyDescent="0.15">
      <c r="A13066"/>
      <c r="B13066"/>
      <c r="C13066"/>
      <c r="D13066"/>
      <c r="E13066"/>
    </row>
    <row r="13067" spans="1:5" x14ac:dyDescent="0.15">
      <c r="A13067"/>
      <c r="B13067"/>
      <c r="C13067"/>
      <c r="D13067"/>
      <c r="E13067"/>
    </row>
    <row r="13068" spans="1:5" x14ac:dyDescent="0.15">
      <c r="A13068"/>
      <c r="B13068"/>
      <c r="C13068"/>
      <c r="D13068"/>
      <c r="E13068"/>
    </row>
    <row r="13069" spans="1:5" x14ac:dyDescent="0.15">
      <c r="A13069"/>
      <c r="B13069"/>
      <c r="C13069"/>
      <c r="D13069"/>
      <c r="E13069"/>
    </row>
    <row r="13070" spans="1:5" x14ac:dyDescent="0.15">
      <c r="A13070"/>
      <c r="B13070"/>
      <c r="C13070"/>
      <c r="D13070"/>
      <c r="E13070"/>
    </row>
    <row r="13071" spans="1:5" x14ac:dyDescent="0.15">
      <c r="A13071"/>
      <c r="B13071"/>
      <c r="C13071"/>
      <c r="D13071"/>
      <c r="E13071"/>
    </row>
    <row r="13072" spans="1:5" x14ac:dyDescent="0.15">
      <c r="A13072"/>
      <c r="B13072"/>
      <c r="C13072"/>
      <c r="D13072"/>
      <c r="E13072"/>
    </row>
    <row r="13073" spans="1:5" x14ac:dyDescent="0.15">
      <c r="A13073"/>
      <c r="B13073"/>
      <c r="C13073"/>
      <c r="D13073"/>
      <c r="E13073"/>
    </row>
    <row r="13074" spans="1:5" x14ac:dyDescent="0.15">
      <c r="A13074"/>
      <c r="B13074"/>
      <c r="C13074"/>
      <c r="D13074"/>
      <c r="E13074"/>
    </row>
    <row r="13075" spans="1:5" x14ac:dyDescent="0.15">
      <c r="A13075"/>
      <c r="B13075"/>
      <c r="C13075"/>
      <c r="D13075"/>
      <c r="E13075"/>
    </row>
    <row r="13076" spans="1:5" x14ac:dyDescent="0.15">
      <c r="A13076"/>
      <c r="B13076"/>
      <c r="C13076"/>
      <c r="D13076"/>
      <c r="E13076"/>
    </row>
    <row r="13077" spans="1:5" x14ac:dyDescent="0.15">
      <c r="A13077"/>
      <c r="B13077"/>
      <c r="C13077"/>
      <c r="D13077"/>
      <c r="E13077"/>
    </row>
    <row r="13078" spans="1:5" x14ac:dyDescent="0.15">
      <c r="A13078"/>
      <c r="B13078"/>
      <c r="C13078"/>
      <c r="D13078"/>
      <c r="E13078"/>
    </row>
    <row r="13079" spans="1:5" x14ac:dyDescent="0.15">
      <c r="A13079"/>
      <c r="B13079"/>
      <c r="C13079"/>
      <c r="D13079"/>
      <c r="E13079"/>
    </row>
    <row r="13080" spans="1:5" x14ac:dyDescent="0.15">
      <c r="A13080"/>
      <c r="B13080"/>
      <c r="C13080"/>
      <c r="D13080"/>
      <c r="E13080"/>
    </row>
    <row r="13081" spans="1:5" x14ac:dyDescent="0.15">
      <c r="A13081"/>
      <c r="B13081"/>
      <c r="C13081"/>
      <c r="D13081"/>
      <c r="E13081"/>
    </row>
    <row r="13082" spans="1:5" x14ac:dyDescent="0.15">
      <c r="A13082"/>
      <c r="B13082"/>
      <c r="C13082"/>
      <c r="D13082"/>
      <c r="E13082"/>
    </row>
    <row r="13083" spans="1:5" x14ac:dyDescent="0.15">
      <c r="A13083"/>
      <c r="B13083"/>
      <c r="C13083"/>
      <c r="D13083"/>
      <c r="E13083"/>
    </row>
    <row r="13084" spans="1:5" x14ac:dyDescent="0.15">
      <c r="A13084"/>
      <c r="B13084"/>
      <c r="C13084"/>
      <c r="D13084"/>
      <c r="E13084"/>
    </row>
    <row r="13085" spans="1:5" x14ac:dyDescent="0.15">
      <c r="A13085"/>
      <c r="B13085"/>
      <c r="C13085"/>
      <c r="D13085"/>
      <c r="E13085"/>
    </row>
    <row r="13086" spans="1:5" x14ac:dyDescent="0.15">
      <c r="A13086"/>
      <c r="B13086"/>
      <c r="C13086"/>
      <c r="D13086"/>
      <c r="E13086"/>
    </row>
    <row r="13087" spans="1:5" x14ac:dyDescent="0.15">
      <c r="A13087"/>
      <c r="B13087"/>
      <c r="C13087"/>
      <c r="D13087"/>
      <c r="E13087"/>
    </row>
    <row r="13088" spans="1:5" x14ac:dyDescent="0.15">
      <c r="A13088"/>
      <c r="B13088"/>
      <c r="C13088"/>
      <c r="D13088"/>
      <c r="E13088"/>
    </row>
    <row r="13089" spans="1:5" x14ac:dyDescent="0.15">
      <c r="A13089"/>
      <c r="B13089"/>
      <c r="C13089"/>
      <c r="D13089"/>
      <c r="E13089"/>
    </row>
    <row r="13090" spans="1:5" x14ac:dyDescent="0.15">
      <c r="A13090"/>
      <c r="B13090"/>
      <c r="C13090"/>
      <c r="D13090"/>
      <c r="E13090"/>
    </row>
    <row r="13091" spans="1:5" x14ac:dyDescent="0.15">
      <c r="A13091"/>
      <c r="B13091"/>
      <c r="C13091"/>
      <c r="D13091"/>
      <c r="E13091"/>
    </row>
    <row r="13092" spans="1:5" x14ac:dyDescent="0.15">
      <c r="A13092"/>
      <c r="B13092"/>
      <c r="C13092"/>
      <c r="D13092"/>
      <c r="E13092"/>
    </row>
    <row r="13093" spans="1:5" x14ac:dyDescent="0.15">
      <c r="A13093"/>
      <c r="B13093"/>
      <c r="C13093"/>
      <c r="D13093"/>
      <c r="E13093"/>
    </row>
    <row r="13094" spans="1:5" x14ac:dyDescent="0.15">
      <c r="A13094"/>
      <c r="B13094"/>
      <c r="C13094"/>
      <c r="D13094"/>
      <c r="E13094"/>
    </row>
    <row r="13095" spans="1:5" x14ac:dyDescent="0.15">
      <c r="A13095"/>
      <c r="B13095"/>
      <c r="C13095"/>
      <c r="D13095"/>
      <c r="E13095"/>
    </row>
    <row r="13096" spans="1:5" x14ac:dyDescent="0.15">
      <c r="A13096"/>
      <c r="B13096"/>
      <c r="C13096"/>
      <c r="D13096"/>
      <c r="E13096"/>
    </row>
    <row r="13097" spans="1:5" x14ac:dyDescent="0.15">
      <c r="A13097"/>
      <c r="B13097"/>
      <c r="C13097"/>
      <c r="D13097"/>
      <c r="E13097"/>
    </row>
    <row r="13098" spans="1:5" x14ac:dyDescent="0.15">
      <c r="A13098"/>
      <c r="B13098"/>
      <c r="C13098"/>
      <c r="D13098"/>
      <c r="E13098"/>
    </row>
    <row r="13099" spans="1:5" x14ac:dyDescent="0.15">
      <c r="A13099"/>
      <c r="B13099"/>
      <c r="C13099"/>
      <c r="D13099"/>
      <c r="E13099"/>
    </row>
    <row r="13100" spans="1:5" x14ac:dyDescent="0.15">
      <c r="A13100"/>
      <c r="B13100"/>
      <c r="C13100"/>
      <c r="D13100"/>
      <c r="E13100"/>
    </row>
    <row r="13101" spans="1:5" x14ac:dyDescent="0.15">
      <c r="A13101"/>
      <c r="B13101"/>
      <c r="C13101"/>
      <c r="D13101"/>
      <c r="E13101"/>
    </row>
    <row r="13102" spans="1:5" x14ac:dyDescent="0.15">
      <c r="A13102"/>
      <c r="B13102"/>
      <c r="C13102"/>
      <c r="D13102"/>
      <c r="E13102"/>
    </row>
    <row r="13103" spans="1:5" x14ac:dyDescent="0.15">
      <c r="A13103"/>
      <c r="B13103"/>
      <c r="C13103"/>
      <c r="D13103"/>
      <c r="E13103"/>
    </row>
    <row r="13104" spans="1:5" x14ac:dyDescent="0.15">
      <c r="A13104"/>
      <c r="B13104"/>
      <c r="C13104"/>
      <c r="D13104"/>
      <c r="E13104"/>
    </row>
    <row r="13105" spans="1:5" x14ac:dyDescent="0.15">
      <c r="A13105"/>
      <c r="B13105"/>
      <c r="C13105"/>
      <c r="D13105"/>
      <c r="E13105"/>
    </row>
    <row r="13106" spans="1:5" x14ac:dyDescent="0.15">
      <c r="A13106"/>
      <c r="B13106"/>
      <c r="C13106"/>
      <c r="D13106"/>
      <c r="E13106"/>
    </row>
    <row r="13107" spans="1:5" x14ac:dyDescent="0.15">
      <c r="A13107"/>
      <c r="B13107"/>
      <c r="C13107"/>
      <c r="D13107"/>
      <c r="E13107"/>
    </row>
    <row r="13108" spans="1:5" x14ac:dyDescent="0.15">
      <c r="A13108"/>
      <c r="B13108"/>
      <c r="C13108"/>
      <c r="D13108"/>
      <c r="E13108"/>
    </row>
    <row r="13109" spans="1:5" x14ac:dyDescent="0.15">
      <c r="A13109"/>
      <c r="B13109"/>
      <c r="C13109"/>
      <c r="D13109"/>
      <c r="E13109"/>
    </row>
    <row r="13110" spans="1:5" x14ac:dyDescent="0.15">
      <c r="A13110"/>
      <c r="B13110"/>
      <c r="C13110"/>
      <c r="D13110"/>
      <c r="E13110"/>
    </row>
    <row r="13111" spans="1:5" x14ac:dyDescent="0.15">
      <c r="A13111"/>
      <c r="B13111"/>
      <c r="C13111"/>
      <c r="D13111"/>
      <c r="E13111"/>
    </row>
    <row r="13112" spans="1:5" x14ac:dyDescent="0.15">
      <c r="A13112"/>
      <c r="B13112"/>
      <c r="C13112"/>
      <c r="D13112"/>
      <c r="E13112"/>
    </row>
    <row r="13113" spans="1:5" x14ac:dyDescent="0.15">
      <c r="A13113"/>
      <c r="B13113"/>
      <c r="C13113"/>
      <c r="D13113"/>
      <c r="E13113"/>
    </row>
    <row r="13114" spans="1:5" x14ac:dyDescent="0.15">
      <c r="A13114"/>
      <c r="B13114"/>
      <c r="C13114"/>
      <c r="D13114"/>
      <c r="E13114"/>
    </row>
    <row r="13115" spans="1:5" x14ac:dyDescent="0.15">
      <c r="A13115"/>
      <c r="B13115"/>
      <c r="C13115"/>
      <c r="D13115"/>
      <c r="E13115"/>
    </row>
    <row r="13116" spans="1:5" x14ac:dyDescent="0.15">
      <c r="A13116"/>
      <c r="B13116"/>
      <c r="C13116"/>
      <c r="D13116"/>
      <c r="E13116"/>
    </row>
    <row r="13117" spans="1:5" x14ac:dyDescent="0.15">
      <c r="A13117"/>
      <c r="B13117"/>
      <c r="C13117"/>
      <c r="D13117"/>
      <c r="E13117"/>
    </row>
    <row r="13118" spans="1:5" x14ac:dyDescent="0.15">
      <c r="A13118"/>
      <c r="B13118"/>
      <c r="C13118"/>
      <c r="D13118"/>
      <c r="E13118"/>
    </row>
    <row r="13119" spans="1:5" x14ac:dyDescent="0.15">
      <c r="A13119"/>
      <c r="B13119"/>
      <c r="C13119"/>
      <c r="D13119"/>
      <c r="E13119"/>
    </row>
    <row r="13120" spans="1:5" x14ac:dyDescent="0.15">
      <c r="A13120"/>
      <c r="B13120"/>
      <c r="C13120"/>
      <c r="D13120"/>
      <c r="E13120"/>
    </row>
    <row r="13121" spans="1:5" x14ac:dyDescent="0.15">
      <c r="A13121"/>
      <c r="B13121"/>
      <c r="C13121"/>
      <c r="D13121"/>
      <c r="E13121"/>
    </row>
    <row r="13122" spans="1:5" x14ac:dyDescent="0.15">
      <c r="A13122"/>
      <c r="B13122"/>
      <c r="C13122"/>
      <c r="D13122"/>
      <c r="E13122"/>
    </row>
    <row r="13123" spans="1:5" x14ac:dyDescent="0.15">
      <c r="A13123"/>
      <c r="B13123"/>
      <c r="C13123"/>
      <c r="D13123"/>
      <c r="E13123"/>
    </row>
    <row r="13124" spans="1:5" x14ac:dyDescent="0.15">
      <c r="A13124"/>
      <c r="B13124"/>
      <c r="C13124"/>
      <c r="D13124"/>
      <c r="E13124"/>
    </row>
    <row r="13125" spans="1:5" x14ac:dyDescent="0.15">
      <c r="A13125"/>
      <c r="B13125"/>
      <c r="C13125"/>
      <c r="D13125"/>
      <c r="E13125"/>
    </row>
    <row r="13126" spans="1:5" x14ac:dyDescent="0.15">
      <c r="A13126"/>
      <c r="B13126"/>
      <c r="C13126"/>
      <c r="D13126"/>
      <c r="E13126"/>
    </row>
    <row r="13127" spans="1:5" x14ac:dyDescent="0.15">
      <c r="A13127"/>
      <c r="B13127"/>
      <c r="C13127"/>
      <c r="D13127"/>
      <c r="E13127"/>
    </row>
    <row r="13128" spans="1:5" x14ac:dyDescent="0.15">
      <c r="A13128"/>
      <c r="B13128"/>
      <c r="C13128"/>
      <c r="D13128"/>
      <c r="E13128"/>
    </row>
    <row r="13129" spans="1:5" x14ac:dyDescent="0.15">
      <c r="A13129"/>
      <c r="B13129"/>
      <c r="C13129"/>
      <c r="D13129"/>
      <c r="E13129"/>
    </row>
    <row r="13130" spans="1:5" x14ac:dyDescent="0.15">
      <c r="A13130"/>
      <c r="B13130"/>
      <c r="C13130"/>
      <c r="D13130"/>
      <c r="E13130"/>
    </row>
    <row r="13131" spans="1:5" x14ac:dyDescent="0.15">
      <c r="A13131"/>
      <c r="B13131"/>
      <c r="C13131"/>
      <c r="D13131"/>
      <c r="E13131"/>
    </row>
    <row r="13132" spans="1:5" x14ac:dyDescent="0.15">
      <c r="A13132"/>
      <c r="B13132"/>
      <c r="C13132"/>
      <c r="D13132"/>
      <c r="E13132"/>
    </row>
    <row r="13133" spans="1:5" x14ac:dyDescent="0.15">
      <c r="A13133"/>
      <c r="B13133"/>
      <c r="C13133"/>
      <c r="D13133"/>
      <c r="E13133"/>
    </row>
    <row r="13134" spans="1:5" x14ac:dyDescent="0.15">
      <c r="A13134"/>
      <c r="B13134"/>
      <c r="C13134"/>
      <c r="D13134"/>
      <c r="E13134"/>
    </row>
    <row r="13135" spans="1:5" x14ac:dyDescent="0.15">
      <c r="A13135"/>
      <c r="B13135"/>
      <c r="C13135"/>
      <c r="D13135"/>
      <c r="E13135"/>
    </row>
    <row r="13136" spans="1:5" x14ac:dyDescent="0.15">
      <c r="A13136"/>
      <c r="B13136"/>
      <c r="C13136"/>
      <c r="D13136"/>
      <c r="E13136"/>
    </row>
    <row r="13137" spans="1:5" x14ac:dyDescent="0.15">
      <c r="A13137"/>
      <c r="B13137"/>
      <c r="C13137"/>
      <c r="D13137"/>
      <c r="E13137"/>
    </row>
    <row r="13138" spans="1:5" x14ac:dyDescent="0.15">
      <c r="A13138"/>
      <c r="B13138"/>
      <c r="C13138"/>
      <c r="D13138"/>
      <c r="E13138"/>
    </row>
    <row r="13139" spans="1:5" x14ac:dyDescent="0.15">
      <c r="A13139"/>
      <c r="B13139"/>
      <c r="C13139"/>
      <c r="D13139"/>
      <c r="E13139"/>
    </row>
    <row r="13140" spans="1:5" x14ac:dyDescent="0.15">
      <c r="A13140"/>
      <c r="B13140"/>
      <c r="C13140"/>
      <c r="D13140"/>
      <c r="E13140"/>
    </row>
    <row r="13141" spans="1:5" x14ac:dyDescent="0.15">
      <c r="A13141"/>
      <c r="B13141"/>
      <c r="C13141"/>
      <c r="D13141"/>
      <c r="E13141"/>
    </row>
    <row r="13142" spans="1:5" x14ac:dyDescent="0.15">
      <c r="A13142"/>
      <c r="B13142"/>
      <c r="C13142"/>
      <c r="D13142"/>
      <c r="E13142"/>
    </row>
    <row r="13143" spans="1:5" x14ac:dyDescent="0.15">
      <c r="A13143"/>
      <c r="B13143"/>
      <c r="C13143"/>
      <c r="D13143"/>
      <c r="E13143"/>
    </row>
    <row r="13144" spans="1:5" x14ac:dyDescent="0.15">
      <c r="A13144"/>
      <c r="B13144"/>
      <c r="C13144"/>
      <c r="D13144"/>
      <c r="E13144"/>
    </row>
    <row r="13145" spans="1:5" x14ac:dyDescent="0.15">
      <c r="A13145"/>
      <c r="B13145"/>
      <c r="C13145"/>
      <c r="D13145"/>
      <c r="E13145"/>
    </row>
    <row r="13146" spans="1:5" x14ac:dyDescent="0.15">
      <c r="A13146"/>
      <c r="B13146"/>
      <c r="C13146"/>
      <c r="D13146"/>
      <c r="E13146"/>
    </row>
    <row r="13147" spans="1:5" x14ac:dyDescent="0.15">
      <c r="A13147"/>
      <c r="B13147"/>
      <c r="C13147"/>
      <c r="D13147"/>
      <c r="E13147"/>
    </row>
    <row r="13148" spans="1:5" x14ac:dyDescent="0.15">
      <c r="A13148"/>
      <c r="B13148"/>
      <c r="C13148"/>
      <c r="D13148"/>
      <c r="E13148"/>
    </row>
    <row r="13149" spans="1:5" x14ac:dyDescent="0.15">
      <c r="A13149"/>
      <c r="B13149"/>
      <c r="C13149"/>
      <c r="D13149"/>
      <c r="E13149"/>
    </row>
    <row r="13150" spans="1:5" x14ac:dyDescent="0.15">
      <c r="A13150"/>
      <c r="B13150"/>
      <c r="C13150"/>
      <c r="D13150"/>
      <c r="E13150"/>
    </row>
    <row r="13151" spans="1:5" x14ac:dyDescent="0.15">
      <c r="A13151"/>
      <c r="B13151"/>
      <c r="C13151"/>
      <c r="D13151"/>
      <c r="E13151"/>
    </row>
    <row r="13152" spans="1:5" x14ac:dyDescent="0.15">
      <c r="A13152"/>
      <c r="B13152"/>
      <c r="C13152"/>
      <c r="D13152"/>
      <c r="E13152"/>
    </row>
    <row r="13153" spans="1:5" x14ac:dyDescent="0.15">
      <c r="A13153"/>
      <c r="B13153"/>
      <c r="C13153"/>
      <c r="D13153"/>
      <c r="E13153"/>
    </row>
    <row r="13154" spans="1:5" x14ac:dyDescent="0.15">
      <c r="A13154"/>
      <c r="B13154"/>
      <c r="C13154"/>
      <c r="D13154"/>
      <c r="E13154"/>
    </row>
    <row r="13155" spans="1:5" x14ac:dyDescent="0.15">
      <c r="A13155"/>
      <c r="B13155"/>
      <c r="C13155"/>
      <c r="D13155"/>
      <c r="E13155"/>
    </row>
    <row r="13156" spans="1:5" x14ac:dyDescent="0.15">
      <c r="A13156"/>
      <c r="B13156"/>
      <c r="C13156"/>
      <c r="D13156"/>
      <c r="E13156"/>
    </row>
    <row r="13157" spans="1:5" x14ac:dyDescent="0.15">
      <c r="A13157"/>
      <c r="B13157"/>
      <c r="C13157"/>
      <c r="D13157"/>
      <c r="E13157"/>
    </row>
    <row r="13158" spans="1:5" x14ac:dyDescent="0.15">
      <c r="A13158"/>
      <c r="B13158"/>
      <c r="C13158"/>
      <c r="D13158"/>
      <c r="E13158"/>
    </row>
    <row r="13159" spans="1:5" x14ac:dyDescent="0.15">
      <c r="A13159"/>
      <c r="B13159"/>
      <c r="C13159"/>
      <c r="D13159"/>
      <c r="E13159"/>
    </row>
    <row r="13160" spans="1:5" x14ac:dyDescent="0.15">
      <c r="A13160"/>
      <c r="B13160"/>
      <c r="C13160"/>
      <c r="D13160"/>
      <c r="E13160"/>
    </row>
    <row r="13161" spans="1:5" x14ac:dyDescent="0.15">
      <c r="A13161"/>
      <c r="B13161"/>
      <c r="C13161"/>
      <c r="D13161"/>
      <c r="E13161"/>
    </row>
    <row r="13162" spans="1:5" x14ac:dyDescent="0.15">
      <c r="A13162"/>
      <c r="B13162"/>
      <c r="C13162"/>
      <c r="D13162"/>
      <c r="E13162"/>
    </row>
    <row r="13163" spans="1:5" x14ac:dyDescent="0.15">
      <c r="A13163"/>
      <c r="B13163"/>
      <c r="C13163"/>
      <c r="D13163"/>
      <c r="E13163"/>
    </row>
    <row r="13164" spans="1:5" x14ac:dyDescent="0.15">
      <c r="A13164"/>
      <c r="B13164"/>
      <c r="C13164"/>
      <c r="D13164"/>
      <c r="E13164"/>
    </row>
    <row r="13165" spans="1:5" x14ac:dyDescent="0.15">
      <c r="A13165"/>
      <c r="B13165"/>
      <c r="C13165"/>
      <c r="D13165"/>
      <c r="E13165"/>
    </row>
    <row r="13166" spans="1:5" x14ac:dyDescent="0.15">
      <c r="A13166"/>
      <c r="B13166"/>
      <c r="C13166"/>
      <c r="D13166"/>
      <c r="E13166"/>
    </row>
    <row r="13167" spans="1:5" x14ac:dyDescent="0.15">
      <c r="A13167"/>
      <c r="B13167"/>
      <c r="C13167"/>
      <c r="D13167"/>
      <c r="E13167"/>
    </row>
    <row r="13168" spans="1:5" x14ac:dyDescent="0.15">
      <c r="A13168"/>
      <c r="B13168"/>
      <c r="C13168"/>
      <c r="D13168"/>
      <c r="E13168"/>
    </row>
    <row r="13169" spans="1:5" x14ac:dyDescent="0.15">
      <c r="A13169"/>
      <c r="B13169"/>
      <c r="C13169"/>
      <c r="D13169"/>
      <c r="E13169"/>
    </row>
    <row r="13170" spans="1:5" x14ac:dyDescent="0.15">
      <c r="A13170"/>
      <c r="B13170"/>
      <c r="C13170"/>
      <c r="D13170"/>
      <c r="E13170"/>
    </row>
    <row r="13171" spans="1:5" x14ac:dyDescent="0.15">
      <c r="A13171"/>
      <c r="B13171"/>
      <c r="C13171"/>
      <c r="D13171"/>
      <c r="E13171"/>
    </row>
    <row r="13172" spans="1:5" x14ac:dyDescent="0.15">
      <c r="A13172"/>
      <c r="B13172"/>
      <c r="C13172"/>
      <c r="D13172"/>
      <c r="E13172"/>
    </row>
    <row r="13173" spans="1:5" x14ac:dyDescent="0.15">
      <c r="A13173"/>
      <c r="B13173"/>
      <c r="C13173"/>
      <c r="D13173"/>
      <c r="E13173"/>
    </row>
    <row r="13174" spans="1:5" x14ac:dyDescent="0.15">
      <c r="A13174"/>
      <c r="B13174"/>
      <c r="C13174"/>
      <c r="D13174"/>
      <c r="E13174"/>
    </row>
    <row r="13175" spans="1:5" x14ac:dyDescent="0.15">
      <c r="A13175"/>
      <c r="B13175"/>
      <c r="C13175"/>
      <c r="D13175"/>
      <c r="E13175"/>
    </row>
    <row r="13176" spans="1:5" x14ac:dyDescent="0.15">
      <c r="A13176"/>
      <c r="B13176"/>
      <c r="C13176"/>
      <c r="D13176"/>
      <c r="E13176"/>
    </row>
    <row r="13177" spans="1:5" x14ac:dyDescent="0.15">
      <c r="A13177"/>
      <c r="B13177"/>
      <c r="C13177"/>
      <c r="D13177"/>
      <c r="E13177"/>
    </row>
    <row r="13178" spans="1:5" x14ac:dyDescent="0.15">
      <c r="A13178"/>
      <c r="B13178"/>
      <c r="C13178"/>
      <c r="D13178"/>
      <c r="E13178"/>
    </row>
    <row r="13179" spans="1:5" x14ac:dyDescent="0.15">
      <c r="A13179"/>
      <c r="B13179"/>
      <c r="C13179"/>
      <c r="D13179"/>
      <c r="E13179"/>
    </row>
    <row r="13180" spans="1:5" x14ac:dyDescent="0.15">
      <c r="A13180"/>
      <c r="B13180"/>
      <c r="C13180"/>
      <c r="D13180"/>
      <c r="E13180"/>
    </row>
    <row r="13181" spans="1:5" x14ac:dyDescent="0.15">
      <c r="A13181"/>
      <c r="B13181"/>
      <c r="C13181"/>
      <c r="D13181"/>
      <c r="E13181"/>
    </row>
    <row r="13182" spans="1:5" x14ac:dyDescent="0.15">
      <c r="A13182"/>
      <c r="B13182"/>
      <c r="C13182"/>
      <c r="D13182"/>
      <c r="E13182"/>
    </row>
    <row r="13183" spans="1:5" x14ac:dyDescent="0.15">
      <c r="A13183"/>
      <c r="B13183"/>
      <c r="C13183"/>
      <c r="D13183"/>
      <c r="E13183"/>
    </row>
    <row r="13184" spans="1:5" x14ac:dyDescent="0.15">
      <c r="A13184"/>
      <c r="B13184"/>
      <c r="C13184"/>
      <c r="D13184"/>
      <c r="E13184"/>
    </row>
    <row r="13185" spans="1:5" x14ac:dyDescent="0.15">
      <c r="A13185"/>
      <c r="B13185"/>
      <c r="C13185"/>
      <c r="D13185"/>
      <c r="E13185"/>
    </row>
    <row r="13186" spans="1:5" x14ac:dyDescent="0.15">
      <c r="A13186"/>
      <c r="B13186"/>
      <c r="C13186"/>
      <c r="D13186"/>
      <c r="E13186"/>
    </row>
    <row r="13187" spans="1:5" x14ac:dyDescent="0.15">
      <c r="A13187"/>
      <c r="B13187"/>
      <c r="C13187"/>
      <c r="D13187"/>
      <c r="E13187"/>
    </row>
    <row r="13188" spans="1:5" x14ac:dyDescent="0.15">
      <c r="A13188"/>
      <c r="B13188"/>
      <c r="C13188"/>
      <c r="D13188"/>
      <c r="E13188"/>
    </row>
    <row r="13189" spans="1:5" x14ac:dyDescent="0.15">
      <c r="A13189"/>
      <c r="B13189"/>
      <c r="C13189"/>
      <c r="D13189"/>
      <c r="E13189"/>
    </row>
    <row r="13190" spans="1:5" x14ac:dyDescent="0.15">
      <c r="A13190"/>
      <c r="B13190"/>
      <c r="C13190"/>
      <c r="D13190"/>
      <c r="E13190"/>
    </row>
    <row r="13191" spans="1:5" x14ac:dyDescent="0.15">
      <c r="A13191"/>
      <c r="B13191"/>
      <c r="C13191"/>
      <c r="D13191"/>
      <c r="E13191"/>
    </row>
    <row r="13192" spans="1:5" x14ac:dyDescent="0.15">
      <c r="A13192"/>
      <c r="B13192"/>
      <c r="C13192"/>
      <c r="D13192"/>
      <c r="E13192"/>
    </row>
    <row r="13193" spans="1:5" x14ac:dyDescent="0.15">
      <c r="A13193"/>
      <c r="B13193"/>
      <c r="C13193"/>
      <c r="D13193"/>
      <c r="E13193"/>
    </row>
    <row r="13194" spans="1:5" x14ac:dyDescent="0.15">
      <c r="A13194"/>
      <c r="B13194"/>
      <c r="C13194"/>
      <c r="D13194"/>
      <c r="E13194"/>
    </row>
    <row r="13195" spans="1:5" x14ac:dyDescent="0.15">
      <c r="A13195"/>
      <c r="B13195"/>
      <c r="C13195"/>
      <c r="D13195"/>
      <c r="E13195"/>
    </row>
    <row r="13196" spans="1:5" x14ac:dyDescent="0.15">
      <c r="A13196"/>
      <c r="B13196"/>
      <c r="C13196"/>
      <c r="D13196"/>
      <c r="E13196"/>
    </row>
    <row r="13197" spans="1:5" x14ac:dyDescent="0.15">
      <c r="A13197"/>
      <c r="B13197"/>
      <c r="C13197"/>
      <c r="D13197"/>
      <c r="E13197"/>
    </row>
    <row r="13198" spans="1:5" x14ac:dyDescent="0.15">
      <c r="A13198"/>
      <c r="B13198"/>
      <c r="C13198"/>
      <c r="D13198"/>
      <c r="E13198"/>
    </row>
    <row r="13199" spans="1:5" x14ac:dyDescent="0.15">
      <c r="A13199"/>
      <c r="B13199"/>
      <c r="C13199"/>
      <c r="D13199"/>
      <c r="E13199"/>
    </row>
    <row r="13200" spans="1:5" x14ac:dyDescent="0.15">
      <c r="A13200"/>
      <c r="B13200"/>
      <c r="C13200"/>
      <c r="D13200"/>
      <c r="E13200"/>
    </row>
    <row r="13201" spans="1:5" x14ac:dyDescent="0.15">
      <c r="A13201"/>
      <c r="B13201"/>
      <c r="C13201"/>
      <c r="D13201"/>
      <c r="E13201"/>
    </row>
    <row r="13202" spans="1:5" x14ac:dyDescent="0.15">
      <c r="A13202"/>
      <c r="B13202"/>
      <c r="C13202"/>
      <c r="D13202"/>
      <c r="E13202"/>
    </row>
    <row r="13203" spans="1:5" x14ac:dyDescent="0.15">
      <c r="A13203"/>
      <c r="B13203"/>
      <c r="C13203"/>
      <c r="D13203"/>
      <c r="E13203"/>
    </row>
    <row r="13204" spans="1:5" x14ac:dyDescent="0.15">
      <c r="A13204"/>
      <c r="B13204"/>
      <c r="C13204"/>
      <c r="D13204"/>
      <c r="E13204"/>
    </row>
    <row r="13205" spans="1:5" x14ac:dyDescent="0.15">
      <c r="A13205"/>
      <c r="B13205"/>
      <c r="C13205"/>
      <c r="D13205"/>
      <c r="E13205"/>
    </row>
    <row r="13206" spans="1:5" x14ac:dyDescent="0.15">
      <c r="A13206"/>
      <c r="B13206"/>
      <c r="C13206"/>
      <c r="D13206"/>
      <c r="E13206"/>
    </row>
    <row r="13207" spans="1:5" x14ac:dyDescent="0.15">
      <c r="A13207"/>
      <c r="B13207"/>
      <c r="C13207"/>
      <c r="D13207"/>
      <c r="E13207"/>
    </row>
    <row r="13208" spans="1:5" x14ac:dyDescent="0.15">
      <c r="A13208"/>
      <c r="B13208"/>
      <c r="C13208"/>
      <c r="D13208"/>
      <c r="E13208"/>
    </row>
    <row r="13209" spans="1:5" x14ac:dyDescent="0.15">
      <c r="A13209"/>
      <c r="B13209"/>
      <c r="C13209"/>
      <c r="D13209"/>
      <c r="E13209"/>
    </row>
    <row r="13210" spans="1:5" x14ac:dyDescent="0.15">
      <c r="A13210"/>
      <c r="B13210"/>
      <c r="C13210"/>
      <c r="D13210"/>
      <c r="E13210"/>
    </row>
    <row r="13211" spans="1:5" x14ac:dyDescent="0.15">
      <c r="A13211"/>
      <c r="B13211"/>
      <c r="C13211"/>
      <c r="D13211"/>
      <c r="E13211"/>
    </row>
    <row r="13212" spans="1:5" x14ac:dyDescent="0.15">
      <c r="A13212"/>
      <c r="B13212"/>
      <c r="C13212"/>
      <c r="D13212"/>
      <c r="E13212"/>
    </row>
    <row r="13213" spans="1:5" x14ac:dyDescent="0.15">
      <c r="A13213"/>
      <c r="B13213"/>
      <c r="C13213"/>
      <c r="D13213"/>
      <c r="E13213"/>
    </row>
    <row r="13214" spans="1:5" x14ac:dyDescent="0.15">
      <c r="A13214"/>
      <c r="B13214"/>
      <c r="C13214"/>
      <c r="D13214"/>
      <c r="E13214"/>
    </row>
    <row r="13215" spans="1:5" x14ac:dyDescent="0.15">
      <c r="A13215"/>
      <c r="B13215"/>
      <c r="C13215"/>
      <c r="D13215"/>
      <c r="E13215"/>
    </row>
    <row r="13216" spans="1:5" x14ac:dyDescent="0.15">
      <c r="A13216"/>
      <c r="B13216"/>
      <c r="C13216"/>
      <c r="D13216"/>
      <c r="E13216"/>
    </row>
    <row r="13217" spans="1:5" x14ac:dyDescent="0.15">
      <c r="A13217"/>
      <c r="B13217"/>
      <c r="C13217"/>
      <c r="D13217"/>
      <c r="E13217"/>
    </row>
    <row r="13218" spans="1:5" x14ac:dyDescent="0.15">
      <c r="A13218"/>
      <c r="B13218"/>
      <c r="C13218"/>
      <c r="D13218"/>
      <c r="E13218"/>
    </row>
    <row r="13219" spans="1:5" x14ac:dyDescent="0.15">
      <c r="A13219"/>
      <c r="B13219"/>
      <c r="C13219"/>
      <c r="D13219"/>
      <c r="E13219"/>
    </row>
    <row r="13220" spans="1:5" x14ac:dyDescent="0.15">
      <c r="A13220"/>
      <c r="B13220"/>
      <c r="C13220"/>
      <c r="D13220"/>
      <c r="E13220"/>
    </row>
    <row r="13221" spans="1:5" x14ac:dyDescent="0.15">
      <c r="A13221"/>
      <c r="B13221"/>
      <c r="C13221"/>
      <c r="D13221"/>
      <c r="E13221"/>
    </row>
    <row r="13222" spans="1:5" x14ac:dyDescent="0.15">
      <c r="A13222"/>
      <c r="B13222"/>
      <c r="C13222"/>
      <c r="D13222"/>
      <c r="E13222"/>
    </row>
    <row r="13223" spans="1:5" x14ac:dyDescent="0.15">
      <c r="A13223"/>
      <c r="B13223"/>
      <c r="C13223"/>
      <c r="D13223"/>
      <c r="E13223"/>
    </row>
    <row r="13224" spans="1:5" x14ac:dyDescent="0.15">
      <c r="A13224"/>
      <c r="B13224"/>
      <c r="C13224"/>
      <c r="D13224"/>
      <c r="E13224"/>
    </row>
    <row r="13225" spans="1:5" x14ac:dyDescent="0.15">
      <c r="A13225"/>
      <c r="B13225"/>
      <c r="C13225"/>
      <c r="D13225"/>
      <c r="E13225"/>
    </row>
    <row r="13226" spans="1:5" x14ac:dyDescent="0.15">
      <c r="A13226"/>
      <c r="B13226"/>
      <c r="C13226"/>
      <c r="D13226"/>
      <c r="E13226"/>
    </row>
    <row r="13227" spans="1:5" x14ac:dyDescent="0.15">
      <c r="A13227"/>
      <c r="B13227"/>
      <c r="C13227"/>
      <c r="D13227"/>
      <c r="E13227"/>
    </row>
    <row r="13228" spans="1:5" x14ac:dyDescent="0.15">
      <c r="A13228"/>
      <c r="B13228"/>
      <c r="C13228"/>
      <c r="D13228"/>
      <c r="E13228"/>
    </row>
    <row r="13229" spans="1:5" x14ac:dyDescent="0.15">
      <c r="A13229"/>
      <c r="B13229"/>
      <c r="C13229"/>
      <c r="D13229"/>
      <c r="E13229"/>
    </row>
    <row r="13230" spans="1:5" x14ac:dyDescent="0.15">
      <c r="A13230"/>
      <c r="B13230"/>
      <c r="C13230"/>
      <c r="D13230"/>
      <c r="E13230"/>
    </row>
    <row r="13231" spans="1:5" x14ac:dyDescent="0.15">
      <c r="A13231"/>
      <c r="B13231"/>
      <c r="C13231"/>
      <c r="D13231"/>
      <c r="E13231"/>
    </row>
    <row r="13232" spans="1:5" x14ac:dyDescent="0.15">
      <c r="A13232"/>
      <c r="B13232"/>
      <c r="C13232"/>
      <c r="D13232"/>
      <c r="E13232"/>
    </row>
    <row r="13233" spans="1:5" x14ac:dyDescent="0.15">
      <c r="A13233"/>
      <c r="B13233"/>
      <c r="C13233"/>
      <c r="D13233"/>
      <c r="E13233"/>
    </row>
    <row r="13234" spans="1:5" x14ac:dyDescent="0.15">
      <c r="A13234"/>
      <c r="B13234"/>
      <c r="C13234"/>
      <c r="D13234"/>
      <c r="E13234"/>
    </row>
    <row r="13235" spans="1:5" x14ac:dyDescent="0.15">
      <c r="A13235"/>
      <c r="B13235"/>
      <c r="C13235"/>
      <c r="D13235"/>
      <c r="E13235"/>
    </row>
    <row r="13236" spans="1:5" x14ac:dyDescent="0.15">
      <c r="A13236"/>
      <c r="B13236"/>
      <c r="C13236"/>
      <c r="D13236"/>
      <c r="E13236"/>
    </row>
    <row r="13237" spans="1:5" x14ac:dyDescent="0.15">
      <c r="A13237"/>
      <c r="B13237"/>
      <c r="C13237"/>
      <c r="D13237"/>
      <c r="E13237"/>
    </row>
    <row r="13238" spans="1:5" x14ac:dyDescent="0.15">
      <c r="A13238"/>
      <c r="B13238"/>
      <c r="C13238"/>
      <c r="D13238"/>
      <c r="E13238"/>
    </row>
    <row r="13239" spans="1:5" x14ac:dyDescent="0.15">
      <c r="A13239"/>
      <c r="B13239"/>
      <c r="C13239"/>
      <c r="D13239"/>
      <c r="E13239"/>
    </row>
    <row r="13240" spans="1:5" x14ac:dyDescent="0.15">
      <c r="A13240"/>
      <c r="B13240"/>
      <c r="C13240"/>
      <c r="D13240"/>
      <c r="E13240"/>
    </row>
    <row r="13241" spans="1:5" x14ac:dyDescent="0.15">
      <c r="A13241"/>
      <c r="B13241"/>
      <c r="C13241"/>
      <c r="D13241"/>
      <c r="E13241"/>
    </row>
    <row r="13242" spans="1:5" x14ac:dyDescent="0.15">
      <c r="A13242"/>
      <c r="B13242"/>
      <c r="C13242"/>
      <c r="D13242"/>
      <c r="E13242"/>
    </row>
    <row r="13243" spans="1:5" x14ac:dyDescent="0.15">
      <c r="A13243"/>
      <c r="B13243"/>
      <c r="C13243"/>
      <c r="D13243"/>
      <c r="E13243"/>
    </row>
    <row r="13244" spans="1:5" x14ac:dyDescent="0.15">
      <c r="A13244"/>
      <c r="B13244"/>
      <c r="C13244"/>
      <c r="D13244"/>
      <c r="E13244"/>
    </row>
    <row r="13245" spans="1:5" x14ac:dyDescent="0.15">
      <c r="A13245"/>
      <c r="B13245"/>
      <c r="C13245"/>
      <c r="D13245"/>
      <c r="E13245"/>
    </row>
    <row r="13246" spans="1:5" x14ac:dyDescent="0.15">
      <c r="A13246"/>
      <c r="B13246"/>
      <c r="C13246"/>
      <c r="D13246"/>
      <c r="E13246"/>
    </row>
    <row r="13247" spans="1:5" x14ac:dyDescent="0.15">
      <c r="A13247"/>
      <c r="B13247"/>
      <c r="C13247"/>
      <c r="D13247"/>
      <c r="E13247"/>
    </row>
    <row r="13248" spans="1:5" x14ac:dyDescent="0.15">
      <c r="A13248"/>
      <c r="B13248"/>
      <c r="C13248"/>
      <c r="D13248"/>
      <c r="E13248"/>
    </row>
    <row r="13249" spans="1:5" x14ac:dyDescent="0.15">
      <c r="A13249"/>
      <c r="B13249"/>
      <c r="C13249"/>
      <c r="D13249"/>
      <c r="E13249"/>
    </row>
    <row r="13250" spans="1:5" x14ac:dyDescent="0.15">
      <c r="A13250"/>
      <c r="B13250"/>
      <c r="C13250"/>
      <c r="D13250"/>
      <c r="E13250"/>
    </row>
    <row r="13251" spans="1:5" x14ac:dyDescent="0.15">
      <c r="A13251"/>
      <c r="B13251"/>
      <c r="C13251"/>
      <c r="D13251"/>
      <c r="E13251"/>
    </row>
    <row r="13252" spans="1:5" x14ac:dyDescent="0.15">
      <c r="A13252"/>
      <c r="B13252"/>
      <c r="C13252"/>
      <c r="D13252"/>
      <c r="E13252"/>
    </row>
    <row r="13253" spans="1:5" x14ac:dyDescent="0.15">
      <c r="A13253"/>
      <c r="B13253"/>
      <c r="C13253"/>
      <c r="D13253"/>
      <c r="E13253"/>
    </row>
    <row r="13254" spans="1:5" x14ac:dyDescent="0.15">
      <c r="A13254"/>
      <c r="B13254"/>
      <c r="C13254"/>
      <c r="D13254"/>
      <c r="E13254"/>
    </row>
    <row r="13255" spans="1:5" x14ac:dyDescent="0.15">
      <c r="A13255"/>
      <c r="B13255"/>
      <c r="C13255"/>
      <c r="D13255"/>
      <c r="E13255"/>
    </row>
    <row r="13256" spans="1:5" x14ac:dyDescent="0.15">
      <c r="A13256"/>
      <c r="B13256"/>
      <c r="C13256"/>
      <c r="D13256"/>
      <c r="E13256"/>
    </row>
    <row r="13257" spans="1:5" x14ac:dyDescent="0.15">
      <c r="A13257"/>
      <c r="B13257"/>
      <c r="C13257"/>
      <c r="D13257"/>
      <c r="E13257"/>
    </row>
    <row r="13258" spans="1:5" x14ac:dyDescent="0.15">
      <c r="A13258"/>
      <c r="B13258"/>
      <c r="C13258"/>
      <c r="D13258"/>
      <c r="E13258"/>
    </row>
    <row r="13259" spans="1:5" x14ac:dyDescent="0.15">
      <c r="A13259"/>
      <c r="B13259"/>
      <c r="C13259"/>
      <c r="D13259"/>
      <c r="E13259"/>
    </row>
    <row r="13260" spans="1:5" x14ac:dyDescent="0.15">
      <c r="A13260"/>
      <c r="B13260"/>
      <c r="C13260"/>
      <c r="D13260"/>
      <c r="E13260"/>
    </row>
    <row r="13261" spans="1:5" x14ac:dyDescent="0.15">
      <c r="A13261"/>
      <c r="B13261"/>
      <c r="C13261"/>
      <c r="D13261"/>
      <c r="E13261"/>
    </row>
    <row r="13262" spans="1:5" x14ac:dyDescent="0.15">
      <c r="A13262"/>
      <c r="B13262"/>
      <c r="C13262"/>
      <c r="D13262"/>
      <c r="E13262"/>
    </row>
    <row r="13263" spans="1:5" x14ac:dyDescent="0.15">
      <c r="A13263"/>
      <c r="B13263"/>
      <c r="C13263"/>
      <c r="D13263"/>
      <c r="E13263"/>
    </row>
    <row r="13264" spans="1:5" x14ac:dyDescent="0.15">
      <c r="A13264"/>
      <c r="B13264"/>
      <c r="C13264"/>
      <c r="D13264"/>
      <c r="E13264"/>
    </row>
    <row r="13265" spans="1:5" x14ac:dyDescent="0.15">
      <c r="A13265"/>
      <c r="B13265"/>
      <c r="C13265"/>
      <c r="D13265"/>
      <c r="E13265"/>
    </row>
    <row r="13266" spans="1:5" x14ac:dyDescent="0.15">
      <c r="A13266"/>
      <c r="B13266"/>
      <c r="C13266"/>
      <c r="D13266"/>
      <c r="E13266"/>
    </row>
    <row r="13267" spans="1:5" x14ac:dyDescent="0.15">
      <c r="A13267"/>
      <c r="B13267"/>
      <c r="C13267"/>
      <c r="D13267"/>
      <c r="E13267"/>
    </row>
    <row r="13268" spans="1:5" x14ac:dyDescent="0.15">
      <c r="A13268"/>
      <c r="B13268"/>
      <c r="C13268"/>
      <c r="D13268"/>
      <c r="E13268"/>
    </row>
    <row r="13269" spans="1:5" x14ac:dyDescent="0.15">
      <c r="A13269"/>
      <c r="B13269"/>
      <c r="C13269"/>
      <c r="D13269"/>
      <c r="E13269"/>
    </row>
    <row r="13270" spans="1:5" x14ac:dyDescent="0.15">
      <c r="A13270"/>
      <c r="B13270"/>
      <c r="C13270"/>
      <c r="D13270"/>
      <c r="E13270"/>
    </row>
    <row r="13271" spans="1:5" x14ac:dyDescent="0.15">
      <c r="A13271"/>
      <c r="B13271"/>
      <c r="C13271"/>
      <c r="D13271"/>
      <c r="E13271"/>
    </row>
    <row r="13272" spans="1:5" x14ac:dyDescent="0.15">
      <c r="A13272"/>
      <c r="B13272"/>
      <c r="C13272"/>
      <c r="D13272"/>
      <c r="E13272"/>
    </row>
    <row r="13273" spans="1:5" x14ac:dyDescent="0.15">
      <c r="A13273"/>
      <c r="B13273"/>
      <c r="C13273"/>
      <c r="D13273"/>
      <c r="E13273"/>
    </row>
    <row r="13274" spans="1:5" x14ac:dyDescent="0.15">
      <c r="A13274"/>
      <c r="B13274"/>
      <c r="C13274"/>
      <c r="D13274"/>
      <c r="E13274"/>
    </row>
    <row r="13275" spans="1:5" x14ac:dyDescent="0.15">
      <c r="A13275"/>
      <c r="B13275"/>
      <c r="C13275"/>
      <c r="D13275"/>
      <c r="E13275"/>
    </row>
    <row r="13276" spans="1:5" x14ac:dyDescent="0.15">
      <c r="A13276"/>
      <c r="B13276"/>
      <c r="C13276"/>
      <c r="D13276"/>
      <c r="E13276"/>
    </row>
    <row r="13277" spans="1:5" x14ac:dyDescent="0.15">
      <c r="A13277"/>
      <c r="B13277"/>
      <c r="C13277"/>
      <c r="D13277"/>
      <c r="E13277"/>
    </row>
    <row r="13278" spans="1:5" x14ac:dyDescent="0.15">
      <c r="A13278"/>
      <c r="B13278"/>
      <c r="C13278"/>
      <c r="D13278"/>
      <c r="E13278"/>
    </row>
    <row r="13279" spans="1:5" x14ac:dyDescent="0.15">
      <c r="A13279"/>
      <c r="B13279"/>
      <c r="C13279"/>
      <c r="D13279"/>
      <c r="E13279"/>
    </row>
    <row r="13280" spans="1:5" x14ac:dyDescent="0.15">
      <c r="A13280"/>
      <c r="B13280"/>
      <c r="C13280"/>
      <c r="D13280"/>
      <c r="E13280"/>
    </row>
    <row r="13281" spans="1:5" x14ac:dyDescent="0.15">
      <c r="A13281"/>
      <c r="B13281"/>
      <c r="C13281"/>
      <c r="D13281"/>
      <c r="E13281"/>
    </row>
    <row r="13282" spans="1:5" x14ac:dyDescent="0.15">
      <c r="A13282"/>
      <c r="B13282"/>
      <c r="C13282"/>
      <c r="D13282"/>
      <c r="E13282"/>
    </row>
    <row r="13283" spans="1:5" x14ac:dyDescent="0.15">
      <c r="A13283"/>
      <c r="B13283"/>
      <c r="C13283"/>
      <c r="D13283"/>
      <c r="E13283"/>
    </row>
    <row r="13284" spans="1:5" x14ac:dyDescent="0.15">
      <c r="A13284"/>
      <c r="B13284"/>
      <c r="C13284"/>
      <c r="D13284"/>
      <c r="E13284"/>
    </row>
    <row r="13285" spans="1:5" x14ac:dyDescent="0.15">
      <c r="A13285"/>
      <c r="B13285"/>
      <c r="C13285"/>
      <c r="D13285"/>
      <c r="E13285"/>
    </row>
    <row r="13286" spans="1:5" x14ac:dyDescent="0.15">
      <c r="A13286"/>
      <c r="B13286"/>
      <c r="C13286"/>
      <c r="D13286"/>
      <c r="E13286"/>
    </row>
    <row r="13287" spans="1:5" x14ac:dyDescent="0.15">
      <c r="A13287"/>
      <c r="B13287"/>
      <c r="C13287"/>
      <c r="D13287"/>
      <c r="E13287"/>
    </row>
    <row r="13288" spans="1:5" x14ac:dyDescent="0.15">
      <c r="A13288"/>
      <c r="B13288"/>
      <c r="C13288"/>
      <c r="D13288"/>
      <c r="E13288"/>
    </row>
    <row r="13289" spans="1:5" x14ac:dyDescent="0.15">
      <c r="A13289"/>
      <c r="B13289"/>
      <c r="C13289"/>
      <c r="D13289"/>
      <c r="E13289"/>
    </row>
    <row r="13290" spans="1:5" x14ac:dyDescent="0.15">
      <c r="A13290"/>
      <c r="B13290"/>
      <c r="C13290"/>
      <c r="D13290"/>
      <c r="E13290"/>
    </row>
    <row r="13291" spans="1:5" x14ac:dyDescent="0.15">
      <c r="A13291"/>
      <c r="B13291"/>
      <c r="C13291"/>
      <c r="D13291"/>
      <c r="E13291"/>
    </row>
    <row r="13292" spans="1:5" x14ac:dyDescent="0.15">
      <c r="A13292"/>
      <c r="B13292"/>
      <c r="C13292"/>
      <c r="D13292"/>
      <c r="E13292"/>
    </row>
    <row r="13293" spans="1:5" x14ac:dyDescent="0.15">
      <c r="A13293"/>
      <c r="B13293"/>
      <c r="C13293"/>
      <c r="D13293"/>
      <c r="E13293"/>
    </row>
    <row r="13294" spans="1:5" x14ac:dyDescent="0.15">
      <c r="A13294"/>
      <c r="B13294"/>
      <c r="C13294"/>
      <c r="D13294"/>
      <c r="E13294"/>
    </row>
    <row r="13295" spans="1:5" x14ac:dyDescent="0.15">
      <c r="A13295"/>
      <c r="B13295"/>
      <c r="C13295"/>
      <c r="D13295"/>
      <c r="E13295"/>
    </row>
    <row r="13296" spans="1:5" x14ac:dyDescent="0.15">
      <c r="A13296"/>
      <c r="B13296"/>
      <c r="C13296"/>
      <c r="D13296"/>
      <c r="E13296"/>
    </row>
    <row r="13297" spans="1:5" x14ac:dyDescent="0.15">
      <c r="A13297"/>
      <c r="B13297"/>
      <c r="C13297"/>
      <c r="D13297"/>
      <c r="E13297"/>
    </row>
    <row r="13298" spans="1:5" x14ac:dyDescent="0.15">
      <c r="A13298"/>
      <c r="B13298"/>
      <c r="C13298"/>
      <c r="D13298"/>
      <c r="E13298"/>
    </row>
    <row r="13299" spans="1:5" x14ac:dyDescent="0.15">
      <c r="A13299"/>
      <c r="B13299"/>
      <c r="C13299"/>
      <c r="D13299"/>
      <c r="E13299"/>
    </row>
    <row r="13300" spans="1:5" x14ac:dyDescent="0.15">
      <c r="A13300"/>
      <c r="B13300"/>
      <c r="C13300"/>
      <c r="D13300"/>
      <c r="E13300"/>
    </row>
    <row r="13301" spans="1:5" x14ac:dyDescent="0.15">
      <c r="A13301"/>
      <c r="B13301"/>
      <c r="C13301"/>
      <c r="D13301"/>
      <c r="E13301"/>
    </row>
    <row r="13302" spans="1:5" x14ac:dyDescent="0.15">
      <c r="A13302"/>
      <c r="B13302"/>
      <c r="C13302"/>
      <c r="D13302"/>
      <c r="E13302"/>
    </row>
    <row r="13303" spans="1:5" x14ac:dyDescent="0.15">
      <c r="A13303"/>
      <c r="B13303"/>
      <c r="C13303"/>
      <c r="D13303"/>
      <c r="E13303"/>
    </row>
    <row r="13304" spans="1:5" x14ac:dyDescent="0.15">
      <c r="A13304"/>
      <c r="B13304"/>
      <c r="C13304"/>
      <c r="D13304"/>
      <c r="E13304"/>
    </row>
    <row r="13305" spans="1:5" x14ac:dyDescent="0.15">
      <c r="A13305"/>
      <c r="B13305"/>
      <c r="C13305"/>
      <c r="D13305"/>
      <c r="E13305"/>
    </row>
    <row r="13306" spans="1:5" x14ac:dyDescent="0.15">
      <c r="A13306"/>
      <c r="B13306"/>
      <c r="C13306"/>
      <c r="D13306"/>
      <c r="E13306"/>
    </row>
    <row r="13307" spans="1:5" x14ac:dyDescent="0.15">
      <c r="A13307"/>
      <c r="B13307"/>
      <c r="C13307"/>
      <c r="D13307"/>
      <c r="E13307"/>
    </row>
    <row r="13308" spans="1:5" x14ac:dyDescent="0.15">
      <c r="A13308"/>
      <c r="B13308"/>
      <c r="C13308"/>
      <c r="D13308"/>
      <c r="E13308"/>
    </row>
    <row r="13309" spans="1:5" x14ac:dyDescent="0.15">
      <c r="A13309"/>
      <c r="B13309"/>
      <c r="C13309"/>
      <c r="D13309"/>
      <c r="E13309"/>
    </row>
    <row r="13310" spans="1:5" x14ac:dyDescent="0.15">
      <c r="A13310"/>
      <c r="B13310"/>
      <c r="C13310"/>
      <c r="D13310"/>
      <c r="E13310"/>
    </row>
    <row r="13311" spans="1:5" x14ac:dyDescent="0.15">
      <c r="A13311"/>
      <c r="B13311"/>
      <c r="C13311"/>
      <c r="D13311"/>
      <c r="E13311"/>
    </row>
    <row r="13312" spans="1:5" x14ac:dyDescent="0.15">
      <c r="A13312"/>
      <c r="B13312"/>
      <c r="C13312"/>
      <c r="D13312"/>
      <c r="E13312"/>
    </row>
    <row r="13313" spans="1:5" x14ac:dyDescent="0.15">
      <c r="A13313"/>
      <c r="B13313"/>
      <c r="C13313"/>
      <c r="D13313"/>
      <c r="E13313"/>
    </row>
    <row r="13314" spans="1:5" x14ac:dyDescent="0.15">
      <c r="A13314"/>
      <c r="B13314"/>
      <c r="C13314"/>
      <c r="D13314"/>
      <c r="E13314"/>
    </row>
    <row r="13315" spans="1:5" x14ac:dyDescent="0.15">
      <c r="A13315"/>
      <c r="B13315"/>
      <c r="C13315"/>
      <c r="D13315"/>
      <c r="E13315"/>
    </row>
    <row r="13316" spans="1:5" x14ac:dyDescent="0.15">
      <c r="A13316"/>
      <c r="B13316"/>
      <c r="C13316"/>
      <c r="D13316"/>
      <c r="E13316"/>
    </row>
    <row r="13317" spans="1:5" x14ac:dyDescent="0.15">
      <c r="A13317"/>
      <c r="B13317"/>
      <c r="C13317"/>
      <c r="D13317"/>
      <c r="E13317"/>
    </row>
    <row r="13318" spans="1:5" x14ac:dyDescent="0.15">
      <c r="A13318"/>
      <c r="B13318"/>
      <c r="C13318"/>
      <c r="D13318"/>
      <c r="E13318"/>
    </row>
    <row r="13319" spans="1:5" x14ac:dyDescent="0.15">
      <c r="A13319"/>
      <c r="B13319"/>
      <c r="C13319"/>
      <c r="D13319"/>
      <c r="E13319"/>
    </row>
    <row r="13320" spans="1:5" x14ac:dyDescent="0.15">
      <c r="A13320"/>
      <c r="B13320"/>
      <c r="C13320"/>
      <c r="D13320"/>
      <c r="E13320"/>
    </row>
    <row r="13321" spans="1:5" x14ac:dyDescent="0.15">
      <c r="A13321"/>
      <c r="B13321"/>
      <c r="C13321"/>
      <c r="D13321"/>
      <c r="E13321"/>
    </row>
    <row r="13322" spans="1:5" x14ac:dyDescent="0.15">
      <c r="A13322"/>
      <c r="B13322"/>
      <c r="C13322"/>
      <c r="D13322"/>
      <c r="E13322"/>
    </row>
    <row r="13323" spans="1:5" x14ac:dyDescent="0.15">
      <c r="A13323"/>
      <c r="B13323"/>
      <c r="C13323"/>
      <c r="D13323"/>
      <c r="E13323"/>
    </row>
    <row r="13324" spans="1:5" x14ac:dyDescent="0.15">
      <c r="A13324"/>
      <c r="B13324"/>
      <c r="C13324"/>
      <c r="D13324"/>
      <c r="E13324"/>
    </row>
    <row r="13325" spans="1:5" x14ac:dyDescent="0.15">
      <c r="A13325"/>
      <c r="B13325"/>
      <c r="C13325"/>
      <c r="D13325"/>
      <c r="E13325"/>
    </row>
    <row r="13326" spans="1:5" x14ac:dyDescent="0.15">
      <c r="A13326"/>
      <c r="B13326"/>
      <c r="C13326"/>
      <c r="D13326"/>
      <c r="E13326"/>
    </row>
    <row r="13327" spans="1:5" x14ac:dyDescent="0.15">
      <c r="A13327"/>
      <c r="B13327"/>
      <c r="C13327"/>
      <c r="D13327"/>
      <c r="E13327"/>
    </row>
    <row r="13328" spans="1:5" x14ac:dyDescent="0.15">
      <c r="A13328"/>
      <c r="B13328"/>
      <c r="C13328"/>
      <c r="D13328"/>
      <c r="E13328"/>
    </row>
    <row r="13329" spans="1:5" x14ac:dyDescent="0.15">
      <c r="A13329"/>
      <c r="B13329"/>
      <c r="C13329"/>
      <c r="D13329"/>
      <c r="E13329"/>
    </row>
    <row r="13330" spans="1:5" x14ac:dyDescent="0.15">
      <c r="A13330"/>
      <c r="B13330"/>
      <c r="C13330"/>
      <c r="D13330"/>
      <c r="E13330"/>
    </row>
    <row r="13331" spans="1:5" x14ac:dyDescent="0.15">
      <c r="A13331"/>
      <c r="B13331"/>
      <c r="C13331"/>
      <c r="D13331"/>
      <c r="E13331"/>
    </row>
    <row r="13332" spans="1:5" x14ac:dyDescent="0.15">
      <c r="A13332"/>
      <c r="B13332"/>
      <c r="C13332"/>
      <c r="D13332"/>
      <c r="E13332"/>
    </row>
    <row r="13333" spans="1:5" x14ac:dyDescent="0.15">
      <c r="A13333"/>
      <c r="B13333"/>
      <c r="C13333"/>
      <c r="D13333"/>
      <c r="E13333"/>
    </row>
    <row r="13334" spans="1:5" x14ac:dyDescent="0.15">
      <c r="A13334"/>
      <c r="B13334"/>
      <c r="C13334"/>
      <c r="D13334"/>
      <c r="E13334"/>
    </row>
    <row r="13335" spans="1:5" x14ac:dyDescent="0.15">
      <c r="A13335"/>
      <c r="B13335"/>
      <c r="C13335"/>
      <c r="D13335"/>
      <c r="E13335"/>
    </row>
    <row r="13336" spans="1:5" x14ac:dyDescent="0.15">
      <c r="A13336"/>
      <c r="B13336"/>
      <c r="C13336"/>
      <c r="D13336"/>
      <c r="E13336"/>
    </row>
    <row r="13337" spans="1:5" x14ac:dyDescent="0.15">
      <c r="A13337"/>
      <c r="B13337"/>
      <c r="C13337"/>
      <c r="D13337"/>
      <c r="E13337"/>
    </row>
    <row r="13338" spans="1:5" x14ac:dyDescent="0.15">
      <c r="A13338"/>
      <c r="B13338"/>
      <c r="C13338"/>
      <c r="D13338"/>
      <c r="E13338"/>
    </row>
    <row r="13339" spans="1:5" x14ac:dyDescent="0.15">
      <c r="A13339"/>
      <c r="B13339"/>
      <c r="C13339"/>
      <c r="D13339"/>
      <c r="E13339"/>
    </row>
    <row r="13340" spans="1:5" x14ac:dyDescent="0.15">
      <c r="A13340"/>
      <c r="B13340"/>
      <c r="C13340"/>
      <c r="D13340"/>
      <c r="E13340"/>
    </row>
    <row r="13341" spans="1:5" x14ac:dyDescent="0.15">
      <c r="A13341"/>
      <c r="B13341"/>
      <c r="C13341"/>
      <c r="D13341"/>
      <c r="E13341"/>
    </row>
    <row r="13342" spans="1:5" x14ac:dyDescent="0.15">
      <c r="A13342"/>
      <c r="B13342"/>
      <c r="C13342"/>
      <c r="D13342"/>
      <c r="E13342"/>
    </row>
    <row r="13343" spans="1:5" x14ac:dyDescent="0.15">
      <c r="A13343"/>
      <c r="B13343"/>
      <c r="C13343"/>
      <c r="D13343"/>
      <c r="E13343"/>
    </row>
    <row r="13344" spans="1:5" x14ac:dyDescent="0.15">
      <c r="A13344"/>
      <c r="B13344"/>
      <c r="C13344"/>
      <c r="D13344"/>
      <c r="E13344"/>
    </row>
    <row r="13345" spans="1:5" x14ac:dyDescent="0.15">
      <c r="A13345"/>
      <c r="B13345"/>
      <c r="C13345"/>
      <c r="D13345"/>
      <c r="E13345"/>
    </row>
    <row r="13346" spans="1:5" x14ac:dyDescent="0.15">
      <c r="A13346"/>
      <c r="B13346"/>
      <c r="C13346"/>
      <c r="D13346"/>
      <c r="E13346"/>
    </row>
    <row r="13347" spans="1:5" x14ac:dyDescent="0.15">
      <c r="A13347"/>
      <c r="B13347"/>
      <c r="C13347"/>
      <c r="D13347"/>
      <c r="E13347"/>
    </row>
    <row r="13348" spans="1:5" x14ac:dyDescent="0.15">
      <c r="A13348"/>
      <c r="B13348"/>
      <c r="C13348"/>
      <c r="D13348"/>
      <c r="E13348"/>
    </row>
    <row r="13349" spans="1:5" x14ac:dyDescent="0.15">
      <c r="A13349"/>
      <c r="B13349"/>
      <c r="C13349"/>
      <c r="D13349"/>
      <c r="E13349"/>
    </row>
    <row r="13350" spans="1:5" x14ac:dyDescent="0.15">
      <c r="A13350"/>
      <c r="B13350"/>
      <c r="C13350"/>
      <c r="D13350"/>
      <c r="E13350"/>
    </row>
    <row r="13351" spans="1:5" x14ac:dyDescent="0.15">
      <c r="A13351"/>
      <c r="B13351"/>
      <c r="C13351"/>
      <c r="D13351"/>
      <c r="E13351"/>
    </row>
    <row r="13352" spans="1:5" x14ac:dyDescent="0.15">
      <c r="A13352"/>
      <c r="B13352"/>
      <c r="C13352"/>
      <c r="D13352"/>
      <c r="E13352"/>
    </row>
    <row r="13353" spans="1:5" x14ac:dyDescent="0.15">
      <c r="A13353"/>
      <c r="B13353"/>
      <c r="C13353"/>
      <c r="D13353"/>
      <c r="E13353"/>
    </row>
    <row r="13354" spans="1:5" x14ac:dyDescent="0.15">
      <c r="A13354"/>
      <c r="B13354"/>
      <c r="C13354"/>
      <c r="D13354"/>
      <c r="E13354"/>
    </row>
    <row r="13355" spans="1:5" x14ac:dyDescent="0.15">
      <c r="A13355"/>
      <c r="B13355"/>
      <c r="C13355"/>
      <c r="D13355"/>
      <c r="E13355"/>
    </row>
    <row r="13356" spans="1:5" x14ac:dyDescent="0.15">
      <c r="A13356"/>
      <c r="B13356"/>
      <c r="C13356"/>
      <c r="D13356"/>
      <c r="E13356"/>
    </row>
    <row r="13357" spans="1:5" x14ac:dyDescent="0.15">
      <c r="A13357"/>
      <c r="B13357"/>
      <c r="C13357"/>
      <c r="D13357"/>
      <c r="E13357"/>
    </row>
    <row r="13358" spans="1:5" x14ac:dyDescent="0.15">
      <c r="A13358"/>
      <c r="B13358"/>
      <c r="C13358"/>
      <c r="D13358"/>
      <c r="E13358"/>
    </row>
    <row r="13359" spans="1:5" x14ac:dyDescent="0.15">
      <c r="A13359"/>
      <c r="B13359"/>
      <c r="C13359"/>
      <c r="D13359"/>
      <c r="E13359"/>
    </row>
    <row r="13360" spans="1:5" x14ac:dyDescent="0.15">
      <c r="A13360"/>
      <c r="B13360"/>
      <c r="C13360"/>
      <c r="D13360"/>
      <c r="E13360"/>
    </row>
    <row r="13361" spans="1:5" x14ac:dyDescent="0.15">
      <c r="A13361"/>
      <c r="B13361"/>
      <c r="C13361"/>
      <c r="D13361"/>
      <c r="E13361"/>
    </row>
    <row r="13362" spans="1:5" x14ac:dyDescent="0.15">
      <c r="A13362"/>
      <c r="B13362"/>
      <c r="C13362"/>
      <c r="D13362"/>
      <c r="E13362"/>
    </row>
    <row r="13363" spans="1:5" x14ac:dyDescent="0.15">
      <c r="A13363"/>
      <c r="B13363"/>
      <c r="C13363"/>
      <c r="D13363"/>
      <c r="E13363"/>
    </row>
    <row r="13364" spans="1:5" x14ac:dyDescent="0.15">
      <c r="A13364"/>
      <c r="B13364"/>
      <c r="C13364"/>
      <c r="D13364"/>
      <c r="E13364"/>
    </row>
    <row r="13365" spans="1:5" x14ac:dyDescent="0.15">
      <c r="A13365"/>
      <c r="B13365"/>
      <c r="C13365"/>
      <c r="D13365"/>
      <c r="E13365"/>
    </row>
    <row r="13366" spans="1:5" x14ac:dyDescent="0.15">
      <c r="A13366"/>
      <c r="B13366"/>
      <c r="C13366"/>
      <c r="D13366"/>
      <c r="E13366"/>
    </row>
    <row r="13367" spans="1:5" x14ac:dyDescent="0.15">
      <c r="A13367"/>
      <c r="B13367"/>
      <c r="C13367"/>
      <c r="D13367"/>
      <c r="E13367"/>
    </row>
    <row r="13368" spans="1:5" x14ac:dyDescent="0.15">
      <c r="A13368"/>
      <c r="B13368"/>
      <c r="C13368"/>
      <c r="D13368"/>
      <c r="E13368"/>
    </row>
    <row r="13369" spans="1:5" x14ac:dyDescent="0.15">
      <c r="A13369"/>
      <c r="B13369"/>
      <c r="C13369"/>
      <c r="D13369"/>
      <c r="E13369"/>
    </row>
    <row r="13370" spans="1:5" x14ac:dyDescent="0.15">
      <c r="A13370"/>
      <c r="B13370"/>
      <c r="C13370"/>
      <c r="D13370"/>
      <c r="E13370"/>
    </row>
    <row r="13371" spans="1:5" x14ac:dyDescent="0.15">
      <c r="A13371"/>
      <c r="B13371"/>
      <c r="C13371"/>
      <c r="D13371"/>
      <c r="E13371"/>
    </row>
    <row r="13372" spans="1:5" x14ac:dyDescent="0.15">
      <c r="A13372"/>
      <c r="B13372"/>
      <c r="C13372"/>
      <c r="D13372"/>
      <c r="E13372"/>
    </row>
    <row r="13373" spans="1:5" x14ac:dyDescent="0.15">
      <c r="A13373"/>
      <c r="B13373"/>
      <c r="C13373"/>
      <c r="D13373"/>
      <c r="E13373"/>
    </row>
    <row r="13374" spans="1:5" x14ac:dyDescent="0.15">
      <c r="A13374"/>
      <c r="B13374"/>
      <c r="C13374"/>
      <c r="D13374"/>
      <c r="E13374"/>
    </row>
    <row r="13375" spans="1:5" x14ac:dyDescent="0.15">
      <c r="A13375"/>
      <c r="B13375"/>
      <c r="C13375"/>
      <c r="D13375"/>
      <c r="E13375"/>
    </row>
    <row r="13376" spans="1:5" x14ac:dyDescent="0.15">
      <c r="A13376"/>
      <c r="B13376"/>
      <c r="C13376"/>
      <c r="D13376"/>
      <c r="E13376"/>
    </row>
    <row r="13377" spans="1:5" x14ac:dyDescent="0.15">
      <c r="A13377"/>
      <c r="B13377"/>
      <c r="C13377"/>
      <c r="D13377"/>
      <c r="E13377"/>
    </row>
    <row r="13378" spans="1:5" x14ac:dyDescent="0.15">
      <c r="A13378"/>
      <c r="B13378"/>
      <c r="C13378"/>
      <c r="D13378"/>
      <c r="E13378"/>
    </row>
    <row r="13379" spans="1:5" x14ac:dyDescent="0.15">
      <c r="A13379"/>
      <c r="B13379"/>
      <c r="C13379"/>
      <c r="D13379"/>
      <c r="E13379"/>
    </row>
    <row r="13380" spans="1:5" x14ac:dyDescent="0.15">
      <c r="A13380"/>
      <c r="B13380"/>
      <c r="C13380"/>
      <c r="D13380"/>
      <c r="E13380"/>
    </row>
    <row r="13381" spans="1:5" x14ac:dyDescent="0.15">
      <c r="A13381"/>
      <c r="B13381"/>
      <c r="C13381"/>
      <c r="D13381"/>
      <c r="E13381"/>
    </row>
    <row r="13382" spans="1:5" x14ac:dyDescent="0.15">
      <c r="A13382"/>
      <c r="B13382"/>
      <c r="C13382"/>
      <c r="D13382"/>
      <c r="E13382"/>
    </row>
    <row r="13383" spans="1:5" x14ac:dyDescent="0.15">
      <c r="A13383"/>
      <c r="B13383"/>
      <c r="C13383"/>
      <c r="D13383"/>
      <c r="E13383"/>
    </row>
    <row r="13384" spans="1:5" x14ac:dyDescent="0.15">
      <c r="A13384"/>
      <c r="B13384"/>
      <c r="C13384"/>
      <c r="D13384"/>
      <c r="E13384"/>
    </row>
    <row r="13385" spans="1:5" x14ac:dyDescent="0.15">
      <c r="A13385"/>
      <c r="B13385"/>
      <c r="C13385"/>
      <c r="D13385"/>
      <c r="E13385"/>
    </row>
    <row r="13386" spans="1:5" x14ac:dyDescent="0.15">
      <c r="A13386"/>
      <c r="B13386"/>
      <c r="C13386"/>
      <c r="D13386"/>
      <c r="E13386"/>
    </row>
    <row r="13387" spans="1:5" x14ac:dyDescent="0.15">
      <c r="A13387"/>
      <c r="B13387"/>
      <c r="C13387"/>
      <c r="D13387"/>
      <c r="E13387"/>
    </row>
    <row r="13388" spans="1:5" x14ac:dyDescent="0.15">
      <c r="A13388"/>
      <c r="B13388"/>
      <c r="C13388"/>
      <c r="D13388"/>
      <c r="E13388"/>
    </row>
    <row r="13389" spans="1:5" x14ac:dyDescent="0.15">
      <c r="A13389"/>
      <c r="B13389"/>
      <c r="C13389"/>
      <c r="D13389"/>
      <c r="E13389"/>
    </row>
    <row r="13390" spans="1:5" x14ac:dyDescent="0.15">
      <c r="A13390"/>
      <c r="B13390"/>
      <c r="C13390"/>
      <c r="D13390"/>
      <c r="E13390"/>
    </row>
    <row r="13391" spans="1:5" x14ac:dyDescent="0.15">
      <c r="A13391"/>
      <c r="B13391"/>
      <c r="C13391"/>
      <c r="D13391"/>
      <c r="E13391"/>
    </row>
    <row r="13392" spans="1:5" x14ac:dyDescent="0.15">
      <c r="A13392"/>
      <c r="B13392"/>
      <c r="C13392"/>
      <c r="D13392"/>
      <c r="E13392"/>
    </row>
    <row r="13393" spans="1:5" x14ac:dyDescent="0.15">
      <c r="A13393"/>
      <c r="B13393"/>
      <c r="C13393"/>
      <c r="D13393"/>
      <c r="E13393"/>
    </row>
    <row r="13394" spans="1:5" x14ac:dyDescent="0.15">
      <c r="A13394"/>
      <c r="B13394"/>
      <c r="C13394"/>
      <c r="D13394"/>
      <c r="E13394"/>
    </row>
    <row r="13395" spans="1:5" x14ac:dyDescent="0.15">
      <c r="A13395"/>
      <c r="B13395"/>
      <c r="C13395"/>
      <c r="D13395"/>
      <c r="E13395"/>
    </row>
    <row r="13396" spans="1:5" x14ac:dyDescent="0.15">
      <c r="A13396"/>
      <c r="B13396"/>
      <c r="C13396"/>
      <c r="D13396"/>
      <c r="E13396"/>
    </row>
    <row r="13397" spans="1:5" x14ac:dyDescent="0.15">
      <c r="A13397"/>
      <c r="B13397"/>
      <c r="C13397"/>
      <c r="D13397"/>
      <c r="E13397"/>
    </row>
    <row r="13398" spans="1:5" x14ac:dyDescent="0.15">
      <c r="A13398"/>
      <c r="B13398"/>
      <c r="C13398"/>
      <c r="D13398"/>
      <c r="E13398"/>
    </row>
    <row r="13399" spans="1:5" x14ac:dyDescent="0.15">
      <c r="A13399"/>
      <c r="B13399"/>
      <c r="C13399"/>
      <c r="D13399"/>
      <c r="E13399"/>
    </row>
    <row r="13400" spans="1:5" x14ac:dyDescent="0.15">
      <c r="A13400"/>
      <c r="B13400"/>
      <c r="C13400"/>
      <c r="D13400"/>
      <c r="E13400"/>
    </row>
    <row r="13401" spans="1:5" x14ac:dyDescent="0.15">
      <c r="A13401"/>
      <c r="B13401"/>
      <c r="C13401"/>
      <c r="D13401"/>
      <c r="E13401"/>
    </row>
    <row r="13402" spans="1:5" x14ac:dyDescent="0.15">
      <c r="A13402"/>
      <c r="B13402"/>
      <c r="C13402"/>
      <c r="D13402"/>
      <c r="E13402"/>
    </row>
    <row r="13403" spans="1:5" x14ac:dyDescent="0.15">
      <c r="A13403"/>
      <c r="B13403"/>
      <c r="C13403"/>
      <c r="D13403"/>
      <c r="E13403"/>
    </row>
    <row r="13404" spans="1:5" x14ac:dyDescent="0.15">
      <c r="A13404"/>
      <c r="B13404"/>
      <c r="C13404"/>
      <c r="D13404"/>
      <c r="E13404"/>
    </row>
    <row r="13405" spans="1:5" x14ac:dyDescent="0.15">
      <c r="A13405"/>
      <c r="B13405"/>
      <c r="C13405"/>
      <c r="D13405"/>
      <c r="E13405"/>
    </row>
    <row r="13406" spans="1:5" x14ac:dyDescent="0.15">
      <c r="A13406"/>
      <c r="B13406"/>
      <c r="C13406"/>
      <c r="D13406"/>
      <c r="E13406"/>
    </row>
    <row r="13407" spans="1:5" x14ac:dyDescent="0.15">
      <c r="A13407"/>
      <c r="B13407"/>
      <c r="C13407"/>
      <c r="D13407"/>
      <c r="E13407"/>
    </row>
    <row r="13408" spans="1:5" x14ac:dyDescent="0.15">
      <c r="A13408"/>
      <c r="B13408"/>
      <c r="C13408"/>
      <c r="D13408"/>
      <c r="E13408"/>
    </row>
    <row r="13409" spans="1:5" x14ac:dyDescent="0.15">
      <c r="A13409"/>
      <c r="B13409"/>
      <c r="C13409"/>
      <c r="D13409"/>
      <c r="E13409"/>
    </row>
    <row r="13410" spans="1:5" x14ac:dyDescent="0.15">
      <c r="A13410"/>
      <c r="B13410"/>
      <c r="C13410"/>
      <c r="D13410"/>
      <c r="E13410"/>
    </row>
    <row r="13411" spans="1:5" x14ac:dyDescent="0.15">
      <c r="A13411"/>
      <c r="B13411"/>
      <c r="C13411"/>
      <c r="D13411"/>
      <c r="E13411"/>
    </row>
    <row r="13412" spans="1:5" x14ac:dyDescent="0.15">
      <c r="A13412"/>
      <c r="B13412"/>
      <c r="C13412"/>
      <c r="D13412"/>
      <c r="E13412"/>
    </row>
    <row r="13413" spans="1:5" x14ac:dyDescent="0.15">
      <c r="A13413"/>
      <c r="B13413"/>
      <c r="C13413"/>
      <c r="D13413"/>
      <c r="E13413"/>
    </row>
    <row r="13414" spans="1:5" x14ac:dyDescent="0.15">
      <c r="A13414"/>
      <c r="B13414"/>
      <c r="C13414"/>
      <c r="D13414"/>
      <c r="E13414"/>
    </row>
    <row r="13415" spans="1:5" x14ac:dyDescent="0.15">
      <c r="A13415"/>
      <c r="B13415"/>
      <c r="C13415"/>
      <c r="D13415"/>
      <c r="E13415"/>
    </row>
    <row r="13416" spans="1:5" x14ac:dyDescent="0.15">
      <c r="A13416"/>
      <c r="B13416"/>
      <c r="C13416"/>
      <c r="D13416"/>
      <c r="E13416"/>
    </row>
    <row r="13417" spans="1:5" x14ac:dyDescent="0.15">
      <c r="A13417"/>
      <c r="B13417"/>
      <c r="C13417"/>
      <c r="D13417"/>
      <c r="E13417"/>
    </row>
    <row r="13418" spans="1:5" x14ac:dyDescent="0.15">
      <c r="A13418"/>
      <c r="B13418"/>
      <c r="C13418"/>
      <c r="D13418"/>
      <c r="E13418"/>
    </row>
    <row r="13419" spans="1:5" x14ac:dyDescent="0.15">
      <c r="A13419"/>
      <c r="B13419"/>
      <c r="C13419"/>
      <c r="D13419"/>
      <c r="E13419"/>
    </row>
    <row r="13420" spans="1:5" x14ac:dyDescent="0.15">
      <c r="A13420"/>
      <c r="B13420"/>
      <c r="C13420"/>
      <c r="D13420"/>
      <c r="E13420"/>
    </row>
    <row r="13421" spans="1:5" x14ac:dyDescent="0.15">
      <c r="A13421"/>
      <c r="B13421"/>
      <c r="C13421"/>
      <c r="D13421"/>
      <c r="E13421"/>
    </row>
    <row r="13422" spans="1:5" x14ac:dyDescent="0.15">
      <c r="A13422"/>
      <c r="B13422"/>
      <c r="C13422"/>
      <c r="D13422"/>
      <c r="E13422"/>
    </row>
    <row r="13423" spans="1:5" x14ac:dyDescent="0.15">
      <c r="A13423"/>
      <c r="B13423"/>
      <c r="C13423"/>
      <c r="D13423"/>
      <c r="E13423"/>
    </row>
    <row r="13424" spans="1:5" x14ac:dyDescent="0.15">
      <c r="A13424"/>
      <c r="B13424"/>
      <c r="C13424"/>
      <c r="D13424"/>
      <c r="E13424"/>
    </row>
    <row r="13425" spans="1:5" x14ac:dyDescent="0.15">
      <c r="A13425"/>
      <c r="B13425"/>
      <c r="C13425"/>
      <c r="D13425"/>
      <c r="E13425"/>
    </row>
    <row r="13426" spans="1:5" x14ac:dyDescent="0.15">
      <c r="A13426"/>
      <c r="B13426"/>
      <c r="C13426"/>
      <c r="D13426"/>
      <c r="E13426"/>
    </row>
    <row r="13427" spans="1:5" x14ac:dyDescent="0.15">
      <c r="A13427"/>
      <c r="B13427"/>
      <c r="C13427"/>
      <c r="D13427"/>
      <c r="E13427"/>
    </row>
    <row r="13428" spans="1:5" x14ac:dyDescent="0.15">
      <c r="A13428"/>
      <c r="B13428"/>
      <c r="C13428"/>
      <c r="D13428"/>
      <c r="E13428"/>
    </row>
    <row r="13429" spans="1:5" x14ac:dyDescent="0.15">
      <c r="A13429"/>
      <c r="B13429"/>
      <c r="C13429"/>
      <c r="D13429"/>
      <c r="E13429"/>
    </row>
    <row r="13430" spans="1:5" x14ac:dyDescent="0.15">
      <c r="A13430"/>
      <c r="B13430"/>
      <c r="C13430"/>
      <c r="D13430"/>
      <c r="E13430"/>
    </row>
    <row r="13431" spans="1:5" x14ac:dyDescent="0.15">
      <c r="A13431"/>
      <c r="B13431"/>
      <c r="C13431"/>
      <c r="D13431"/>
      <c r="E13431"/>
    </row>
    <row r="13432" spans="1:5" x14ac:dyDescent="0.15">
      <c r="A13432"/>
      <c r="B13432"/>
      <c r="C13432"/>
      <c r="D13432"/>
      <c r="E13432"/>
    </row>
    <row r="13433" spans="1:5" x14ac:dyDescent="0.15">
      <c r="A13433"/>
      <c r="B13433"/>
      <c r="C13433"/>
      <c r="D13433"/>
      <c r="E13433"/>
    </row>
    <row r="13434" spans="1:5" x14ac:dyDescent="0.15">
      <c r="A13434"/>
      <c r="B13434"/>
      <c r="C13434"/>
      <c r="D13434"/>
      <c r="E13434"/>
    </row>
    <row r="13435" spans="1:5" x14ac:dyDescent="0.15">
      <c r="A13435"/>
      <c r="B13435"/>
      <c r="C13435"/>
      <c r="D13435"/>
      <c r="E13435"/>
    </row>
    <row r="13436" spans="1:5" x14ac:dyDescent="0.15">
      <c r="A13436"/>
      <c r="B13436"/>
      <c r="C13436"/>
      <c r="D13436"/>
      <c r="E13436"/>
    </row>
    <row r="13437" spans="1:5" x14ac:dyDescent="0.15">
      <c r="A13437"/>
      <c r="B13437"/>
      <c r="C13437"/>
      <c r="D13437"/>
      <c r="E13437"/>
    </row>
    <row r="13438" spans="1:5" x14ac:dyDescent="0.15">
      <c r="A13438"/>
      <c r="B13438"/>
      <c r="C13438"/>
      <c r="D13438"/>
      <c r="E13438"/>
    </row>
    <row r="13439" spans="1:5" x14ac:dyDescent="0.15">
      <c r="A13439"/>
      <c r="B13439"/>
      <c r="C13439"/>
      <c r="D13439"/>
      <c r="E13439"/>
    </row>
    <row r="13440" spans="1:5" x14ac:dyDescent="0.15">
      <c r="A13440"/>
      <c r="B13440"/>
      <c r="C13440"/>
      <c r="D13440"/>
      <c r="E13440"/>
    </row>
    <row r="13441" spans="1:5" x14ac:dyDescent="0.15">
      <c r="A13441"/>
      <c r="B13441"/>
      <c r="C13441"/>
      <c r="D13441"/>
      <c r="E13441"/>
    </row>
    <row r="13442" spans="1:5" x14ac:dyDescent="0.15">
      <c r="A13442"/>
      <c r="B13442"/>
      <c r="C13442"/>
      <c r="D13442"/>
      <c r="E13442"/>
    </row>
    <row r="13443" spans="1:5" x14ac:dyDescent="0.15">
      <c r="A13443"/>
      <c r="B13443"/>
      <c r="C13443"/>
      <c r="D13443"/>
      <c r="E13443"/>
    </row>
    <row r="13444" spans="1:5" x14ac:dyDescent="0.15">
      <c r="A13444"/>
      <c r="B13444"/>
      <c r="C13444"/>
      <c r="D13444"/>
      <c r="E13444"/>
    </row>
    <row r="13445" spans="1:5" x14ac:dyDescent="0.15">
      <c r="A13445"/>
      <c r="B13445"/>
      <c r="C13445"/>
      <c r="D13445"/>
      <c r="E13445"/>
    </row>
    <row r="13446" spans="1:5" x14ac:dyDescent="0.15">
      <c r="A13446"/>
      <c r="B13446"/>
      <c r="C13446"/>
      <c r="D13446"/>
      <c r="E13446"/>
    </row>
    <row r="13447" spans="1:5" x14ac:dyDescent="0.15">
      <c r="A13447"/>
      <c r="B13447"/>
      <c r="C13447"/>
      <c r="D13447"/>
      <c r="E13447"/>
    </row>
    <row r="13448" spans="1:5" x14ac:dyDescent="0.15">
      <c r="A13448"/>
      <c r="B13448"/>
      <c r="C13448"/>
      <c r="D13448"/>
      <c r="E13448"/>
    </row>
    <row r="13449" spans="1:5" x14ac:dyDescent="0.15">
      <c r="A13449"/>
      <c r="B13449"/>
      <c r="C13449"/>
      <c r="D13449"/>
      <c r="E13449"/>
    </row>
    <row r="13450" spans="1:5" x14ac:dyDescent="0.15">
      <c r="A13450"/>
      <c r="B13450"/>
      <c r="C13450"/>
      <c r="D13450"/>
      <c r="E13450"/>
    </row>
    <row r="13451" spans="1:5" x14ac:dyDescent="0.15">
      <c r="A13451"/>
      <c r="B13451"/>
      <c r="C13451"/>
      <c r="D13451"/>
      <c r="E13451"/>
    </row>
    <row r="13452" spans="1:5" x14ac:dyDescent="0.15">
      <c r="A13452"/>
      <c r="B13452"/>
      <c r="C13452"/>
      <c r="D13452"/>
      <c r="E13452"/>
    </row>
    <row r="13453" spans="1:5" x14ac:dyDescent="0.15">
      <c r="A13453"/>
      <c r="B13453"/>
      <c r="C13453"/>
      <c r="D13453"/>
      <c r="E13453"/>
    </row>
    <row r="13454" spans="1:5" x14ac:dyDescent="0.15">
      <c r="A13454"/>
      <c r="B13454"/>
      <c r="C13454"/>
      <c r="D13454"/>
      <c r="E13454"/>
    </row>
    <row r="13455" spans="1:5" x14ac:dyDescent="0.15">
      <c r="A13455"/>
      <c r="B13455"/>
      <c r="C13455"/>
      <c r="D13455"/>
      <c r="E13455"/>
    </row>
    <row r="13456" spans="1:5" x14ac:dyDescent="0.15">
      <c r="A13456"/>
      <c r="B13456"/>
      <c r="C13456"/>
      <c r="D13456"/>
      <c r="E13456"/>
    </row>
    <row r="13457" spans="1:5" x14ac:dyDescent="0.15">
      <c r="A13457"/>
      <c r="B13457"/>
      <c r="C13457"/>
      <c r="D13457"/>
      <c r="E13457"/>
    </row>
    <row r="13458" spans="1:5" x14ac:dyDescent="0.15">
      <c r="A13458"/>
      <c r="B13458"/>
      <c r="C13458"/>
      <c r="D13458"/>
      <c r="E13458"/>
    </row>
    <row r="13459" spans="1:5" x14ac:dyDescent="0.15">
      <c r="A13459"/>
      <c r="B13459"/>
      <c r="C13459"/>
      <c r="D13459"/>
      <c r="E13459"/>
    </row>
    <row r="13460" spans="1:5" x14ac:dyDescent="0.15">
      <c r="A13460"/>
      <c r="B13460"/>
      <c r="C13460"/>
      <c r="D13460"/>
      <c r="E13460"/>
    </row>
    <row r="13461" spans="1:5" x14ac:dyDescent="0.15">
      <c r="A13461"/>
      <c r="B13461"/>
      <c r="C13461"/>
      <c r="D13461"/>
      <c r="E13461"/>
    </row>
    <row r="13462" spans="1:5" x14ac:dyDescent="0.15">
      <c r="A13462"/>
      <c r="B13462"/>
      <c r="C13462"/>
      <c r="D13462"/>
      <c r="E13462"/>
    </row>
    <row r="13463" spans="1:5" x14ac:dyDescent="0.15">
      <c r="A13463"/>
      <c r="B13463"/>
      <c r="C13463"/>
      <c r="D13463"/>
      <c r="E13463"/>
    </row>
    <row r="13464" spans="1:5" x14ac:dyDescent="0.15">
      <c r="A13464"/>
      <c r="B13464"/>
      <c r="C13464"/>
      <c r="D13464"/>
      <c r="E13464"/>
    </row>
    <row r="13465" spans="1:5" x14ac:dyDescent="0.15">
      <c r="A13465"/>
      <c r="B13465"/>
      <c r="C13465"/>
      <c r="D13465"/>
      <c r="E13465"/>
    </row>
    <row r="13466" spans="1:5" x14ac:dyDescent="0.15">
      <c r="A13466"/>
      <c r="B13466"/>
      <c r="C13466"/>
      <c r="D13466"/>
      <c r="E13466"/>
    </row>
    <row r="13467" spans="1:5" x14ac:dyDescent="0.15">
      <c r="A13467"/>
      <c r="B13467"/>
      <c r="C13467"/>
      <c r="D13467"/>
      <c r="E13467"/>
    </row>
    <row r="13468" spans="1:5" x14ac:dyDescent="0.15">
      <c r="A13468"/>
      <c r="B13468"/>
      <c r="C13468"/>
      <c r="D13468"/>
      <c r="E13468"/>
    </row>
    <row r="13469" spans="1:5" x14ac:dyDescent="0.15">
      <c r="A13469"/>
      <c r="B13469"/>
      <c r="C13469"/>
      <c r="D13469"/>
      <c r="E13469"/>
    </row>
    <row r="13470" spans="1:5" x14ac:dyDescent="0.15">
      <c r="A13470"/>
      <c r="B13470"/>
      <c r="C13470"/>
      <c r="D13470"/>
      <c r="E13470"/>
    </row>
    <row r="13471" spans="1:5" x14ac:dyDescent="0.15">
      <c r="A13471"/>
      <c r="B13471"/>
      <c r="C13471"/>
      <c r="D13471"/>
      <c r="E13471"/>
    </row>
    <row r="13472" spans="1:5" x14ac:dyDescent="0.15">
      <c r="A13472"/>
      <c r="B13472"/>
      <c r="C13472"/>
      <c r="D13472"/>
      <c r="E13472"/>
    </row>
    <row r="13473" spans="1:5" x14ac:dyDescent="0.15">
      <c r="A13473"/>
      <c r="B13473"/>
      <c r="C13473"/>
      <c r="D13473"/>
      <c r="E13473"/>
    </row>
    <row r="13474" spans="1:5" x14ac:dyDescent="0.15">
      <c r="A13474"/>
      <c r="B13474"/>
      <c r="C13474"/>
      <c r="D13474"/>
      <c r="E13474"/>
    </row>
    <row r="13475" spans="1:5" x14ac:dyDescent="0.15">
      <c r="A13475"/>
      <c r="B13475"/>
      <c r="C13475"/>
      <c r="D13475"/>
      <c r="E13475"/>
    </row>
    <row r="13476" spans="1:5" x14ac:dyDescent="0.15">
      <c r="A13476"/>
      <c r="B13476"/>
      <c r="C13476"/>
      <c r="D13476"/>
      <c r="E13476"/>
    </row>
    <row r="13477" spans="1:5" x14ac:dyDescent="0.15">
      <c r="A13477"/>
      <c r="B13477"/>
      <c r="C13477"/>
      <c r="D13477"/>
      <c r="E13477"/>
    </row>
    <row r="13478" spans="1:5" x14ac:dyDescent="0.15">
      <c r="A13478"/>
      <c r="B13478"/>
      <c r="C13478"/>
      <c r="D13478"/>
      <c r="E13478"/>
    </row>
    <row r="13479" spans="1:5" x14ac:dyDescent="0.15">
      <c r="A13479"/>
      <c r="B13479"/>
      <c r="C13479"/>
      <c r="D13479"/>
      <c r="E13479"/>
    </row>
    <row r="13480" spans="1:5" x14ac:dyDescent="0.15">
      <c r="A13480"/>
      <c r="B13480"/>
      <c r="C13480"/>
      <c r="D13480"/>
      <c r="E13480"/>
    </row>
    <row r="13481" spans="1:5" x14ac:dyDescent="0.15">
      <c r="A13481"/>
      <c r="B13481"/>
      <c r="C13481"/>
      <c r="D13481"/>
      <c r="E13481"/>
    </row>
    <row r="13482" spans="1:5" x14ac:dyDescent="0.15">
      <c r="A13482"/>
      <c r="B13482"/>
      <c r="C13482"/>
      <c r="D13482"/>
      <c r="E13482"/>
    </row>
    <row r="13483" spans="1:5" x14ac:dyDescent="0.15">
      <c r="A13483"/>
      <c r="B13483"/>
      <c r="C13483"/>
      <c r="D13483"/>
      <c r="E13483"/>
    </row>
    <row r="13484" spans="1:5" x14ac:dyDescent="0.15">
      <c r="A13484"/>
      <c r="B13484"/>
      <c r="C13484"/>
      <c r="D13484"/>
      <c r="E13484"/>
    </row>
    <row r="13485" spans="1:5" x14ac:dyDescent="0.15">
      <c r="A13485"/>
      <c r="B13485"/>
      <c r="C13485"/>
      <c r="D13485"/>
      <c r="E13485"/>
    </row>
    <row r="13486" spans="1:5" x14ac:dyDescent="0.15">
      <c r="A13486"/>
      <c r="B13486"/>
      <c r="C13486"/>
      <c r="D13486"/>
      <c r="E13486"/>
    </row>
    <row r="13487" spans="1:5" x14ac:dyDescent="0.15">
      <c r="A13487"/>
      <c r="B13487"/>
      <c r="C13487"/>
      <c r="D13487"/>
      <c r="E13487"/>
    </row>
    <row r="13488" spans="1:5" x14ac:dyDescent="0.15">
      <c r="A13488"/>
      <c r="B13488"/>
      <c r="C13488"/>
      <c r="D13488"/>
      <c r="E13488"/>
    </row>
    <row r="13489" spans="1:5" x14ac:dyDescent="0.15">
      <c r="A13489"/>
      <c r="B13489"/>
      <c r="C13489"/>
      <c r="D13489"/>
      <c r="E13489"/>
    </row>
    <row r="13490" spans="1:5" x14ac:dyDescent="0.15">
      <c r="A13490"/>
      <c r="B13490"/>
      <c r="C13490"/>
      <c r="D13490"/>
      <c r="E13490"/>
    </row>
    <row r="13491" spans="1:5" x14ac:dyDescent="0.15">
      <c r="A13491"/>
      <c r="B13491"/>
      <c r="C13491"/>
      <c r="D13491"/>
      <c r="E13491"/>
    </row>
    <row r="13492" spans="1:5" x14ac:dyDescent="0.15">
      <c r="A13492"/>
      <c r="B13492"/>
      <c r="C13492"/>
      <c r="D13492"/>
      <c r="E13492"/>
    </row>
    <row r="13493" spans="1:5" x14ac:dyDescent="0.15">
      <c r="A13493"/>
      <c r="B13493"/>
      <c r="C13493"/>
      <c r="D13493"/>
      <c r="E13493"/>
    </row>
    <row r="13494" spans="1:5" x14ac:dyDescent="0.15">
      <c r="A13494"/>
      <c r="B13494"/>
      <c r="C13494"/>
      <c r="D13494"/>
      <c r="E13494"/>
    </row>
    <row r="13495" spans="1:5" x14ac:dyDescent="0.15">
      <c r="A13495"/>
      <c r="B13495"/>
      <c r="C13495"/>
      <c r="D13495"/>
      <c r="E13495"/>
    </row>
    <row r="13496" spans="1:5" x14ac:dyDescent="0.15">
      <c r="A13496"/>
      <c r="B13496"/>
      <c r="C13496"/>
      <c r="D13496"/>
      <c r="E13496"/>
    </row>
    <row r="13497" spans="1:5" x14ac:dyDescent="0.15">
      <c r="A13497"/>
      <c r="B13497"/>
      <c r="C13497"/>
      <c r="D13497"/>
      <c r="E13497"/>
    </row>
    <row r="13498" spans="1:5" x14ac:dyDescent="0.15">
      <c r="A13498"/>
      <c r="B13498"/>
      <c r="C13498"/>
      <c r="D13498"/>
      <c r="E13498"/>
    </row>
    <row r="13499" spans="1:5" x14ac:dyDescent="0.15">
      <c r="A13499"/>
      <c r="B13499"/>
      <c r="C13499"/>
      <c r="D13499"/>
      <c r="E13499"/>
    </row>
    <row r="13500" spans="1:5" x14ac:dyDescent="0.15">
      <c r="A13500"/>
      <c r="B13500"/>
      <c r="C13500"/>
      <c r="D13500"/>
      <c r="E13500"/>
    </row>
    <row r="13501" spans="1:5" x14ac:dyDescent="0.15">
      <c r="A13501"/>
      <c r="B13501"/>
      <c r="C13501"/>
      <c r="D13501"/>
      <c r="E13501"/>
    </row>
    <row r="13502" spans="1:5" x14ac:dyDescent="0.15">
      <c r="A13502"/>
      <c r="B13502"/>
      <c r="C13502"/>
      <c r="D13502"/>
      <c r="E13502"/>
    </row>
    <row r="13503" spans="1:5" x14ac:dyDescent="0.15">
      <c r="A13503"/>
      <c r="B13503"/>
      <c r="C13503"/>
      <c r="D13503"/>
      <c r="E13503"/>
    </row>
    <row r="13504" spans="1:5" x14ac:dyDescent="0.15">
      <c r="A13504"/>
      <c r="B13504"/>
      <c r="C13504"/>
      <c r="D13504"/>
      <c r="E13504"/>
    </row>
    <row r="13505" spans="1:5" x14ac:dyDescent="0.15">
      <c r="A13505"/>
      <c r="B13505"/>
      <c r="C13505"/>
      <c r="D13505"/>
      <c r="E13505"/>
    </row>
    <row r="13506" spans="1:5" x14ac:dyDescent="0.15">
      <c r="A13506"/>
      <c r="B13506"/>
      <c r="C13506"/>
      <c r="D13506"/>
      <c r="E13506"/>
    </row>
    <row r="13507" spans="1:5" x14ac:dyDescent="0.15">
      <c r="A13507"/>
      <c r="B13507"/>
      <c r="C13507"/>
      <c r="D13507"/>
      <c r="E13507"/>
    </row>
    <row r="13508" spans="1:5" x14ac:dyDescent="0.15">
      <c r="A13508"/>
      <c r="B13508"/>
      <c r="C13508"/>
      <c r="D13508"/>
      <c r="E13508"/>
    </row>
    <row r="13509" spans="1:5" x14ac:dyDescent="0.15">
      <c r="A13509"/>
      <c r="B13509"/>
      <c r="C13509"/>
      <c r="D13509"/>
      <c r="E13509"/>
    </row>
    <row r="13510" spans="1:5" x14ac:dyDescent="0.15">
      <c r="A13510"/>
      <c r="B13510"/>
      <c r="C13510"/>
      <c r="D13510"/>
      <c r="E13510"/>
    </row>
    <row r="13511" spans="1:5" x14ac:dyDescent="0.15">
      <c r="A13511"/>
      <c r="B13511"/>
      <c r="C13511"/>
      <c r="D13511"/>
      <c r="E13511"/>
    </row>
    <row r="13512" spans="1:5" x14ac:dyDescent="0.15">
      <c r="A13512"/>
      <c r="B13512"/>
      <c r="C13512"/>
      <c r="D13512"/>
      <c r="E13512"/>
    </row>
    <row r="13513" spans="1:5" x14ac:dyDescent="0.15">
      <c r="A13513"/>
      <c r="B13513"/>
      <c r="C13513"/>
      <c r="D13513"/>
      <c r="E13513"/>
    </row>
    <row r="13514" spans="1:5" x14ac:dyDescent="0.15">
      <c r="A13514"/>
      <c r="B13514"/>
      <c r="C13514"/>
      <c r="D13514"/>
      <c r="E13514"/>
    </row>
    <row r="13515" spans="1:5" x14ac:dyDescent="0.15">
      <c r="A13515"/>
      <c r="B13515"/>
      <c r="C13515"/>
      <c r="D13515"/>
      <c r="E13515"/>
    </row>
    <row r="13516" spans="1:5" x14ac:dyDescent="0.15">
      <c r="A13516"/>
      <c r="B13516"/>
      <c r="C13516"/>
      <c r="D13516"/>
      <c r="E13516"/>
    </row>
    <row r="13517" spans="1:5" x14ac:dyDescent="0.15">
      <c r="A13517"/>
      <c r="B13517"/>
      <c r="C13517"/>
      <c r="D13517"/>
      <c r="E13517"/>
    </row>
    <row r="13518" spans="1:5" x14ac:dyDescent="0.15">
      <c r="A13518"/>
      <c r="B13518"/>
      <c r="C13518"/>
      <c r="D13518"/>
      <c r="E13518"/>
    </row>
    <row r="13519" spans="1:5" x14ac:dyDescent="0.15">
      <c r="A13519"/>
      <c r="B13519"/>
      <c r="C13519"/>
      <c r="D13519"/>
      <c r="E13519"/>
    </row>
    <row r="13520" spans="1:5" x14ac:dyDescent="0.15">
      <c r="A13520"/>
      <c r="B13520"/>
      <c r="C13520"/>
      <c r="D13520"/>
      <c r="E13520"/>
    </row>
    <row r="13521" spans="1:5" x14ac:dyDescent="0.15">
      <c r="A13521"/>
      <c r="B13521"/>
      <c r="C13521"/>
      <c r="D13521"/>
      <c r="E13521"/>
    </row>
    <row r="13522" spans="1:5" x14ac:dyDescent="0.15">
      <c r="A13522"/>
      <c r="B13522"/>
      <c r="C13522"/>
      <c r="D13522"/>
      <c r="E13522"/>
    </row>
    <row r="13523" spans="1:5" x14ac:dyDescent="0.15">
      <c r="A13523"/>
      <c r="B13523"/>
      <c r="C13523"/>
      <c r="D13523"/>
      <c r="E13523"/>
    </row>
    <row r="13524" spans="1:5" x14ac:dyDescent="0.15">
      <c r="A13524"/>
      <c r="B13524"/>
      <c r="C13524"/>
      <c r="D13524"/>
      <c r="E13524"/>
    </row>
    <row r="13525" spans="1:5" x14ac:dyDescent="0.15">
      <c r="A13525"/>
      <c r="B13525"/>
      <c r="C13525"/>
      <c r="D13525"/>
      <c r="E13525"/>
    </row>
    <row r="13526" spans="1:5" x14ac:dyDescent="0.15">
      <c r="A13526"/>
      <c r="B13526"/>
      <c r="C13526"/>
      <c r="D13526"/>
      <c r="E13526"/>
    </row>
    <row r="13527" spans="1:5" x14ac:dyDescent="0.15">
      <c r="A13527"/>
      <c r="B13527"/>
      <c r="C13527"/>
      <c r="D13527"/>
      <c r="E13527"/>
    </row>
    <row r="13528" spans="1:5" x14ac:dyDescent="0.15">
      <c r="A13528"/>
      <c r="B13528"/>
      <c r="C13528"/>
      <c r="D13528"/>
      <c r="E13528"/>
    </row>
    <row r="13529" spans="1:5" x14ac:dyDescent="0.15">
      <c r="A13529"/>
      <c r="B13529"/>
      <c r="C13529"/>
      <c r="D13529"/>
      <c r="E13529"/>
    </row>
    <row r="13530" spans="1:5" x14ac:dyDescent="0.15">
      <c r="A13530"/>
      <c r="B13530"/>
      <c r="C13530"/>
      <c r="D13530"/>
      <c r="E13530"/>
    </row>
    <row r="13531" spans="1:5" x14ac:dyDescent="0.15">
      <c r="A13531"/>
      <c r="B13531"/>
      <c r="C13531"/>
      <c r="D13531"/>
      <c r="E13531"/>
    </row>
    <row r="13532" spans="1:5" x14ac:dyDescent="0.15">
      <c r="A13532"/>
      <c r="B13532"/>
      <c r="C13532"/>
      <c r="D13532"/>
      <c r="E13532"/>
    </row>
    <row r="13533" spans="1:5" x14ac:dyDescent="0.15">
      <c r="A13533"/>
      <c r="B13533"/>
      <c r="C13533"/>
      <c r="D13533"/>
      <c r="E13533"/>
    </row>
    <row r="13534" spans="1:5" x14ac:dyDescent="0.15">
      <c r="A13534"/>
      <c r="B13534"/>
      <c r="C13534"/>
      <c r="D13534"/>
      <c r="E13534"/>
    </row>
    <row r="13535" spans="1:5" x14ac:dyDescent="0.15">
      <c r="A13535"/>
      <c r="B13535"/>
      <c r="C13535"/>
      <c r="D13535"/>
      <c r="E13535"/>
    </row>
    <row r="13536" spans="1:5" x14ac:dyDescent="0.15">
      <c r="A13536"/>
      <c r="B13536"/>
      <c r="C13536"/>
      <c r="D13536"/>
      <c r="E13536"/>
    </row>
    <row r="13537" spans="1:5" x14ac:dyDescent="0.15">
      <c r="A13537"/>
      <c r="B13537"/>
      <c r="C13537"/>
      <c r="D13537"/>
      <c r="E13537"/>
    </row>
    <row r="13538" spans="1:5" x14ac:dyDescent="0.15">
      <c r="A13538"/>
      <c r="B13538"/>
      <c r="C13538"/>
      <c r="D13538"/>
      <c r="E13538"/>
    </row>
    <row r="13539" spans="1:5" x14ac:dyDescent="0.15">
      <c r="A13539"/>
      <c r="B13539"/>
      <c r="C13539"/>
      <c r="D13539"/>
      <c r="E13539"/>
    </row>
    <row r="13540" spans="1:5" x14ac:dyDescent="0.15">
      <c r="A13540"/>
      <c r="B13540"/>
      <c r="C13540"/>
      <c r="D13540"/>
      <c r="E13540"/>
    </row>
    <row r="13541" spans="1:5" x14ac:dyDescent="0.15">
      <c r="A13541"/>
      <c r="B13541"/>
      <c r="C13541"/>
      <c r="D13541"/>
      <c r="E13541"/>
    </row>
    <row r="13542" spans="1:5" x14ac:dyDescent="0.15">
      <c r="A13542"/>
      <c r="B13542"/>
      <c r="C13542"/>
      <c r="D13542"/>
      <c r="E13542"/>
    </row>
    <row r="13543" spans="1:5" x14ac:dyDescent="0.15">
      <c r="A13543"/>
      <c r="B13543"/>
      <c r="C13543"/>
      <c r="D13543"/>
      <c r="E13543"/>
    </row>
    <row r="13544" spans="1:5" x14ac:dyDescent="0.15">
      <c r="A13544"/>
      <c r="B13544"/>
      <c r="C13544"/>
      <c r="D13544"/>
      <c r="E13544"/>
    </row>
    <row r="13545" spans="1:5" x14ac:dyDescent="0.15">
      <c r="A13545"/>
      <c r="B13545"/>
      <c r="C13545"/>
      <c r="D13545"/>
      <c r="E13545"/>
    </row>
    <row r="13546" spans="1:5" x14ac:dyDescent="0.15">
      <c r="A13546"/>
      <c r="B13546"/>
      <c r="C13546"/>
      <c r="D13546"/>
      <c r="E13546"/>
    </row>
    <row r="13547" spans="1:5" x14ac:dyDescent="0.15">
      <c r="A13547"/>
      <c r="B13547"/>
      <c r="C13547"/>
      <c r="D13547"/>
      <c r="E13547"/>
    </row>
    <row r="13548" spans="1:5" x14ac:dyDescent="0.15">
      <c r="A13548"/>
      <c r="B13548"/>
      <c r="C13548"/>
      <c r="D13548"/>
      <c r="E13548"/>
    </row>
    <row r="13549" spans="1:5" x14ac:dyDescent="0.15">
      <c r="A13549"/>
      <c r="B13549"/>
      <c r="C13549"/>
      <c r="D13549"/>
      <c r="E13549"/>
    </row>
    <row r="13550" spans="1:5" x14ac:dyDescent="0.15">
      <c r="A13550"/>
      <c r="B13550"/>
      <c r="C13550"/>
      <c r="D13550"/>
      <c r="E13550"/>
    </row>
    <row r="13551" spans="1:5" x14ac:dyDescent="0.15">
      <c r="A13551"/>
      <c r="B13551"/>
      <c r="C13551"/>
      <c r="D13551"/>
      <c r="E13551"/>
    </row>
    <row r="13552" spans="1:5" x14ac:dyDescent="0.15">
      <c r="A13552"/>
      <c r="B13552"/>
      <c r="C13552"/>
      <c r="D13552"/>
      <c r="E13552"/>
    </row>
    <row r="13553" spans="1:5" x14ac:dyDescent="0.15">
      <c r="A13553"/>
      <c r="B13553"/>
      <c r="C13553"/>
      <c r="D13553"/>
      <c r="E13553"/>
    </row>
    <row r="13554" spans="1:5" x14ac:dyDescent="0.15">
      <c r="A13554"/>
      <c r="B13554"/>
      <c r="C13554"/>
      <c r="D13554"/>
      <c r="E13554"/>
    </row>
    <row r="13555" spans="1:5" x14ac:dyDescent="0.15">
      <c r="A13555"/>
      <c r="B13555"/>
      <c r="C13555"/>
      <c r="D13555"/>
      <c r="E13555"/>
    </row>
    <row r="13556" spans="1:5" x14ac:dyDescent="0.15">
      <c r="A13556"/>
      <c r="B13556"/>
      <c r="C13556"/>
      <c r="D13556"/>
      <c r="E13556"/>
    </row>
    <row r="13557" spans="1:5" x14ac:dyDescent="0.15">
      <c r="A13557"/>
      <c r="B13557"/>
      <c r="C13557"/>
      <c r="D13557"/>
      <c r="E13557"/>
    </row>
    <row r="13558" spans="1:5" x14ac:dyDescent="0.15">
      <c r="A13558"/>
      <c r="B13558"/>
      <c r="C13558"/>
      <c r="D13558"/>
      <c r="E13558"/>
    </row>
    <row r="13559" spans="1:5" x14ac:dyDescent="0.15">
      <c r="A13559"/>
      <c r="B13559"/>
      <c r="C13559"/>
      <c r="D13559"/>
      <c r="E13559"/>
    </row>
    <row r="13560" spans="1:5" x14ac:dyDescent="0.15">
      <c r="A13560"/>
      <c r="B13560"/>
      <c r="C13560"/>
      <c r="D13560"/>
      <c r="E13560"/>
    </row>
    <row r="13561" spans="1:5" x14ac:dyDescent="0.15">
      <c r="A13561"/>
      <c r="B13561"/>
      <c r="C13561"/>
      <c r="D13561"/>
      <c r="E13561"/>
    </row>
    <row r="13562" spans="1:5" x14ac:dyDescent="0.15">
      <c r="A13562"/>
      <c r="B13562"/>
      <c r="C13562"/>
      <c r="D13562"/>
      <c r="E13562"/>
    </row>
    <row r="13563" spans="1:5" x14ac:dyDescent="0.15">
      <c r="A13563"/>
      <c r="B13563"/>
      <c r="C13563"/>
      <c r="D13563"/>
      <c r="E13563"/>
    </row>
    <row r="13564" spans="1:5" x14ac:dyDescent="0.15">
      <c r="A13564"/>
      <c r="B13564"/>
      <c r="C13564"/>
      <c r="D13564"/>
      <c r="E13564"/>
    </row>
    <row r="13565" spans="1:5" x14ac:dyDescent="0.15">
      <c r="A13565"/>
      <c r="B13565"/>
      <c r="C13565"/>
      <c r="D13565"/>
      <c r="E13565"/>
    </row>
    <row r="13566" spans="1:5" x14ac:dyDescent="0.15">
      <c r="A13566"/>
      <c r="B13566"/>
      <c r="C13566"/>
      <c r="D13566"/>
      <c r="E13566"/>
    </row>
    <row r="13567" spans="1:5" x14ac:dyDescent="0.15">
      <c r="A13567"/>
      <c r="B13567"/>
      <c r="C13567"/>
      <c r="D13567"/>
      <c r="E13567"/>
    </row>
    <row r="13568" spans="1:5" x14ac:dyDescent="0.15">
      <c r="A13568"/>
      <c r="B13568"/>
      <c r="C13568"/>
      <c r="D13568"/>
      <c r="E13568"/>
    </row>
    <row r="13569" spans="1:5" x14ac:dyDescent="0.15">
      <c r="A13569"/>
      <c r="B13569"/>
      <c r="C13569"/>
      <c r="D13569"/>
      <c r="E13569"/>
    </row>
    <row r="13570" spans="1:5" x14ac:dyDescent="0.15">
      <c r="A13570"/>
      <c r="B13570"/>
      <c r="C13570"/>
      <c r="D13570"/>
      <c r="E13570"/>
    </row>
    <row r="13571" spans="1:5" x14ac:dyDescent="0.15">
      <c r="A13571"/>
      <c r="B13571"/>
      <c r="C13571"/>
      <c r="D13571"/>
      <c r="E13571"/>
    </row>
    <row r="13572" spans="1:5" x14ac:dyDescent="0.15">
      <c r="A13572"/>
      <c r="B13572"/>
      <c r="C13572"/>
      <c r="D13572"/>
      <c r="E13572"/>
    </row>
    <row r="13573" spans="1:5" x14ac:dyDescent="0.15">
      <c r="A13573"/>
      <c r="B13573"/>
      <c r="C13573"/>
      <c r="D13573"/>
      <c r="E13573"/>
    </row>
    <row r="13574" spans="1:5" x14ac:dyDescent="0.15">
      <c r="A13574"/>
      <c r="B13574"/>
      <c r="C13574"/>
      <c r="D13574"/>
      <c r="E13574"/>
    </row>
    <row r="13575" spans="1:5" x14ac:dyDescent="0.15">
      <c r="A13575"/>
      <c r="B13575"/>
      <c r="C13575"/>
      <c r="D13575"/>
      <c r="E13575"/>
    </row>
    <row r="13576" spans="1:5" x14ac:dyDescent="0.15">
      <c r="A13576"/>
      <c r="B13576"/>
      <c r="C13576"/>
      <c r="D13576"/>
      <c r="E13576"/>
    </row>
    <row r="13577" spans="1:5" x14ac:dyDescent="0.15">
      <c r="A13577"/>
      <c r="B13577"/>
      <c r="C13577"/>
      <c r="D13577"/>
      <c r="E13577"/>
    </row>
    <row r="13578" spans="1:5" x14ac:dyDescent="0.15">
      <c r="A13578"/>
      <c r="B13578"/>
      <c r="C13578"/>
      <c r="D13578"/>
      <c r="E13578"/>
    </row>
    <row r="13579" spans="1:5" x14ac:dyDescent="0.15">
      <c r="A13579"/>
      <c r="B13579"/>
      <c r="C13579"/>
      <c r="D13579"/>
      <c r="E13579"/>
    </row>
    <row r="13580" spans="1:5" x14ac:dyDescent="0.15">
      <c r="A13580"/>
      <c r="B13580"/>
      <c r="C13580"/>
      <c r="D13580"/>
      <c r="E13580"/>
    </row>
    <row r="13581" spans="1:5" x14ac:dyDescent="0.15">
      <c r="A13581"/>
      <c r="B13581"/>
      <c r="C13581"/>
      <c r="D13581"/>
      <c r="E13581"/>
    </row>
    <row r="13582" spans="1:5" x14ac:dyDescent="0.15">
      <c r="A13582"/>
      <c r="B13582"/>
      <c r="C13582"/>
      <c r="D13582"/>
      <c r="E13582"/>
    </row>
    <row r="13583" spans="1:5" x14ac:dyDescent="0.15">
      <c r="A13583"/>
      <c r="B13583"/>
      <c r="C13583"/>
      <c r="D13583"/>
      <c r="E13583"/>
    </row>
    <row r="13584" spans="1:5" x14ac:dyDescent="0.15">
      <c r="A13584"/>
      <c r="B13584"/>
      <c r="C13584"/>
      <c r="D13584"/>
      <c r="E13584"/>
    </row>
    <row r="13585" spans="1:5" x14ac:dyDescent="0.15">
      <c r="A13585"/>
      <c r="B13585"/>
      <c r="C13585"/>
      <c r="D13585"/>
      <c r="E13585"/>
    </row>
    <row r="13586" spans="1:5" x14ac:dyDescent="0.15">
      <c r="A13586"/>
      <c r="B13586"/>
      <c r="C13586"/>
      <c r="D13586"/>
      <c r="E13586"/>
    </row>
    <row r="13587" spans="1:5" x14ac:dyDescent="0.15">
      <c r="A13587"/>
      <c r="B13587"/>
      <c r="C13587"/>
      <c r="D13587"/>
      <c r="E13587"/>
    </row>
    <row r="13588" spans="1:5" x14ac:dyDescent="0.15">
      <c r="A13588"/>
      <c r="B13588"/>
      <c r="C13588"/>
      <c r="D13588"/>
      <c r="E13588"/>
    </row>
    <row r="13589" spans="1:5" x14ac:dyDescent="0.15">
      <c r="A13589"/>
      <c r="B13589"/>
      <c r="C13589"/>
      <c r="D13589"/>
      <c r="E13589"/>
    </row>
    <row r="13590" spans="1:5" x14ac:dyDescent="0.15">
      <c r="A13590"/>
      <c r="B13590"/>
      <c r="C13590"/>
      <c r="D13590"/>
      <c r="E13590"/>
    </row>
    <row r="13591" spans="1:5" x14ac:dyDescent="0.15">
      <c r="A13591"/>
      <c r="B13591"/>
      <c r="C13591"/>
      <c r="D13591"/>
      <c r="E13591"/>
    </row>
    <row r="13592" spans="1:5" x14ac:dyDescent="0.15">
      <c r="A13592"/>
      <c r="B13592"/>
      <c r="C13592"/>
      <c r="D13592"/>
      <c r="E13592"/>
    </row>
    <row r="13593" spans="1:5" x14ac:dyDescent="0.15">
      <c r="A13593"/>
      <c r="B13593"/>
      <c r="C13593"/>
      <c r="D13593"/>
      <c r="E13593"/>
    </row>
    <row r="13594" spans="1:5" x14ac:dyDescent="0.15">
      <c r="A13594"/>
      <c r="B13594"/>
      <c r="C13594"/>
      <c r="D13594"/>
      <c r="E13594"/>
    </row>
    <row r="13595" spans="1:5" x14ac:dyDescent="0.15">
      <c r="A13595"/>
      <c r="B13595"/>
      <c r="C13595"/>
      <c r="D13595"/>
      <c r="E13595"/>
    </row>
    <row r="13596" spans="1:5" x14ac:dyDescent="0.15">
      <c r="A13596"/>
      <c r="B13596"/>
      <c r="C13596"/>
      <c r="D13596"/>
      <c r="E13596"/>
    </row>
    <row r="13597" spans="1:5" x14ac:dyDescent="0.15">
      <c r="A13597"/>
      <c r="B13597"/>
      <c r="C13597"/>
      <c r="D13597"/>
      <c r="E13597"/>
    </row>
    <row r="13598" spans="1:5" x14ac:dyDescent="0.15">
      <c r="A13598"/>
      <c r="B13598"/>
      <c r="C13598"/>
      <c r="D13598"/>
      <c r="E13598"/>
    </row>
    <row r="13599" spans="1:5" x14ac:dyDescent="0.15">
      <c r="A13599"/>
      <c r="B13599"/>
      <c r="C13599"/>
      <c r="D13599"/>
      <c r="E13599"/>
    </row>
    <row r="13600" spans="1:5" x14ac:dyDescent="0.15">
      <c r="A13600"/>
      <c r="B13600"/>
      <c r="C13600"/>
      <c r="D13600"/>
      <c r="E13600"/>
    </row>
    <row r="13601" spans="1:5" x14ac:dyDescent="0.15">
      <c r="A13601"/>
      <c r="B13601"/>
      <c r="C13601"/>
      <c r="D13601"/>
      <c r="E13601"/>
    </row>
    <row r="13602" spans="1:5" x14ac:dyDescent="0.15">
      <c r="A13602"/>
      <c r="B13602"/>
      <c r="C13602"/>
      <c r="D13602"/>
      <c r="E13602"/>
    </row>
    <row r="13603" spans="1:5" x14ac:dyDescent="0.15">
      <c r="A13603"/>
      <c r="B13603"/>
      <c r="C13603"/>
      <c r="D13603"/>
      <c r="E13603"/>
    </row>
    <row r="13604" spans="1:5" x14ac:dyDescent="0.15">
      <c r="A13604"/>
      <c r="B13604"/>
      <c r="C13604"/>
      <c r="D13604"/>
      <c r="E13604"/>
    </row>
    <row r="13605" spans="1:5" x14ac:dyDescent="0.15">
      <c r="A13605"/>
      <c r="B13605"/>
      <c r="C13605"/>
      <c r="D13605"/>
      <c r="E13605"/>
    </row>
    <row r="13606" spans="1:5" x14ac:dyDescent="0.15">
      <c r="A13606"/>
      <c r="B13606"/>
      <c r="C13606"/>
      <c r="D13606"/>
      <c r="E13606"/>
    </row>
    <row r="13607" spans="1:5" x14ac:dyDescent="0.15">
      <c r="A13607"/>
      <c r="B13607"/>
      <c r="C13607"/>
      <c r="D13607"/>
      <c r="E13607"/>
    </row>
    <row r="13608" spans="1:5" x14ac:dyDescent="0.15">
      <c r="A13608"/>
      <c r="B13608"/>
      <c r="C13608"/>
      <c r="D13608"/>
      <c r="E13608"/>
    </row>
    <row r="13609" spans="1:5" x14ac:dyDescent="0.15">
      <c r="A13609"/>
      <c r="B13609"/>
      <c r="C13609"/>
      <c r="D13609"/>
      <c r="E13609"/>
    </row>
    <row r="13610" spans="1:5" x14ac:dyDescent="0.15">
      <c r="A13610"/>
      <c r="B13610"/>
      <c r="C13610"/>
      <c r="D13610"/>
      <c r="E13610"/>
    </row>
    <row r="13611" spans="1:5" x14ac:dyDescent="0.15">
      <c r="A13611"/>
      <c r="B13611"/>
      <c r="C13611"/>
      <c r="D13611"/>
      <c r="E13611"/>
    </row>
    <row r="13612" spans="1:5" x14ac:dyDescent="0.15">
      <c r="A13612"/>
      <c r="B13612"/>
      <c r="C13612"/>
      <c r="D13612"/>
      <c r="E13612"/>
    </row>
    <row r="13613" spans="1:5" x14ac:dyDescent="0.15">
      <c r="A13613"/>
      <c r="B13613"/>
      <c r="C13613"/>
      <c r="D13613"/>
      <c r="E13613"/>
    </row>
    <row r="13614" spans="1:5" x14ac:dyDescent="0.15">
      <c r="A13614"/>
      <c r="B13614"/>
      <c r="C13614"/>
      <c r="D13614"/>
      <c r="E13614"/>
    </row>
    <row r="13615" spans="1:5" x14ac:dyDescent="0.15">
      <c r="A13615"/>
      <c r="B13615"/>
      <c r="C13615"/>
      <c r="D13615"/>
      <c r="E13615"/>
    </row>
    <row r="13616" spans="1:5" x14ac:dyDescent="0.15">
      <c r="A13616"/>
      <c r="B13616"/>
      <c r="C13616"/>
      <c r="D13616"/>
      <c r="E13616"/>
    </row>
    <row r="13617" spans="1:5" x14ac:dyDescent="0.15">
      <c r="A13617"/>
      <c r="B13617"/>
      <c r="C13617"/>
      <c r="D13617"/>
      <c r="E13617"/>
    </row>
    <row r="13618" spans="1:5" x14ac:dyDescent="0.15">
      <c r="A13618"/>
      <c r="B13618"/>
      <c r="C13618"/>
      <c r="D13618"/>
      <c r="E13618"/>
    </row>
    <row r="13619" spans="1:5" x14ac:dyDescent="0.15">
      <c r="A13619"/>
      <c r="B13619"/>
      <c r="C13619"/>
      <c r="D13619"/>
      <c r="E13619"/>
    </row>
    <row r="13620" spans="1:5" x14ac:dyDescent="0.15">
      <c r="A13620"/>
      <c r="B13620"/>
      <c r="C13620"/>
      <c r="D13620"/>
      <c r="E13620"/>
    </row>
    <row r="13621" spans="1:5" x14ac:dyDescent="0.15">
      <c r="A13621"/>
      <c r="B13621"/>
      <c r="C13621"/>
      <c r="D13621"/>
      <c r="E13621"/>
    </row>
    <row r="13622" spans="1:5" x14ac:dyDescent="0.15">
      <c r="A13622"/>
      <c r="B13622"/>
      <c r="C13622"/>
      <c r="D13622"/>
      <c r="E13622"/>
    </row>
    <row r="13623" spans="1:5" x14ac:dyDescent="0.15">
      <c r="A13623"/>
      <c r="B13623"/>
      <c r="C13623"/>
      <c r="D13623"/>
      <c r="E13623"/>
    </row>
    <row r="13624" spans="1:5" x14ac:dyDescent="0.15">
      <c r="A13624"/>
      <c r="B13624"/>
      <c r="C13624"/>
      <c r="D13624"/>
      <c r="E13624"/>
    </row>
    <row r="13625" spans="1:5" x14ac:dyDescent="0.15">
      <c r="A13625"/>
      <c r="B13625"/>
      <c r="C13625"/>
      <c r="D13625"/>
      <c r="E13625"/>
    </row>
    <row r="13626" spans="1:5" x14ac:dyDescent="0.15">
      <c r="A13626"/>
      <c r="B13626"/>
      <c r="C13626"/>
      <c r="D13626"/>
      <c r="E13626"/>
    </row>
    <row r="13627" spans="1:5" x14ac:dyDescent="0.15">
      <c r="A13627"/>
      <c r="B13627"/>
      <c r="C13627"/>
      <c r="D13627"/>
      <c r="E13627"/>
    </row>
    <row r="13628" spans="1:5" x14ac:dyDescent="0.15">
      <c r="A13628"/>
      <c r="B13628"/>
      <c r="C13628"/>
      <c r="D13628"/>
      <c r="E13628"/>
    </row>
    <row r="13629" spans="1:5" x14ac:dyDescent="0.15">
      <c r="A13629"/>
      <c r="B13629"/>
      <c r="C13629"/>
      <c r="D13629"/>
      <c r="E13629"/>
    </row>
    <row r="13630" spans="1:5" x14ac:dyDescent="0.15">
      <c r="A13630"/>
      <c r="B13630"/>
      <c r="C13630"/>
      <c r="D13630"/>
      <c r="E13630"/>
    </row>
    <row r="13631" spans="1:5" x14ac:dyDescent="0.15">
      <c r="A13631"/>
      <c r="B13631"/>
      <c r="C13631"/>
      <c r="D13631"/>
      <c r="E13631"/>
    </row>
    <row r="13632" spans="1:5" x14ac:dyDescent="0.15">
      <c r="A13632"/>
      <c r="B13632"/>
      <c r="C13632"/>
      <c r="D13632"/>
      <c r="E13632"/>
    </row>
    <row r="13633" spans="1:5" x14ac:dyDescent="0.15">
      <c r="A13633"/>
      <c r="B13633"/>
      <c r="C13633"/>
      <c r="D13633"/>
      <c r="E13633"/>
    </row>
    <row r="13634" spans="1:5" x14ac:dyDescent="0.15">
      <c r="A13634"/>
      <c r="B13634"/>
      <c r="C13634"/>
      <c r="D13634"/>
      <c r="E13634"/>
    </row>
    <row r="13635" spans="1:5" x14ac:dyDescent="0.15">
      <c r="A13635"/>
      <c r="B13635"/>
      <c r="C13635"/>
      <c r="D13635"/>
      <c r="E13635"/>
    </row>
    <row r="13636" spans="1:5" x14ac:dyDescent="0.15">
      <c r="A13636"/>
      <c r="B13636"/>
      <c r="C13636"/>
      <c r="D13636"/>
      <c r="E13636"/>
    </row>
    <row r="13637" spans="1:5" x14ac:dyDescent="0.15">
      <c r="A13637"/>
      <c r="B13637"/>
      <c r="C13637"/>
      <c r="D13637"/>
      <c r="E13637"/>
    </row>
    <row r="13638" spans="1:5" x14ac:dyDescent="0.15">
      <c r="A13638"/>
      <c r="B13638"/>
      <c r="C13638"/>
      <c r="D13638"/>
      <c r="E13638"/>
    </row>
    <row r="13639" spans="1:5" x14ac:dyDescent="0.15">
      <c r="A13639"/>
      <c r="B13639"/>
      <c r="C13639"/>
      <c r="D13639"/>
      <c r="E13639"/>
    </row>
    <row r="13640" spans="1:5" x14ac:dyDescent="0.15">
      <c r="A13640"/>
      <c r="B13640"/>
      <c r="C13640"/>
      <c r="D13640"/>
      <c r="E13640"/>
    </row>
    <row r="13641" spans="1:5" x14ac:dyDescent="0.15">
      <c r="A13641"/>
      <c r="B13641"/>
      <c r="C13641"/>
      <c r="D13641"/>
      <c r="E13641"/>
    </row>
    <row r="13642" spans="1:5" x14ac:dyDescent="0.15">
      <c r="A13642"/>
      <c r="B13642"/>
      <c r="C13642"/>
      <c r="D13642"/>
      <c r="E13642"/>
    </row>
    <row r="13643" spans="1:5" x14ac:dyDescent="0.15">
      <c r="A13643"/>
      <c r="B13643"/>
      <c r="C13643"/>
      <c r="D13643"/>
      <c r="E13643"/>
    </row>
    <row r="13644" spans="1:5" x14ac:dyDescent="0.15">
      <c r="A13644"/>
      <c r="B13644"/>
      <c r="C13644"/>
      <c r="D13644"/>
      <c r="E13644"/>
    </row>
    <row r="13645" spans="1:5" x14ac:dyDescent="0.15">
      <c r="A13645"/>
      <c r="B13645"/>
      <c r="C13645"/>
      <c r="D13645"/>
      <c r="E13645"/>
    </row>
    <row r="13646" spans="1:5" x14ac:dyDescent="0.15">
      <c r="A13646"/>
      <c r="B13646"/>
      <c r="C13646"/>
      <c r="D13646"/>
      <c r="E13646"/>
    </row>
    <row r="13647" spans="1:5" x14ac:dyDescent="0.15">
      <c r="A13647"/>
      <c r="B13647"/>
      <c r="C13647"/>
      <c r="D13647"/>
      <c r="E13647"/>
    </row>
    <row r="13648" spans="1:5" x14ac:dyDescent="0.15">
      <c r="A13648"/>
      <c r="B13648"/>
      <c r="C13648"/>
      <c r="D13648"/>
      <c r="E13648"/>
    </row>
    <row r="13649" spans="1:5" x14ac:dyDescent="0.15">
      <c r="A13649"/>
      <c r="B13649"/>
      <c r="C13649"/>
      <c r="D13649"/>
      <c r="E13649"/>
    </row>
    <row r="13650" spans="1:5" x14ac:dyDescent="0.15">
      <c r="A13650"/>
      <c r="B13650"/>
      <c r="C13650"/>
      <c r="D13650"/>
      <c r="E13650"/>
    </row>
    <row r="13651" spans="1:5" x14ac:dyDescent="0.15">
      <c r="A13651"/>
      <c r="B13651"/>
      <c r="C13651"/>
      <c r="D13651"/>
      <c r="E13651"/>
    </row>
    <row r="13652" spans="1:5" x14ac:dyDescent="0.15">
      <c r="A13652"/>
      <c r="B13652"/>
      <c r="C13652"/>
      <c r="D13652"/>
      <c r="E13652"/>
    </row>
    <row r="13653" spans="1:5" x14ac:dyDescent="0.15">
      <c r="A13653"/>
      <c r="B13653"/>
      <c r="C13653"/>
      <c r="D13653"/>
      <c r="E13653"/>
    </row>
    <row r="13654" spans="1:5" x14ac:dyDescent="0.15">
      <c r="A13654"/>
      <c r="B13654"/>
      <c r="C13654"/>
      <c r="D13654"/>
      <c r="E13654"/>
    </row>
    <row r="13655" spans="1:5" x14ac:dyDescent="0.15">
      <c r="A13655"/>
      <c r="B13655"/>
      <c r="C13655"/>
      <c r="D13655"/>
      <c r="E13655"/>
    </row>
    <row r="13656" spans="1:5" x14ac:dyDescent="0.15">
      <c r="A13656"/>
      <c r="B13656"/>
      <c r="C13656"/>
      <c r="D13656"/>
      <c r="E13656"/>
    </row>
    <row r="13657" spans="1:5" x14ac:dyDescent="0.15">
      <c r="A13657"/>
      <c r="B13657"/>
      <c r="C13657"/>
      <c r="D13657"/>
      <c r="E13657"/>
    </row>
    <row r="13658" spans="1:5" x14ac:dyDescent="0.15">
      <c r="A13658"/>
      <c r="B13658"/>
      <c r="C13658"/>
      <c r="D13658"/>
      <c r="E13658"/>
    </row>
    <row r="13659" spans="1:5" x14ac:dyDescent="0.15">
      <c r="A13659"/>
      <c r="B13659"/>
      <c r="C13659"/>
      <c r="D13659"/>
      <c r="E13659"/>
    </row>
    <row r="13660" spans="1:5" x14ac:dyDescent="0.15">
      <c r="A13660"/>
      <c r="B13660"/>
      <c r="C13660"/>
      <c r="D13660"/>
      <c r="E13660"/>
    </row>
    <row r="13661" spans="1:5" x14ac:dyDescent="0.15">
      <c r="A13661"/>
      <c r="B13661"/>
      <c r="C13661"/>
      <c r="D13661"/>
      <c r="E13661"/>
    </row>
    <row r="13662" spans="1:5" x14ac:dyDescent="0.15">
      <c r="A13662"/>
      <c r="B13662"/>
      <c r="C13662"/>
      <c r="D13662"/>
      <c r="E13662"/>
    </row>
    <row r="13663" spans="1:5" x14ac:dyDescent="0.15">
      <c r="A13663"/>
      <c r="B13663"/>
      <c r="C13663"/>
      <c r="D13663"/>
      <c r="E13663"/>
    </row>
    <row r="13664" spans="1:5" x14ac:dyDescent="0.15">
      <c r="A13664"/>
      <c r="B13664"/>
      <c r="C13664"/>
      <c r="D13664"/>
      <c r="E13664"/>
    </row>
    <row r="13665" spans="1:5" x14ac:dyDescent="0.15">
      <c r="A13665"/>
      <c r="B13665"/>
      <c r="C13665"/>
      <c r="D13665"/>
      <c r="E13665"/>
    </row>
    <row r="13666" spans="1:5" x14ac:dyDescent="0.15">
      <c r="A13666"/>
      <c r="B13666"/>
      <c r="C13666"/>
      <c r="D13666"/>
      <c r="E13666"/>
    </row>
    <row r="13667" spans="1:5" x14ac:dyDescent="0.15">
      <c r="A13667"/>
      <c r="B13667"/>
      <c r="C13667"/>
      <c r="D13667"/>
      <c r="E13667"/>
    </row>
    <row r="13668" spans="1:5" x14ac:dyDescent="0.15">
      <c r="A13668"/>
      <c r="B13668"/>
      <c r="C13668"/>
      <c r="D13668"/>
      <c r="E13668"/>
    </row>
    <row r="13669" spans="1:5" x14ac:dyDescent="0.15">
      <c r="A13669"/>
      <c r="B13669"/>
      <c r="C13669"/>
      <c r="D13669"/>
      <c r="E13669"/>
    </row>
    <row r="13670" spans="1:5" x14ac:dyDescent="0.15">
      <c r="A13670"/>
      <c r="B13670"/>
      <c r="C13670"/>
      <c r="D13670"/>
      <c r="E13670"/>
    </row>
    <row r="13671" spans="1:5" x14ac:dyDescent="0.15">
      <c r="A13671"/>
      <c r="B13671"/>
      <c r="C13671"/>
      <c r="D13671"/>
      <c r="E13671"/>
    </row>
    <row r="13672" spans="1:5" x14ac:dyDescent="0.15">
      <c r="A13672"/>
      <c r="B13672"/>
      <c r="C13672"/>
      <c r="D13672"/>
      <c r="E13672"/>
    </row>
    <row r="13673" spans="1:5" x14ac:dyDescent="0.15">
      <c r="A13673"/>
      <c r="B13673"/>
      <c r="C13673"/>
      <c r="D13673"/>
      <c r="E13673"/>
    </row>
    <row r="13674" spans="1:5" x14ac:dyDescent="0.15">
      <c r="A13674"/>
      <c r="B13674"/>
      <c r="C13674"/>
      <c r="D13674"/>
      <c r="E13674"/>
    </row>
    <row r="13675" spans="1:5" x14ac:dyDescent="0.15">
      <c r="A13675"/>
      <c r="B13675"/>
      <c r="C13675"/>
      <c r="D13675"/>
      <c r="E13675"/>
    </row>
    <row r="13676" spans="1:5" x14ac:dyDescent="0.15">
      <c r="A13676"/>
      <c r="B13676"/>
      <c r="C13676"/>
      <c r="D13676"/>
      <c r="E13676"/>
    </row>
    <row r="13677" spans="1:5" x14ac:dyDescent="0.15">
      <c r="A13677"/>
      <c r="B13677"/>
      <c r="C13677"/>
      <c r="D13677"/>
      <c r="E13677"/>
    </row>
    <row r="13678" spans="1:5" x14ac:dyDescent="0.15">
      <c r="A13678"/>
      <c r="B13678"/>
      <c r="C13678"/>
      <c r="D13678"/>
      <c r="E13678"/>
    </row>
    <row r="13679" spans="1:5" x14ac:dyDescent="0.15">
      <c r="A13679"/>
      <c r="B13679"/>
      <c r="C13679"/>
      <c r="D13679"/>
      <c r="E13679"/>
    </row>
    <row r="13680" spans="1:5" x14ac:dyDescent="0.15">
      <c r="A13680"/>
      <c r="B13680"/>
      <c r="C13680"/>
      <c r="D13680"/>
      <c r="E13680"/>
    </row>
    <row r="13681" spans="1:5" x14ac:dyDescent="0.15">
      <c r="A13681"/>
      <c r="B13681"/>
      <c r="C13681"/>
      <c r="D13681"/>
      <c r="E13681"/>
    </row>
    <row r="13682" spans="1:5" x14ac:dyDescent="0.15">
      <c r="A13682"/>
      <c r="B13682"/>
      <c r="C13682"/>
      <c r="D13682"/>
      <c r="E13682"/>
    </row>
    <row r="13683" spans="1:5" x14ac:dyDescent="0.15">
      <c r="A13683"/>
      <c r="B13683"/>
      <c r="C13683"/>
      <c r="D13683"/>
      <c r="E13683"/>
    </row>
    <row r="13684" spans="1:5" x14ac:dyDescent="0.15">
      <c r="A13684"/>
      <c r="B13684"/>
      <c r="C13684"/>
      <c r="D13684"/>
      <c r="E13684"/>
    </row>
    <row r="13685" spans="1:5" x14ac:dyDescent="0.15">
      <c r="A13685"/>
      <c r="B13685"/>
      <c r="C13685"/>
      <c r="D13685"/>
      <c r="E13685"/>
    </row>
    <row r="13686" spans="1:5" x14ac:dyDescent="0.15">
      <c r="A13686"/>
      <c r="B13686"/>
      <c r="C13686"/>
      <c r="D13686"/>
      <c r="E13686"/>
    </row>
    <row r="13687" spans="1:5" x14ac:dyDescent="0.15">
      <c r="A13687"/>
      <c r="B13687"/>
      <c r="C13687"/>
      <c r="D13687"/>
      <c r="E13687"/>
    </row>
    <row r="13688" spans="1:5" x14ac:dyDescent="0.15">
      <c r="A13688"/>
      <c r="B13688"/>
      <c r="C13688"/>
      <c r="D13688"/>
      <c r="E13688"/>
    </row>
    <row r="13689" spans="1:5" x14ac:dyDescent="0.15">
      <c r="A13689"/>
      <c r="B13689"/>
      <c r="C13689"/>
      <c r="D13689"/>
      <c r="E13689"/>
    </row>
    <row r="13690" spans="1:5" x14ac:dyDescent="0.15">
      <c r="A13690"/>
      <c r="B13690"/>
      <c r="C13690"/>
      <c r="D13690"/>
      <c r="E13690"/>
    </row>
    <row r="13691" spans="1:5" x14ac:dyDescent="0.15">
      <c r="A13691"/>
      <c r="B13691"/>
      <c r="C13691"/>
      <c r="D13691"/>
      <c r="E13691"/>
    </row>
    <row r="13692" spans="1:5" x14ac:dyDescent="0.15">
      <c r="A13692"/>
      <c r="B13692"/>
      <c r="C13692"/>
      <c r="D13692"/>
      <c r="E13692"/>
    </row>
    <row r="13693" spans="1:5" x14ac:dyDescent="0.15">
      <c r="A13693"/>
      <c r="B13693"/>
      <c r="C13693"/>
      <c r="D13693"/>
      <c r="E13693"/>
    </row>
    <row r="13694" spans="1:5" x14ac:dyDescent="0.15">
      <c r="A13694"/>
      <c r="B13694"/>
      <c r="C13694"/>
      <c r="D13694"/>
      <c r="E13694"/>
    </row>
    <row r="13695" spans="1:5" x14ac:dyDescent="0.15">
      <c r="A13695"/>
      <c r="B13695"/>
      <c r="C13695"/>
      <c r="D13695"/>
      <c r="E13695"/>
    </row>
    <row r="13696" spans="1:5" x14ac:dyDescent="0.15">
      <c r="A13696"/>
      <c r="B13696"/>
      <c r="C13696"/>
      <c r="D13696"/>
      <c r="E13696"/>
    </row>
    <row r="13697" spans="1:5" x14ac:dyDescent="0.15">
      <c r="A13697"/>
      <c r="B13697"/>
      <c r="C13697"/>
      <c r="D13697"/>
      <c r="E13697"/>
    </row>
    <row r="13698" spans="1:5" x14ac:dyDescent="0.15">
      <c r="A13698"/>
      <c r="B13698"/>
      <c r="C13698"/>
      <c r="D13698"/>
      <c r="E13698"/>
    </row>
    <row r="13699" spans="1:5" x14ac:dyDescent="0.15">
      <c r="A13699"/>
      <c r="B13699"/>
      <c r="C13699"/>
      <c r="D13699"/>
      <c r="E13699"/>
    </row>
    <row r="13700" spans="1:5" x14ac:dyDescent="0.15">
      <c r="A13700"/>
      <c r="B13700"/>
      <c r="C13700"/>
      <c r="D13700"/>
      <c r="E13700"/>
    </row>
    <row r="13701" spans="1:5" x14ac:dyDescent="0.15">
      <c r="A13701"/>
      <c r="B13701"/>
      <c r="C13701"/>
      <c r="D13701"/>
      <c r="E13701"/>
    </row>
    <row r="13702" spans="1:5" x14ac:dyDescent="0.15">
      <c r="A13702"/>
      <c r="B13702"/>
      <c r="C13702"/>
      <c r="D13702"/>
      <c r="E13702"/>
    </row>
    <row r="13703" spans="1:5" x14ac:dyDescent="0.15">
      <c r="A13703"/>
      <c r="B13703"/>
      <c r="C13703"/>
      <c r="D13703"/>
      <c r="E13703"/>
    </row>
    <row r="13704" spans="1:5" x14ac:dyDescent="0.15">
      <c r="A13704"/>
      <c r="B13704"/>
      <c r="C13704"/>
      <c r="D13704"/>
      <c r="E13704"/>
    </row>
    <row r="13705" spans="1:5" x14ac:dyDescent="0.15">
      <c r="A13705"/>
      <c r="B13705"/>
      <c r="C13705"/>
      <c r="D13705"/>
      <c r="E13705"/>
    </row>
    <row r="13706" spans="1:5" x14ac:dyDescent="0.15">
      <c r="A13706"/>
      <c r="B13706"/>
      <c r="C13706"/>
      <c r="D13706"/>
      <c r="E13706"/>
    </row>
    <row r="13707" spans="1:5" x14ac:dyDescent="0.15">
      <c r="A13707"/>
      <c r="B13707"/>
      <c r="C13707"/>
      <c r="D13707"/>
      <c r="E13707"/>
    </row>
    <row r="13708" spans="1:5" x14ac:dyDescent="0.15">
      <c r="A13708"/>
      <c r="B13708"/>
      <c r="C13708"/>
      <c r="D13708"/>
      <c r="E13708"/>
    </row>
    <row r="13709" spans="1:5" x14ac:dyDescent="0.15">
      <c r="A13709"/>
      <c r="B13709"/>
      <c r="C13709"/>
      <c r="D13709"/>
      <c r="E13709"/>
    </row>
    <row r="13710" spans="1:5" x14ac:dyDescent="0.15">
      <c r="A13710"/>
      <c r="B13710"/>
      <c r="C13710"/>
      <c r="D13710"/>
      <c r="E13710"/>
    </row>
    <row r="13711" spans="1:5" x14ac:dyDescent="0.15">
      <c r="A13711"/>
      <c r="B13711"/>
      <c r="C13711"/>
      <c r="D13711"/>
      <c r="E13711"/>
    </row>
    <row r="13712" spans="1:5" x14ac:dyDescent="0.15">
      <c r="A13712"/>
      <c r="B13712"/>
      <c r="C13712"/>
      <c r="D13712"/>
      <c r="E13712"/>
    </row>
    <row r="13713" spans="1:5" x14ac:dyDescent="0.15">
      <c r="A13713"/>
      <c r="B13713"/>
      <c r="C13713"/>
      <c r="D13713"/>
      <c r="E13713"/>
    </row>
    <row r="13714" spans="1:5" x14ac:dyDescent="0.15">
      <c r="A13714"/>
      <c r="B13714"/>
      <c r="C13714"/>
      <c r="D13714"/>
      <c r="E13714"/>
    </row>
    <row r="13715" spans="1:5" x14ac:dyDescent="0.15">
      <c r="A13715"/>
      <c r="B13715"/>
      <c r="C13715"/>
      <c r="D13715"/>
      <c r="E13715"/>
    </row>
    <row r="13716" spans="1:5" x14ac:dyDescent="0.15">
      <c r="A13716"/>
      <c r="B13716"/>
      <c r="C13716"/>
      <c r="D13716"/>
      <c r="E13716"/>
    </row>
    <row r="13717" spans="1:5" x14ac:dyDescent="0.15">
      <c r="A13717"/>
      <c r="B13717"/>
      <c r="C13717"/>
      <c r="D13717"/>
      <c r="E13717"/>
    </row>
    <row r="13718" spans="1:5" x14ac:dyDescent="0.15">
      <c r="A13718"/>
      <c r="B13718"/>
      <c r="C13718"/>
      <c r="D13718"/>
      <c r="E13718"/>
    </row>
    <row r="13719" spans="1:5" x14ac:dyDescent="0.15">
      <c r="A13719"/>
      <c r="B13719"/>
      <c r="C13719"/>
      <c r="D13719"/>
      <c r="E13719"/>
    </row>
    <row r="13720" spans="1:5" x14ac:dyDescent="0.15">
      <c r="A13720"/>
      <c r="B13720"/>
      <c r="C13720"/>
      <c r="D13720"/>
      <c r="E13720"/>
    </row>
    <row r="13721" spans="1:5" x14ac:dyDescent="0.15">
      <c r="A13721"/>
      <c r="B13721"/>
      <c r="C13721"/>
      <c r="D13721"/>
      <c r="E13721"/>
    </row>
    <row r="13722" spans="1:5" x14ac:dyDescent="0.15">
      <c r="A13722"/>
      <c r="B13722"/>
      <c r="C13722"/>
      <c r="D13722"/>
      <c r="E13722"/>
    </row>
    <row r="13723" spans="1:5" x14ac:dyDescent="0.15">
      <c r="A13723"/>
      <c r="B13723"/>
      <c r="C13723"/>
      <c r="D13723"/>
      <c r="E13723"/>
    </row>
    <row r="13724" spans="1:5" x14ac:dyDescent="0.15">
      <c r="A13724"/>
      <c r="B13724"/>
      <c r="C13724"/>
      <c r="D13724"/>
      <c r="E13724"/>
    </row>
    <row r="13725" spans="1:5" x14ac:dyDescent="0.15">
      <c r="A13725"/>
      <c r="B13725"/>
      <c r="C13725"/>
      <c r="D13725"/>
      <c r="E13725"/>
    </row>
    <row r="13726" spans="1:5" x14ac:dyDescent="0.15">
      <c r="A13726"/>
      <c r="B13726"/>
      <c r="C13726"/>
      <c r="D13726"/>
      <c r="E13726"/>
    </row>
    <row r="13727" spans="1:5" x14ac:dyDescent="0.15">
      <c r="A13727"/>
      <c r="B13727"/>
      <c r="C13727"/>
      <c r="D13727"/>
      <c r="E13727"/>
    </row>
    <row r="13728" spans="1:5" x14ac:dyDescent="0.15">
      <c r="A13728"/>
      <c r="B13728"/>
      <c r="C13728"/>
      <c r="D13728"/>
      <c r="E13728"/>
    </row>
    <row r="13729" spans="1:5" x14ac:dyDescent="0.15">
      <c r="A13729"/>
      <c r="B13729"/>
      <c r="C13729"/>
      <c r="D13729"/>
      <c r="E13729"/>
    </row>
    <row r="13730" spans="1:5" x14ac:dyDescent="0.15">
      <c r="A13730"/>
      <c r="B13730"/>
      <c r="C13730"/>
      <c r="D13730"/>
      <c r="E13730"/>
    </row>
    <row r="13731" spans="1:5" x14ac:dyDescent="0.15">
      <c r="A13731"/>
      <c r="B13731"/>
      <c r="C13731"/>
      <c r="D13731"/>
      <c r="E13731"/>
    </row>
    <row r="13732" spans="1:5" x14ac:dyDescent="0.15">
      <c r="A13732"/>
      <c r="B13732"/>
      <c r="C13732"/>
      <c r="D13732"/>
      <c r="E13732"/>
    </row>
    <row r="13733" spans="1:5" x14ac:dyDescent="0.15">
      <c r="A13733"/>
      <c r="B13733"/>
      <c r="C13733"/>
      <c r="D13733"/>
      <c r="E13733"/>
    </row>
    <row r="13734" spans="1:5" x14ac:dyDescent="0.15">
      <c r="A13734"/>
      <c r="B13734"/>
      <c r="C13734"/>
      <c r="D13734"/>
      <c r="E13734"/>
    </row>
    <row r="13735" spans="1:5" x14ac:dyDescent="0.15">
      <c r="A13735"/>
      <c r="B13735"/>
      <c r="C13735"/>
      <c r="D13735"/>
      <c r="E13735"/>
    </row>
    <row r="13736" spans="1:5" x14ac:dyDescent="0.15">
      <c r="A13736"/>
      <c r="B13736"/>
      <c r="C13736"/>
      <c r="D13736"/>
      <c r="E13736"/>
    </row>
    <row r="13737" spans="1:5" x14ac:dyDescent="0.15">
      <c r="A13737"/>
      <c r="B13737"/>
      <c r="C13737"/>
      <c r="D13737"/>
      <c r="E13737"/>
    </row>
    <row r="13738" spans="1:5" x14ac:dyDescent="0.15">
      <c r="A13738"/>
      <c r="B13738"/>
      <c r="C13738"/>
      <c r="D13738"/>
      <c r="E13738"/>
    </row>
    <row r="13739" spans="1:5" x14ac:dyDescent="0.15">
      <c r="A13739"/>
      <c r="B13739"/>
      <c r="C13739"/>
      <c r="D13739"/>
      <c r="E13739"/>
    </row>
    <row r="13740" spans="1:5" x14ac:dyDescent="0.15">
      <c r="A13740"/>
      <c r="B13740"/>
      <c r="C13740"/>
      <c r="D13740"/>
      <c r="E13740"/>
    </row>
    <row r="13741" spans="1:5" x14ac:dyDescent="0.15">
      <c r="A13741"/>
      <c r="B13741"/>
      <c r="C13741"/>
      <c r="D13741"/>
      <c r="E13741"/>
    </row>
    <row r="13742" spans="1:5" x14ac:dyDescent="0.15">
      <c r="A13742"/>
      <c r="B13742"/>
      <c r="C13742"/>
      <c r="D13742"/>
      <c r="E13742"/>
    </row>
    <row r="13743" spans="1:5" x14ac:dyDescent="0.15">
      <c r="A13743"/>
      <c r="B13743"/>
      <c r="C13743"/>
      <c r="D13743"/>
      <c r="E13743"/>
    </row>
    <row r="13744" spans="1:5" x14ac:dyDescent="0.15">
      <c r="A13744"/>
      <c r="B13744"/>
      <c r="C13744"/>
      <c r="D13744"/>
      <c r="E13744"/>
    </row>
    <row r="13745" spans="1:5" x14ac:dyDescent="0.15">
      <c r="A13745"/>
      <c r="B13745"/>
      <c r="C13745"/>
      <c r="D13745"/>
      <c r="E13745"/>
    </row>
    <row r="13746" spans="1:5" x14ac:dyDescent="0.15">
      <c r="A13746"/>
      <c r="B13746"/>
      <c r="C13746"/>
      <c r="D13746"/>
      <c r="E13746"/>
    </row>
    <row r="13747" spans="1:5" x14ac:dyDescent="0.15">
      <c r="A13747"/>
      <c r="B13747"/>
      <c r="C13747"/>
      <c r="D13747"/>
      <c r="E13747"/>
    </row>
    <row r="13748" spans="1:5" x14ac:dyDescent="0.15">
      <c r="A13748"/>
      <c r="B13748"/>
      <c r="C13748"/>
      <c r="D13748"/>
      <c r="E13748"/>
    </row>
    <row r="13749" spans="1:5" x14ac:dyDescent="0.15">
      <c r="A13749"/>
      <c r="B13749"/>
      <c r="C13749"/>
      <c r="D13749"/>
      <c r="E13749"/>
    </row>
    <row r="13750" spans="1:5" x14ac:dyDescent="0.15">
      <c r="A13750"/>
      <c r="B13750"/>
      <c r="C13750"/>
      <c r="D13750"/>
      <c r="E13750"/>
    </row>
    <row r="13751" spans="1:5" x14ac:dyDescent="0.15">
      <c r="A13751"/>
      <c r="B13751"/>
      <c r="C13751"/>
      <c r="D13751"/>
      <c r="E13751"/>
    </row>
    <row r="13752" spans="1:5" x14ac:dyDescent="0.15">
      <c r="A13752"/>
      <c r="B13752"/>
      <c r="C13752"/>
      <c r="D13752"/>
      <c r="E13752"/>
    </row>
    <row r="13753" spans="1:5" x14ac:dyDescent="0.15">
      <c r="A13753"/>
      <c r="B13753"/>
      <c r="C13753"/>
      <c r="D13753"/>
      <c r="E13753"/>
    </row>
    <row r="13754" spans="1:5" x14ac:dyDescent="0.15">
      <c r="A13754"/>
      <c r="B13754"/>
      <c r="C13754"/>
      <c r="D13754"/>
      <c r="E13754"/>
    </row>
    <row r="13755" spans="1:5" x14ac:dyDescent="0.15">
      <c r="A13755"/>
      <c r="B13755"/>
      <c r="C13755"/>
      <c r="D13755"/>
      <c r="E13755"/>
    </row>
    <row r="13756" spans="1:5" x14ac:dyDescent="0.15">
      <c r="A13756"/>
      <c r="B13756"/>
      <c r="C13756"/>
      <c r="D13756"/>
      <c r="E13756"/>
    </row>
    <row r="13757" spans="1:5" x14ac:dyDescent="0.15">
      <c r="A13757"/>
      <c r="B13757"/>
      <c r="C13757"/>
      <c r="D13757"/>
      <c r="E13757"/>
    </row>
    <row r="13758" spans="1:5" x14ac:dyDescent="0.15">
      <c r="A13758"/>
      <c r="B13758"/>
      <c r="C13758"/>
      <c r="D13758"/>
      <c r="E13758"/>
    </row>
    <row r="13759" spans="1:5" x14ac:dyDescent="0.15">
      <c r="A13759"/>
      <c r="B13759"/>
      <c r="C13759"/>
      <c r="D13759"/>
      <c r="E13759"/>
    </row>
    <row r="13760" spans="1:5" x14ac:dyDescent="0.15">
      <c r="A13760"/>
      <c r="B13760"/>
      <c r="C13760"/>
      <c r="D13760"/>
      <c r="E13760"/>
    </row>
    <row r="13761" spans="1:5" x14ac:dyDescent="0.15">
      <c r="A13761"/>
      <c r="B13761"/>
      <c r="C13761"/>
      <c r="D13761"/>
      <c r="E13761"/>
    </row>
    <row r="13762" spans="1:5" x14ac:dyDescent="0.15">
      <c r="A13762"/>
      <c r="B13762"/>
      <c r="C13762"/>
      <c r="D13762"/>
      <c r="E13762"/>
    </row>
    <row r="13763" spans="1:5" x14ac:dyDescent="0.15">
      <c r="A13763"/>
      <c r="B13763"/>
      <c r="C13763"/>
      <c r="D13763"/>
      <c r="E13763"/>
    </row>
    <row r="13764" spans="1:5" x14ac:dyDescent="0.15">
      <c r="A13764"/>
      <c r="B13764"/>
      <c r="C13764"/>
      <c r="D13764"/>
      <c r="E13764"/>
    </row>
    <row r="13765" spans="1:5" x14ac:dyDescent="0.15">
      <c r="A13765"/>
      <c r="B13765"/>
      <c r="C13765"/>
      <c r="D13765"/>
      <c r="E13765"/>
    </row>
    <row r="13766" spans="1:5" x14ac:dyDescent="0.15">
      <c r="A13766"/>
      <c r="B13766"/>
      <c r="C13766"/>
      <c r="D13766"/>
      <c r="E13766"/>
    </row>
    <row r="13767" spans="1:5" x14ac:dyDescent="0.15">
      <c r="A13767"/>
      <c r="B13767"/>
      <c r="C13767"/>
      <c r="D13767"/>
      <c r="E13767"/>
    </row>
    <row r="13768" spans="1:5" x14ac:dyDescent="0.15">
      <c r="A13768"/>
      <c r="B13768"/>
      <c r="C13768"/>
      <c r="D13768"/>
      <c r="E13768"/>
    </row>
    <row r="13769" spans="1:5" x14ac:dyDescent="0.15">
      <c r="A13769"/>
      <c r="B13769"/>
      <c r="C13769"/>
      <c r="D13769"/>
      <c r="E13769"/>
    </row>
    <row r="13770" spans="1:5" x14ac:dyDescent="0.15">
      <c r="A13770"/>
      <c r="B13770"/>
      <c r="C13770"/>
      <c r="D13770"/>
      <c r="E13770"/>
    </row>
    <row r="13771" spans="1:5" x14ac:dyDescent="0.15">
      <c r="A13771"/>
      <c r="B13771"/>
      <c r="C13771"/>
      <c r="D13771"/>
      <c r="E13771"/>
    </row>
    <row r="13772" spans="1:5" x14ac:dyDescent="0.15">
      <c r="A13772"/>
      <c r="B13772"/>
      <c r="C13772"/>
      <c r="D13772"/>
      <c r="E13772"/>
    </row>
    <row r="13773" spans="1:5" x14ac:dyDescent="0.15">
      <c r="A13773"/>
      <c r="B13773"/>
      <c r="C13773"/>
      <c r="D13773"/>
      <c r="E13773"/>
    </row>
    <row r="13774" spans="1:5" x14ac:dyDescent="0.15">
      <c r="A13774"/>
      <c r="B13774"/>
      <c r="C13774"/>
      <c r="D13774"/>
      <c r="E13774"/>
    </row>
    <row r="13775" spans="1:5" x14ac:dyDescent="0.15">
      <c r="A13775"/>
      <c r="B13775"/>
      <c r="C13775"/>
      <c r="D13775"/>
      <c r="E13775"/>
    </row>
    <row r="13776" spans="1:5" x14ac:dyDescent="0.15">
      <c r="A13776"/>
      <c r="B13776"/>
      <c r="C13776"/>
      <c r="D13776"/>
      <c r="E13776"/>
    </row>
    <row r="13777" spans="1:5" x14ac:dyDescent="0.15">
      <c r="A13777"/>
      <c r="B13777"/>
      <c r="C13777"/>
      <c r="D13777"/>
      <c r="E13777"/>
    </row>
    <row r="13778" spans="1:5" x14ac:dyDescent="0.15">
      <c r="A13778"/>
      <c r="B13778"/>
      <c r="C13778"/>
      <c r="D13778"/>
      <c r="E13778"/>
    </row>
    <row r="13779" spans="1:5" x14ac:dyDescent="0.15">
      <c r="A13779"/>
      <c r="B13779"/>
      <c r="C13779"/>
      <c r="D13779"/>
      <c r="E13779"/>
    </row>
    <row r="13780" spans="1:5" x14ac:dyDescent="0.15">
      <c r="A13780"/>
      <c r="B13780"/>
      <c r="C13780"/>
      <c r="D13780"/>
      <c r="E13780"/>
    </row>
    <row r="13781" spans="1:5" x14ac:dyDescent="0.15">
      <c r="A13781"/>
      <c r="B13781"/>
      <c r="C13781"/>
      <c r="D13781"/>
      <c r="E13781"/>
    </row>
    <row r="13782" spans="1:5" x14ac:dyDescent="0.15">
      <c r="A13782"/>
      <c r="B13782"/>
      <c r="C13782"/>
      <c r="D13782"/>
      <c r="E13782"/>
    </row>
    <row r="13783" spans="1:5" x14ac:dyDescent="0.15">
      <c r="A13783"/>
      <c r="B13783"/>
      <c r="C13783"/>
      <c r="D13783"/>
      <c r="E13783"/>
    </row>
    <row r="13784" spans="1:5" x14ac:dyDescent="0.15">
      <c r="A13784"/>
      <c r="B13784"/>
      <c r="C13784"/>
      <c r="D13784"/>
      <c r="E13784"/>
    </row>
    <row r="13785" spans="1:5" x14ac:dyDescent="0.15">
      <c r="A13785"/>
      <c r="B13785"/>
      <c r="C13785"/>
      <c r="D13785"/>
      <c r="E13785"/>
    </row>
    <row r="13786" spans="1:5" x14ac:dyDescent="0.15">
      <c r="A13786"/>
      <c r="B13786"/>
      <c r="C13786"/>
      <c r="D13786"/>
      <c r="E13786"/>
    </row>
    <row r="13787" spans="1:5" x14ac:dyDescent="0.15">
      <c r="A13787"/>
      <c r="B13787"/>
      <c r="C13787"/>
      <c r="D13787"/>
      <c r="E13787"/>
    </row>
    <row r="13788" spans="1:5" x14ac:dyDescent="0.15">
      <c r="A13788"/>
      <c r="B13788"/>
      <c r="C13788"/>
      <c r="D13788"/>
      <c r="E13788"/>
    </row>
    <row r="13789" spans="1:5" x14ac:dyDescent="0.15">
      <c r="A13789"/>
      <c r="B13789"/>
      <c r="C13789"/>
      <c r="D13789"/>
      <c r="E13789"/>
    </row>
    <row r="13790" spans="1:5" x14ac:dyDescent="0.15">
      <c r="A13790"/>
      <c r="B13790"/>
      <c r="C13790"/>
      <c r="D13790"/>
      <c r="E13790"/>
    </row>
    <row r="13791" spans="1:5" x14ac:dyDescent="0.15">
      <c r="A13791"/>
      <c r="B13791"/>
      <c r="C13791"/>
      <c r="D13791"/>
      <c r="E13791"/>
    </row>
    <row r="13792" spans="1:5" x14ac:dyDescent="0.15">
      <c r="A13792"/>
      <c r="B13792"/>
      <c r="C13792"/>
      <c r="D13792"/>
      <c r="E13792"/>
    </row>
    <row r="13793" spans="1:5" x14ac:dyDescent="0.15">
      <c r="A13793"/>
      <c r="B13793"/>
      <c r="C13793"/>
      <c r="D13793"/>
      <c r="E13793"/>
    </row>
    <row r="13794" spans="1:5" x14ac:dyDescent="0.15">
      <c r="A13794"/>
      <c r="B13794"/>
      <c r="C13794"/>
      <c r="D13794"/>
      <c r="E13794"/>
    </row>
    <row r="13795" spans="1:5" x14ac:dyDescent="0.15">
      <c r="A13795"/>
      <c r="B13795"/>
      <c r="C13795"/>
      <c r="D13795"/>
      <c r="E13795"/>
    </row>
    <row r="13796" spans="1:5" x14ac:dyDescent="0.15">
      <c r="A13796"/>
      <c r="B13796"/>
      <c r="C13796"/>
      <c r="D13796"/>
      <c r="E13796"/>
    </row>
    <row r="13797" spans="1:5" x14ac:dyDescent="0.15">
      <c r="A13797"/>
      <c r="B13797"/>
      <c r="C13797"/>
      <c r="D13797"/>
      <c r="E13797"/>
    </row>
    <row r="13798" spans="1:5" x14ac:dyDescent="0.15">
      <c r="A13798"/>
      <c r="B13798"/>
      <c r="C13798"/>
      <c r="D13798"/>
      <c r="E13798"/>
    </row>
    <row r="13799" spans="1:5" x14ac:dyDescent="0.15">
      <c r="A13799"/>
      <c r="B13799"/>
      <c r="C13799"/>
      <c r="D13799"/>
      <c r="E13799"/>
    </row>
    <row r="13800" spans="1:5" x14ac:dyDescent="0.15">
      <c r="A13800"/>
      <c r="B13800"/>
      <c r="C13800"/>
      <c r="D13800"/>
      <c r="E13800"/>
    </row>
    <row r="13801" spans="1:5" x14ac:dyDescent="0.15">
      <c r="A13801"/>
      <c r="B13801"/>
      <c r="C13801"/>
      <c r="D13801"/>
      <c r="E13801"/>
    </row>
    <row r="13802" spans="1:5" x14ac:dyDescent="0.15">
      <c r="A13802"/>
      <c r="B13802"/>
      <c r="C13802"/>
      <c r="D13802"/>
      <c r="E13802"/>
    </row>
    <row r="13803" spans="1:5" x14ac:dyDescent="0.15">
      <c r="A13803"/>
      <c r="B13803"/>
      <c r="C13803"/>
      <c r="D13803"/>
      <c r="E13803"/>
    </row>
    <row r="13804" spans="1:5" x14ac:dyDescent="0.15">
      <c r="A13804"/>
      <c r="B13804"/>
      <c r="C13804"/>
      <c r="D13804"/>
      <c r="E13804"/>
    </row>
    <row r="13805" spans="1:5" x14ac:dyDescent="0.15">
      <c r="A13805"/>
      <c r="B13805"/>
      <c r="C13805"/>
      <c r="D13805"/>
      <c r="E13805"/>
    </row>
    <row r="13806" spans="1:5" x14ac:dyDescent="0.15">
      <c r="A13806"/>
      <c r="B13806"/>
      <c r="C13806"/>
      <c r="D13806"/>
      <c r="E13806"/>
    </row>
    <row r="13807" spans="1:5" x14ac:dyDescent="0.15">
      <c r="A13807"/>
      <c r="B13807"/>
      <c r="C13807"/>
      <c r="D13807"/>
      <c r="E13807"/>
    </row>
    <row r="13808" spans="1:5" x14ac:dyDescent="0.15">
      <c r="A13808"/>
      <c r="B13808"/>
      <c r="C13808"/>
      <c r="D13808"/>
      <c r="E13808"/>
    </row>
    <row r="13809" spans="1:5" x14ac:dyDescent="0.15">
      <c r="A13809"/>
      <c r="B13809"/>
      <c r="C13809"/>
      <c r="D13809"/>
      <c r="E13809"/>
    </row>
    <row r="13810" spans="1:5" x14ac:dyDescent="0.15">
      <c r="A13810"/>
      <c r="B13810"/>
      <c r="C13810"/>
      <c r="D13810"/>
      <c r="E13810"/>
    </row>
    <row r="13811" spans="1:5" x14ac:dyDescent="0.15">
      <c r="A13811"/>
      <c r="B13811"/>
      <c r="C13811"/>
      <c r="D13811"/>
      <c r="E13811"/>
    </row>
    <row r="13812" spans="1:5" x14ac:dyDescent="0.15">
      <c r="A13812"/>
      <c r="B13812"/>
      <c r="C13812"/>
      <c r="D13812"/>
      <c r="E13812"/>
    </row>
    <row r="13813" spans="1:5" x14ac:dyDescent="0.15">
      <c r="A13813"/>
      <c r="B13813"/>
      <c r="C13813"/>
      <c r="D13813"/>
      <c r="E13813"/>
    </row>
    <row r="13814" spans="1:5" x14ac:dyDescent="0.15">
      <c r="A13814"/>
      <c r="B13814"/>
      <c r="C13814"/>
      <c r="D13814"/>
      <c r="E13814"/>
    </row>
    <row r="13815" spans="1:5" x14ac:dyDescent="0.15">
      <c r="A13815"/>
      <c r="B13815"/>
      <c r="C13815"/>
      <c r="D13815"/>
      <c r="E13815"/>
    </row>
    <row r="13816" spans="1:5" x14ac:dyDescent="0.15">
      <c r="A13816"/>
      <c r="B13816"/>
      <c r="C13816"/>
      <c r="D13816"/>
      <c r="E13816"/>
    </row>
    <row r="13817" spans="1:5" x14ac:dyDescent="0.15">
      <c r="A13817"/>
      <c r="B13817"/>
      <c r="C13817"/>
      <c r="D13817"/>
      <c r="E13817"/>
    </row>
    <row r="13818" spans="1:5" x14ac:dyDescent="0.15">
      <c r="A13818"/>
      <c r="B13818"/>
      <c r="C13818"/>
      <c r="D13818"/>
      <c r="E13818"/>
    </row>
    <row r="13819" spans="1:5" x14ac:dyDescent="0.15">
      <c r="A13819"/>
      <c r="B13819"/>
      <c r="C13819"/>
      <c r="D13819"/>
      <c r="E13819"/>
    </row>
    <row r="13820" spans="1:5" x14ac:dyDescent="0.15">
      <c r="A13820"/>
      <c r="B13820"/>
      <c r="C13820"/>
      <c r="D13820"/>
      <c r="E13820"/>
    </row>
    <row r="13821" spans="1:5" x14ac:dyDescent="0.15">
      <c r="A13821"/>
      <c r="B13821"/>
      <c r="C13821"/>
      <c r="D13821"/>
      <c r="E13821"/>
    </row>
    <row r="13822" spans="1:5" x14ac:dyDescent="0.15">
      <c r="A13822"/>
      <c r="B13822"/>
      <c r="C13822"/>
      <c r="D13822"/>
      <c r="E13822"/>
    </row>
    <row r="13823" spans="1:5" x14ac:dyDescent="0.15">
      <c r="A13823"/>
      <c r="B13823"/>
      <c r="C13823"/>
      <c r="D13823"/>
      <c r="E13823"/>
    </row>
    <row r="13824" spans="1:5" x14ac:dyDescent="0.15">
      <c r="A13824"/>
      <c r="B13824"/>
      <c r="C13824"/>
      <c r="D13824"/>
      <c r="E13824"/>
    </row>
    <row r="13825" spans="1:5" x14ac:dyDescent="0.15">
      <c r="A13825"/>
      <c r="B13825"/>
      <c r="C13825"/>
      <c r="D13825"/>
      <c r="E13825"/>
    </row>
    <row r="13826" spans="1:5" x14ac:dyDescent="0.15">
      <c r="A13826"/>
      <c r="B13826"/>
      <c r="C13826"/>
      <c r="D13826"/>
      <c r="E13826"/>
    </row>
    <row r="13827" spans="1:5" x14ac:dyDescent="0.15">
      <c r="A13827"/>
      <c r="B13827"/>
      <c r="C13827"/>
      <c r="D13827"/>
      <c r="E13827"/>
    </row>
    <row r="13828" spans="1:5" x14ac:dyDescent="0.15">
      <c r="A13828"/>
      <c r="B13828"/>
      <c r="C13828"/>
      <c r="D13828"/>
      <c r="E13828"/>
    </row>
    <row r="13829" spans="1:5" x14ac:dyDescent="0.15">
      <c r="A13829"/>
      <c r="B13829"/>
      <c r="C13829"/>
      <c r="D13829"/>
      <c r="E13829"/>
    </row>
    <row r="13830" spans="1:5" x14ac:dyDescent="0.15">
      <c r="A13830"/>
      <c r="B13830"/>
      <c r="C13830"/>
      <c r="D13830"/>
      <c r="E13830"/>
    </row>
    <row r="13831" spans="1:5" x14ac:dyDescent="0.15">
      <c r="A13831"/>
      <c r="B13831"/>
      <c r="C13831"/>
      <c r="D13831"/>
      <c r="E13831"/>
    </row>
    <row r="13832" spans="1:5" x14ac:dyDescent="0.15">
      <c r="A13832"/>
      <c r="B13832"/>
      <c r="C13832"/>
      <c r="D13832"/>
      <c r="E13832"/>
    </row>
    <row r="13833" spans="1:5" x14ac:dyDescent="0.15">
      <c r="A13833"/>
      <c r="B13833"/>
      <c r="C13833"/>
      <c r="D13833"/>
      <c r="E13833"/>
    </row>
    <row r="13834" spans="1:5" x14ac:dyDescent="0.15">
      <c r="A13834"/>
      <c r="B13834"/>
      <c r="C13834"/>
      <c r="D13834"/>
      <c r="E13834"/>
    </row>
    <row r="13835" spans="1:5" x14ac:dyDescent="0.15">
      <c r="A13835"/>
      <c r="B13835"/>
      <c r="C13835"/>
      <c r="D13835"/>
      <c r="E13835"/>
    </row>
    <row r="13836" spans="1:5" x14ac:dyDescent="0.15">
      <c r="A13836"/>
      <c r="B13836"/>
      <c r="C13836"/>
      <c r="D13836"/>
      <c r="E13836"/>
    </row>
    <row r="13837" spans="1:5" x14ac:dyDescent="0.15">
      <c r="A13837"/>
      <c r="B13837"/>
      <c r="C13837"/>
      <c r="D13837"/>
      <c r="E13837"/>
    </row>
    <row r="13838" spans="1:5" x14ac:dyDescent="0.15">
      <c r="A13838"/>
      <c r="B13838"/>
      <c r="C13838"/>
      <c r="D13838"/>
      <c r="E13838"/>
    </row>
    <row r="13839" spans="1:5" x14ac:dyDescent="0.15">
      <c r="A13839"/>
      <c r="B13839"/>
      <c r="C13839"/>
      <c r="D13839"/>
      <c r="E13839"/>
    </row>
    <row r="13840" spans="1:5" x14ac:dyDescent="0.15">
      <c r="A13840"/>
      <c r="B13840"/>
      <c r="C13840"/>
      <c r="D13840"/>
      <c r="E13840"/>
    </row>
    <row r="13841" spans="1:5" x14ac:dyDescent="0.15">
      <c r="A13841"/>
      <c r="B13841"/>
      <c r="C13841"/>
      <c r="D13841"/>
      <c r="E13841"/>
    </row>
    <row r="13842" spans="1:5" x14ac:dyDescent="0.15">
      <c r="A13842"/>
      <c r="B13842"/>
      <c r="C13842"/>
      <c r="D13842"/>
      <c r="E13842"/>
    </row>
    <row r="13843" spans="1:5" x14ac:dyDescent="0.15">
      <c r="A13843"/>
      <c r="B13843"/>
      <c r="C13843"/>
      <c r="D13843"/>
      <c r="E13843"/>
    </row>
    <row r="13844" spans="1:5" x14ac:dyDescent="0.15">
      <c r="A13844"/>
      <c r="B13844"/>
      <c r="C13844"/>
      <c r="D13844"/>
      <c r="E13844"/>
    </row>
    <row r="13845" spans="1:5" x14ac:dyDescent="0.15">
      <c r="A13845"/>
      <c r="B13845"/>
      <c r="C13845"/>
      <c r="D13845"/>
      <c r="E13845"/>
    </row>
    <row r="13846" spans="1:5" x14ac:dyDescent="0.15">
      <c r="A13846"/>
      <c r="B13846"/>
      <c r="C13846"/>
      <c r="D13846"/>
      <c r="E13846"/>
    </row>
    <row r="13847" spans="1:5" x14ac:dyDescent="0.15">
      <c r="A13847"/>
      <c r="B13847"/>
      <c r="C13847"/>
      <c r="D13847"/>
      <c r="E13847"/>
    </row>
    <row r="13848" spans="1:5" x14ac:dyDescent="0.15">
      <c r="A13848"/>
      <c r="B13848"/>
      <c r="C13848"/>
      <c r="D13848"/>
      <c r="E13848"/>
    </row>
    <row r="13849" spans="1:5" x14ac:dyDescent="0.15">
      <c r="A13849"/>
      <c r="B13849"/>
      <c r="C13849"/>
      <c r="D13849"/>
      <c r="E13849"/>
    </row>
    <row r="13850" spans="1:5" x14ac:dyDescent="0.15">
      <c r="A13850"/>
      <c r="B13850"/>
      <c r="C13850"/>
      <c r="D13850"/>
      <c r="E13850"/>
    </row>
    <row r="13851" spans="1:5" x14ac:dyDescent="0.15">
      <c r="A13851"/>
      <c r="B13851"/>
      <c r="C13851"/>
      <c r="D13851"/>
      <c r="E13851"/>
    </row>
    <row r="13852" spans="1:5" x14ac:dyDescent="0.15">
      <c r="A13852"/>
      <c r="B13852"/>
      <c r="C13852"/>
      <c r="D13852"/>
      <c r="E13852"/>
    </row>
    <row r="13853" spans="1:5" x14ac:dyDescent="0.15">
      <c r="A13853"/>
      <c r="B13853"/>
      <c r="C13853"/>
      <c r="D13853"/>
      <c r="E13853"/>
    </row>
    <row r="13854" spans="1:5" x14ac:dyDescent="0.15">
      <c r="A13854"/>
      <c r="B13854"/>
      <c r="C13854"/>
      <c r="D13854"/>
      <c r="E13854"/>
    </row>
    <row r="13855" spans="1:5" x14ac:dyDescent="0.15">
      <c r="A13855"/>
      <c r="B13855"/>
      <c r="C13855"/>
      <c r="D13855"/>
      <c r="E13855"/>
    </row>
    <row r="13856" spans="1:5" x14ac:dyDescent="0.15">
      <c r="A13856"/>
      <c r="B13856"/>
      <c r="C13856"/>
      <c r="D13856"/>
      <c r="E13856"/>
    </row>
    <row r="13857" spans="1:5" x14ac:dyDescent="0.15">
      <c r="A13857"/>
      <c r="B13857"/>
      <c r="C13857"/>
      <c r="D13857"/>
      <c r="E13857"/>
    </row>
    <row r="13858" spans="1:5" x14ac:dyDescent="0.15">
      <c r="A13858"/>
      <c r="B13858"/>
      <c r="C13858"/>
      <c r="D13858"/>
      <c r="E13858"/>
    </row>
    <row r="13859" spans="1:5" x14ac:dyDescent="0.15">
      <c r="A13859"/>
      <c r="B13859"/>
      <c r="C13859"/>
      <c r="D13859"/>
      <c r="E13859"/>
    </row>
    <row r="13860" spans="1:5" x14ac:dyDescent="0.15">
      <c r="A13860"/>
      <c r="B13860"/>
      <c r="C13860"/>
      <c r="D13860"/>
      <c r="E13860"/>
    </row>
    <row r="13861" spans="1:5" x14ac:dyDescent="0.15">
      <c r="A13861"/>
      <c r="B13861"/>
      <c r="C13861"/>
      <c r="D13861"/>
      <c r="E13861"/>
    </row>
    <row r="13862" spans="1:5" x14ac:dyDescent="0.15">
      <c r="A13862"/>
      <c r="B13862"/>
      <c r="C13862"/>
      <c r="D13862"/>
      <c r="E13862"/>
    </row>
    <row r="13863" spans="1:5" x14ac:dyDescent="0.15">
      <c r="A13863"/>
      <c r="B13863"/>
      <c r="C13863"/>
      <c r="D13863"/>
      <c r="E13863"/>
    </row>
    <row r="13864" spans="1:5" x14ac:dyDescent="0.15">
      <c r="A13864"/>
      <c r="B13864"/>
      <c r="C13864"/>
      <c r="D13864"/>
      <c r="E13864"/>
    </row>
    <row r="13865" spans="1:5" x14ac:dyDescent="0.15">
      <c r="A13865"/>
      <c r="B13865"/>
      <c r="C13865"/>
      <c r="D13865"/>
      <c r="E13865"/>
    </row>
    <row r="13866" spans="1:5" x14ac:dyDescent="0.15">
      <c r="A13866"/>
      <c r="B13866"/>
      <c r="C13866"/>
      <c r="D13866"/>
      <c r="E13866"/>
    </row>
    <row r="13867" spans="1:5" x14ac:dyDescent="0.15">
      <c r="A13867"/>
      <c r="B13867"/>
      <c r="C13867"/>
      <c r="D13867"/>
      <c r="E13867"/>
    </row>
    <row r="13868" spans="1:5" x14ac:dyDescent="0.15">
      <c r="A13868"/>
      <c r="B13868"/>
      <c r="C13868"/>
      <c r="D13868"/>
      <c r="E13868"/>
    </row>
    <row r="13869" spans="1:5" x14ac:dyDescent="0.15">
      <c r="A13869"/>
      <c r="B13869"/>
      <c r="C13869"/>
      <c r="D13869"/>
      <c r="E13869"/>
    </row>
    <row r="13870" spans="1:5" x14ac:dyDescent="0.15">
      <c r="A13870"/>
      <c r="B13870"/>
      <c r="C13870"/>
      <c r="D13870"/>
      <c r="E13870"/>
    </row>
    <row r="13871" spans="1:5" x14ac:dyDescent="0.15">
      <c r="A13871"/>
      <c r="B13871"/>
      <c r="C13871"/>
      <c r="D13871"/>
      <c r="E13871"/>
    </row>
    <row r="13872" spans="1:5" x14ac:dyDescent="0.15">
      <c r="A13872"/>
      <c r="B13872"/>
      <c r="C13872"/>
      <c r="D13872"/>
      <c r="E13872"/>
    </row>
    <row r="13873" spans="1:5" x14ac:dyDescent="0.15">
      <c r="A13873"/>
      <c r="B13873"/>
      <c r="C13873"/>
      <c r="D13873"/>
      <c r="E13873"/>
    </row>
    <row r="13874" spans="1:5" x14ac:dyDescent="0.15">
      <c r="A13874"/>
      <c r="B13874"/>
      <c r="C13874"/>
      <c r="D13874"/>
      <c r="E13874"/>
    </row>
    <row r="13875" spans="1:5" x14ac:dyDescent="0.15">
      <c r="A13875"/>
      <c r="B13875"/>
      <c r="C13875"/>
      <c r="D13875"/>
      <c r="E13875"/>
    </row>
    <row r="13876" spans="1:5" x14ac:dyDescent="0.15">
      <c r="A13876"/>
      <c r="B13876"/>
      <c r="C13876"/>
      <c r="D13876"/>
      <c r="E13876"/>
    </row>
    <row r="13877" spans="1:5" x14ac:dyDescent="0.15">
      <c r="A13877"/>
      <c r="B13877"/>
      <c r="C13877"/>
      <c r="D13877"/>
      <c r="E13877"/>
    </row>
    <row r="13878" spans="1:5" x14ac:dyDescent="0.15">
      <c r="A13878"/>
      <c r="B13878"/>
      <c r="C13878"/>
      <c r="D13878"/>
      <c r="E13878"/>
    </row>
    <row r="13879" spans="1:5" x14ac:dyDescent="0.15">
      <c r="A13879"/>
      <c r="B13879"/>
      <c r="C13879"/>
      <c r="D13879"/>
      <c r="E13879"/>
    </row>
    <row r="13880" spans="1:5" x14ac:dyDescent="0.15">
      <c r="A13880"/>
      <c r="B13880"/>
      <c r="C13880"/>
      <c r="D13880"/>
      <c r="E13880"/>
    </row>
    <row r="13881" spans="1:5" x14ac:dyDescent="0.15">
      <c r="A13881"/>
      <c r="B13881"/>
      <c r="C13881"/>
      <c r="D13881"/>
      <c r="E13881"/>
    </row>
    <row r="13882" spans="1:5" x14ac:dyDescent="0.15">
      <c r="A13882"/>
      <c r="B13882"/>
      <c r="C13882"/>
      <c r="D13882"/>
      <c r="E13882"/>
    </row>
    <row r="13883" spans="1:5" x14ac:dyDescent="0.15">
      <c r="A13883"/>
      <c r="B13883"/>
      <c r="C13883"/>
      <c r="D13883"/>
      <c r="E13883"/>
    </row>
    <row r="13884" spans="1:5" x14ac:dyDescent="0.15">
      <c r="A13884"/>
      <c r="B13884"/>
      <c r="C13884"/>
      <c r="D13884"/>
      <c r="E13884"/>
    </row>
    <row r="13885" spans="1:5" x14ac:dyDescent="0.15">
      <c r="A13885"/>
      <c r="B13885"/>
      <c r="C13885"/>
      <c r="D13885"/>
      <c r="E13885"/>
    </row>
    <row r="13886" spans="1:5" x14ac:dyDescent="0.15">
      <c r="A13886"/>
      <c r="B13886"/>
      <c r="C13886"/>
      <c r="D13886"/>
      <c r="E13886"/>
    </row>
    <row r="13887" spans="1:5" x14ac:dyDescent="0.15">
      <c r="A13887"/>
      <c r="B13887"/>
      <c r="C13887"/>
      <c r="D13887"/>
      <c r="E13887"/>
    </row>
    <row r="13888" spans="1:5" x14ac:dyDescent="0.15">
      <c r="A13888"/>
      <c r="B13888"/>
      <c r="C13888"/>
      <c r="D13888"/>
      <c r="E13888"/>
    </row>
    <row r="13889" spans="1:5" x14ac:dyDescent="0.15">
      <c r="A13889"/>
      <c r="B13889"/>
      <c r="C13889"/>
      <c r="D13889"/>
      <c r="E13889"/>
    </row>
    <row r="13890" spans="1:5" x14ac:dyDescent="0.15">
      <c r="A13890"/>
      <c r="B13890"/>
      <c r="C13890"/>
      <c r="D13890"/>
      <c r="E13890"/>
    </row>
    <row r="13891" spans="1:5" x14ac:dyDescent="0.15">
      <c r="A13891"/>
      <c r="B13891"/>
      <c r="C13891"/>
      <c r="D13891"/>
      <c r="E13891"/>
    </row>
    <row r="13892" spans="1:5" x14ac:dyDescent="0.15">
      <c r="A13892"/>
      <c r="B13892"/>
      <c r="C13892"/>
      <c r="D13892"/>
      <c r="E13892"/>
    </row>
    <row r="13893" spans="1:5" x14ac:dyDescent="0.15">
      <c r="A13893"/>
      <c r="B13893"/>
      <c r="C13893"/>
      <c r="D13893"/>
      <c r="E13893"/>
    </row>
    <row r="13894" spans="1:5" x14ac:dyDescent="0.15">
      <c r="A13894"/>
      <c r="B13894"/>
      <c r="C13894"/>
      <c r="D13894"/>
      <c r="E13894"/>
    </row>
    <row r="13895" spans="1:5" x14ac:dyDescent="0.15">
      <c r="A13895"/>
      <c r="B13895"/>
      <c r="C13895"/>
      <c r="D13895"/>
      <c r="E13895"/>
    </row>
    <row r="13896" spans="1:5" x14ac:dyDescent="0.15">
      <c r="A13896"/>
      <c r="B13896"/>
      <c r="C13896"/>
      <c r="D13896"/>
      <c r="E13896"/>
    </row>
    <row r="13897" spans="1:5" x14ac:dyDescent="0.15">
      <c r="A13897"/>
      <c r="B13897"/>
      <c r="C13897"/>
      <c r="D13897"/>
      <c r="E13897"/>
    </row>
    <row r="13898" spans="1:5" x14ac:dyDescent="0.15">
      <c r="A13898"/>
      <c r="B13898"/>
      <c r="C13898"/>
      <c r="D13898"/>
      <c r="E13898"/>
    </row>
    <row r="13899" spans="1:5" x14ac:dyDescent="0.15">
      <c r="A13899"/>
      <c r="B13899"/>
      <c r="C13899"/>
      <c r="D13899"/>
      <c r="E13899"/>
    </row>
    <row r="13900" spans="1:5" x14ac:dyDescent="0.15">
      <c r="A13900"/>
      <c r="B13900"/>
      <c r="C13900"/>
      <c r="D13900"/>
      <c r="E13900"/>
    </row>
    <row r="13901" spans="1:5" x14ac:dyDescent="0.15">
      <c r="A13901"/>
      <c r="B13901"/>
      <c r="C13901"/>
      <c r="D13901"/>
      <c r="E13901"/>
    </row>
    <row r="13902" spans="1:5" x14ac:dyDescent="0.15">
      <c r="A13902"/>
      <c r="B13902"/>
      <c r="C13902"/>
      <c r="D13902"/>
      <c r="E13902"/>
    </row>
    <row r="13903" spans="1:5" x14ac:dyDescent="0.15">
      <c r="A13903"/>
      <c r="B13903"/>
      <c r="C13903"/>
      <c r="D13903"/>
      <c r="E13903"/>
    </row>
    <row r="13904" spans="1:5" x14ac:dyDescent="0.15">
      <c r="A13904"/>
      <c r="B13904"/>
      <c r="C13904"/>
      <c r="D13904"/>
      <c r="E13904"/>
    </row>
    <row r="13905" spans="1:5" x14ac:dyDescent="0.15">
      <c r="A13905"/>
      <c r="B13905"/>
      <c r="C13905"/>
      <c r="D13905"/>
      <c r="E13905"/>
    </row>
    <row r="13906" spans="1:5" x14ac:dyDescent="0.15">
      <c r="A13906"/>
      <c r="B13906"/>
      <c r="C13906"/>
      <c r="D13906"/>
      <c r="E13906"/>
    </row>
    <row r="13907" spans="1:5" x14ac:dyDescent="0.15">
      <c r="A13907"/>
      <c r="B13907"/>
      <c r="C13907"/>
      <c r="D13907"/>
      <c r="E13907"/>
    </row>
    <row r="13908" spans="1:5" x14ac:dyDescent="0.15">
      <c r="A13908"/>
      <c r="B13908"/>
      <c r="C13908"/>
      <c r="D13908"/>
      <c r="E13908"/>
    </row>
    <row r="13909" spans="1:5" x14ac:dyDescent="0.15">
      <c r="A13909"/>
      <c r="B13909"/>
      <c r="C13909"/>
      <c r="D13909"/>
      <c r="E13909"/>
    </row>
    <row r="13910" spans="1:5" x14ac:dyDescent="0.15">
      <c r="A13910"/>
      <c r="B13910"/>
      <c r="C13910"/>
      <c r="D13910"/>
      <c r="E13910"/>
    </row>
    <row r="13911" spans="1:5" x14ac:dyDescent="0.15">
      <c r="A13911"/>
      <c r="B13911"/>
      <c r="C13911"/>
      <c r="D13911"/>
      <c r="E13911"/>
    </row>
    <row r="13912" spans="1:5" x14ac:dyDescent="0.15">
      <c r="A13912"/>
      <c r="B13912"/>
      <c r="C13912"/>
      <c r="D13912"/>
      <c r="E13912"/>
    </row>
    <row r="13913" spans="1:5" x14ac:dyDescent="0.15">
      <c r="A13913"/>
      <c r="B13913"/>
      <c r="C13913"/>
      <c r="D13913"/>
      <c r="E13913"/>
    </row>
    <row r="13914" spans="1:5" x14ac:dyDescent="0.15">
      <c r="A13914"/>
      <c r="B13914"/>
      <c r="C13914"/>
      <c r="D13914"/>
      <c r="E13914"/>
    </row>
    <row r="13915" spans="1:5" x14ac:dyDescent="0.15">
      <c r="A13915"/>
      <c r="B13915"/>
      <c r="C13915"/>
      <c r="D13915"/>
      <c r="E13915"/>
    </row>
    <row r="13916" spans="1:5" x14ac:dyDescent="0.15">
      <c r="A13916"/>
      <c r="B13916"/>
      <c r="C13916"/>
      <c r="D13916"/>
      <c r="E13916"/>
    </row>
    <row r="13917" spans="1:5" x14ac:dyDescent="0.15">
      <c r="A13917"/>
      <c r="B13917"/>
      <c r="C13917"/>
      <c r="D13917"/>
      <c r="E13917"/>
    </row>
    <row r="13918" spans="1:5" x14ac:dyDescent="0.15">
      <c r="A13918"/>
      <c r="B13918"/>
      <c r="C13918"/>
      <c r="D13918"/>
      <c r="E13918"/>
    </row>
    <row r="13919" spans="1:5" x14ac:dyDescent="0.15">
      <c r="A13919"/>
      <c r="B13919"/>
      <c r="C13919"/>
      <c r="D13919"/>
      <c r="E13919"/>
    </row>
    <row r="13920" spans="1:5" x14ac:dyDescent="0.15">
      <c r="A13920"/>
      <c r="B13920"/>
      <c r="C13920"/>
      <c r="D13920"/>
      <c r="E13920"/>
    </row>
    <row r="13921" spans="1:5" x14ac:dyDescent="0.15">
      <c r="A13921"/>
      <c r="B13921"/>
      <c r="C13921"/>
      <c r="D13921"/>
      <c r="E13921"/>
    </row>
    <row r="13922" spans="1:5" x14ac:dyDescent="0.15">
      <c r="A13922"/>
      <c r="B13922"/>
      <c r="C13922"/>
      <c r="D13922"/>
      <c r="E13922"/>
    </row>
    <row r="13923" spans="1:5" x14ac:dyDescent="0.15">
      <c r="A13923"/>
      <c r="B13923"/>
      <c r="C13923"/>
      <c r="D13923"/>
      <c r="E13923"/>
    </row>
    <row r="13924" spans="1:5" x14ac:dyDescent="0.15">
      <c r="A13924"/>
      <c r="B13924"/>
      <c r="C13924"/>
      <c r="D13924"/>
      <c r="E13924"/>
    </row>
    <row r="13925" spans="1:5" x14ac:dyDescent="0.15">
      <c r="A13925"/>
      <c r="B13925"/>
      <c r="C13925"/>
      <c r="D13925"/>
      <c r="E13925"/>
    </row>
    <row r="13926" spans="1:5" x14ac:dyDescent="0.15">
      <c r="A13926"/>
      <c r="B13926"/>
      <c r="C13926"/>
      <c r="D13926"/>
      <c r="E13926"/>
    </row>
    <row r="13927" spans="1:5" x14ac:dyDescent="0.15">
      <c r="A13927"/>
      <c r="B13927"/>
      <c r="C13927"/>
      <c r="D13927"/>
      <c r="E13927"/>
    </row>
    <row r="13928" spans="1:5" x14ac:dyDescent="0.15">
      <c r="A13928"/>
      <c r="B13928"/>
      <c r="C13928"/>
      <c r="D13928"/>
      <c r="E13928"/>
    </row>
    <row r="13929" spans="1:5" x14ac:dyDescent="0.15">
      <c r="A13929"/>
      <c r="B13929"/>
      <c r="C13929"/>
      <c r="D13929"/>
      <c r="E13929"/>
    </row>
    <row r="13930" spans="1:5" x14ac:dyDescent="0.15">
      <c r="A13930"/>
      <c r="B13930"/>
      <c r="C13930"/>
      <c r="D13930"/>
      <c r="E13930"/>
    </row>
    <row r="13931" spans="1:5" x14ac:dyDescent="0.15">
      <c r="A13931"/>
      <c r="B13931"/>
      <c r="C13931"/>
      <c r="D13931"/>
      <c r="E13931"/>
    </row>
    <row r="13932" spans="1:5" x14ac:dyDescent="0.15">
      <c r="A13932"/>
      <c r="B13932"/>
      <c r="C13932"/>
      <c r="D13932"/>
      <c r="E13932"/>
    </row>
    <row r="13933" spans="1:5" x14ac:dyDescent="0.15">
      <c r="A13933"/>
      <c r="B13933"/>
      <c r="C13933"/>
      <c r="D13933"/>
      <c r="E13933"/>
    </row>
    <row r="13934" spans="1:5" x14ac:dyDescent="0.15">
      <c r="A13934"/>
      <c r="B13934"/>
      <c r="C13934"/>
      <c r="D13934"/>
      <c r="E13934"/>
    </row>
    <row r="13935" spans="1:5" x14ac:dyDescent="0.15">
      <c r="A13935"/>
      <c r="B13935"/>
      <c r="C13935"/>
      <c r="D13935"/>
      <c r="E13935"/>
    </row>
    <row r="13936" spans="1:5" x14ac:dyDescent="0.15">
      <c r="A13936"/>
      <c r="B13936"/>
      <c r="C13936"/>
      <c r="D13936"/>
      <c r="E13936"/>
    </row>
    <row r="13937" spans="1:5" x14ac:dyDescent="0.15">
      <c r="A13937"/>
      <c r="B13937"/>
      <c r="C13937"/>
      <c r="D13937"/>
      <c r="E13937"/>
    </row>
    <row r="13938" spans="1:5" x14ac:dyDescent="0.15">
      <c r="A13938"/>
      <c r="B13938"/>
      <c r="C13938"/>
      <c r="D13938"/>
      <c r="E13938"/>
    </row>
    <row r="13939" spans="1:5" x14ac:dyDescent="0.15">
      <c r="A13939"/>
      <c r="B13939"/>
      <c r="C13939"/>
      <c r="D13939"/>
      <c r="E13939"/>
    </row>
    <row r="13940" spans="1:5" x14ac:dyDescent="0.15">
      <c r="A13940"/>
      <c r="B13940"/>
      <c r="C13940"/>
      <c r="D13940"/>
      <c r="E13940"/>
    </row>
    <row r="13941" spans="1:5" x14ac:dyDescent="0.15">
      <c r="A13941"/>
      <c r="B13941"/>
      <c r="C13941"/>
      <c r="D13941"/>
      <c r="E13941"/>
    </row>
    <row r="13942" spans="1:5" x14ac:dyDescent="0.15">
      <c r="A13942"/>
      <c r="B13942"/>
      <c r="C13942"/>
      <c r="D13942"/>
      <c r="E13942"/>
    </row>
    <row r="13943" spans="1:5" x14ac:dyDescent="0.15">
      <c r="A13943"/>
      <c r="B13943"/>
      <c r="C13943"/>
      <c r="D13943"/>
      <c r="E13943"/>
    </row>
    <row r="13944" spans="1:5" x14ac:dyDescent="0.15">
      <c r="A13944"/>
      <c r="B13944"/>
      <c r="C13944"/>
      <c r="D13944"/>
      <c r="E13944"/>
    </row>
    <row r="13945" spans="1:5" x14ac:dyDescent="0.15">
      <c r="A13945"/>
      <c r="B13945"/>
      <c r="C13945"/>
      <c r="D13945"/>
      <c r="E13945"/>
    </row>
    <row r="13946" spans="1:5" x14ac:dyDescent="0.15">
      <c r="A13946"/>
      <c r="B13946"/>
      <c r="C13946"/>
      <c r="D13946"/>
      <c r="E13946"/>
    </row>
    <row r="13947" spans="1:5" x14ac:dyDescent="0.15">
      <c r="A13947"/>
      <c r="B13947"/>
      <c r="C13947"/>
      <c r="D13947"/>
      <c r="E13947"/>
    </row>
    <row r="13948" spans="1:5" x14ac:dyDescent="0.15">
      <c r="A13948"/>
      <c r="B13948"/>
      <c r="C13948"/>
      <c r="D13948"/>
      <c r="E13948"/>
    </row>
    <row r="13949" spans="1:5" x14ac:dyDescent="0.15">
      <c r="A13949"/>
      <c r="B13949"/>
      <c r="C13949"/>
      <c r="D13949"/>
      <c r="E13949"/>
    </row>
    <row r="13950" spans="1:5" x14ac:dyDescent="0.15">
      <c r="A13950"/>
      <c r="B13950"/>
      <c r="C13950"/>
      <c r="D13950"/>
      <c r="E13950"/>
    </row>
    <row r="13951" spans="1:5" x14ac:dyDescent="0.15">
      <c r="A13951"/>
      <c r="B13951"/>
      <c r="C13951"/>
      <c r="D13951"/>
      <c r="E13951"/>
    </row>
    <row r="13952" spans="1:5" x14ac:dyDescent="0.15">
      <c r="A13952"/>
      <c r="B13952"/>
      <c r="C13952"/>
      <c r="D13952"/>
      <c r="E13952"/>
    </row>
    <row r="13953" spans="1:5" x14ac:dyDescent="0.15">
      <c r="A13953"/>
      <c r="B13953"/>
      <c r="C13953"/>
      <c r="D13953"/>
      <c r="E13953"/>
    </row>
    <row r="13954" spans="1:5" x14ac:dyDescent="0.15">
      <c r="A13954"/>
      <c r="B13954"/>
      <c r="C13954"/>
      <c r="D13954"/>
      <c r="E13954"/>
    </row>
    <row r="13955" spans="1:5" x14ac:dyDescent="0.15">
      <c r="A13955"/>
      <c r="B13955"/>
      <c r="C13955"/>
      <c r="D13955"/>
      <c r="E13955"/>
    </row>
    <row r="13956" spans="1:5" x14ac:dyDescent="0.15">
      <c r="A13956"/>
      <c r="B13956"/>
      <c r="C13956"/>
      <c r="D13956"/>
      <c r="E13956"/>
    </row>
    <row r="13957" spans="1:5" x14ac:dyDescent="0.15">
      <c r="A13957"/>
      <c r="B13957"/>
      <c r="C13957"/>
      <c r="D13957"/>
      <c r="E13957"/>
    </row>
    <row r="13958" spans="1:5" x14ac:dyDescent="0.15">
      <c r="A13958"/>
      <c r="B13958"/>
      <c r="C13958"/>
      <c r="D13958"/>
      <c r="E13958"/>
    </row>
    <row r="13959" spans="1:5" x14ac:dyDescent="0.15">
      <c r="A13959"/>
      <c r="B13959"/>
      <c r="C13959"/>
      <c r="D13959"/>
      <c r="E13959"/>
    </row>
    <row r="13960" spans="1:5" x14ac:dyDescent="0.15">
      <c r="A13960"/>
      <c r="B13960"/>
      <c r="C13960"/>
      <c r="D13960"/>
      <c r="E13960"/>
    </row>
    <row r="13961" spans="1:5" x14ac:dyDescent="0.15">
      <c r="A13961"/>
      <c r="B13961"/>
      <c r="C13961"/>
      <c r="D13961"/>
      <c r="E13961"/>
    </row>
    <row r="13962" spans="1:5" x14ac:dyDescent="0.15">
      <c r="A13962"/>
      <c r="B13962"/>
      <c r="C13962"/>
      <c r="D13962"/>
      <c r="E13962"/>
    </row>
    <row r="13963" spans="1:5" x14ac:dyDescent="0.15">
      <c r="A13963"/>
      <c r="B13963"/>
      <c r="C13963"/>
      <c r="D13963"/>
      <c r="E13963"/>
    </row>
    <row r="13964" spans="1:5" x14ac:dyDescent="0.15">
      <c r="A13964"/>
      <c r="B13964"/>
      <c r="C13964"/>
      <c r="D13964"/>
      <c r="E13964"/>
    </row>
    <row r="13965" spans="1:5" x14ac:dyDescent="0.15">
      <c r="A13965"/>
      <c r="B13965"/>
      <c r="C13965"/>
      <c r="D13965"/>
      <c r="E13965"/>
    </row>
    <row r="13966" spans="1:5" x14ac:dyDescent="0.15">
      <c r="A13966"/>
      <c r="B13966"/>
      <c r="C13966"/>
      <c r="D13966"/>
      <c r="E13966"/>
    </row>
    <row r="13967" spans="1:5" x14ac:dyDescent="0.15">
      <c r="A13967"/>
      <c r="B13967"/>
      <c r="C13967"/>
      <c r="D13967"/>
      <c r="E13967"/>
    </row>
    <row r="13968" spans="1:5" x14ac:dyDescent="0.15">
      <c r="A13968"/>
      <c r="B13968"/>
      <c r="C13968"/>
      <c r="D13968"/>
      <c r="E13968"/>
    </row>
    <row r="13969" spans="1:5" x14ac:dyDescent="0.15">
      <c r="A13969"/>
      <c r="B13969"/>
      <c r="C13969"/>
      <c r="D13969"/>
      <c r="E13969"/>
    </row>
    <row r="13970" spans="1:5" x14ac:dyDescent="0.15">
      <c r="A13970"/>
      <c r="B13970"/>
      <c r="C13970"/>
      <c r="D13970"/>
      <c r="E13970"/>
    </row>
    <row r="13971" spans="1:5" x14ac:dyDescent="0.15">
      <c r="A13971"/>
      <c r="B13971"/>
      <c r="C13971"/>
      <c r="D13971"/>
      <c r="E13971"/>
    </row>
    <row r="13972" spans="1:5" x14ac:dyDescent="0.15">
      <c r="A13972"/>
      <c r="B13972"/>
      <c r="C13972"/>
      <c r="D13972"/>
      <c r="E13972"/>
    </row>
    <row r="13973" spans="1:5" x14ac:dyDescent="0.15">
      <c r="A13973"/>
      <c r="B13973"/>
      <c r="C13973"/>
      <c r="D13973"/>
      <c r="E13973"/>
    </row>
    <row r="13974" spans="1:5" x14ac:dyDescent="0.15">
      <c r="A13974"/>
      <c r="B13974"/>
      <c r="C13974"/>
      <c r="D13974"/>
      <c r="E13974"/>
    </row>
    <row r="13975" spans="1:5" x14ac:dyDescent="0.15">
      <c r="A13975"/>
      <c r="B13975"/>
      <c r="C13975"/>
      <c r="D13975"/>
      <c r="E13975"/>
    </row>
    <row r="13976" spans="1:5" x14ac:dyDescent="0.15">
      <c r="A13976"/>
      <c r="B13976"/>
      <c r="C13976"/>
      <c r="D13976"/>
      <c r="E13976"/>
    </row>
    <row r="13977" spans="1:5" x14ac:dyDescent="0.15">
      <c r="A13977"/>
      <c r="B13977"/>
      <c r="C13977"/>
      <c r="D13977"/>
      <c r="E13977"/>
    </row>
    <row r="13978" spans="1:5" x14ac:dyDescent="0.15">
      <c r="A13978"/>
      <c r="B13978"/>
      <c r="C13978"/>
      <c r="D13978"/>
      <c r="E13978"/>
    </row>
    <row r="13979" spans="1:5" x14ac:dyDescent="0.15">
      <c r="A13979"/>
      <c r="B13979"/>
      <c r="C13979"/>
      <c r="D13979"/>
      <c r="E13979"/>
    </row>
    <row r="13980" spans="1:5" x14ac:dyDescent="0.15">
      <c r="A13980"/>
      <c r="B13980"/>
      <c r="C13980"/>
      <c r="D13980"/>
      <c r="E13980"/>
    </row>
    <row r="13981" spans="1:5" x14ac:dyDescent="0.15">
      <c r="A13981"/>
      <c r="B13981"/>
      <c r="C13981"/>
      <c r="D13981"/>
      <c r="E13981"/>
    </row>
    <row r="13982" spans="1:5" x14ac:dyDescent="0.15">
      <c r="A13982"/>
      <c r="B13982"/>
      <c r="C13982"/>
      <c r="D13982"/>
      <c r="E13982"/>
    </row>
    <row r="13983" spans="1:5" x14ac:dyDescent="0.15">
      <c r="A13983"/>
      <c r="B13983"/>
      <c r="C13983"/>
      <c r="D13983"/>
      <c r="E13983"/>
    </row>
    <row r="13984" spans="1:5" x14ac:dyDescent="0.15">
      <c r="A13984"/>
      <c r="B13984"/>
      <c r="C13984"/>
      <c r="D13984"/>
      <c r="E13984"/>
    </row>
    <row r="13985" spans="1:5" x14ac:dyDescent="0.15">
      <c r="A13985"/>
      <c r="B13985"/>
      <c r="C13985"/>
      <c r="D13985"/>
      <c r="E13985"/>
    </row>
    <row r="13986" spans="1:5" x14ac:dyDescent="0.15">
      <c r="A13986"/>
      <c r="B13986"/>
      <c r="C13986"/>
      <c r="D13986"/>
      <c r="E13986"/>
    </row>
    <row r="13987" spans="1:5" x14ac:dyDescent="0.15">
      <c r="A13987"/>
      <c r="B13987"/>
      <c r="C13987"/>
      <c r="D13987"/>
      <c r="E13987"/>
    </row>
    <row r="13988" spans="1:5" x14ac:dyDescent="0.15">
      <c r="A13988"/>
      <c r="B13988"/>
      <c r="C13988"/>
      <c r="D13988"/>
      <c r="E13988"/>
    </row>
    <row r="13989" spans="1:5" x14ac:dyDescent="0.15">
      <c r="A13989"/>
      <c r="B13989"/>
      <c r="C13989"/>
      <c r="D13989"/>
      <c r="E13989"/>
    </row>
    <row r="13990" spans="1:5" x14ac:dyDescent="0.15">
      <c r="A13990"/>
      <c r="B13990"/>
      <c r="C13990"/>
      <c r="D13990"/>
      <c r="E13990"/>
    </row>
    <row r="13991" spans="1:5" x14ac:dyDescent="0.15">
      <c r="A13991"/>
      <c r="B13991"/>
      <c r="C13991"/>
      <c r="D13991"/>
      <c r="E13991"/>
    </row>
    <row r="13992" spans="1:5" x14ac:dyDescent="0.15">
      <c r="A13992"/>
      <c r="B13992"/>
      <c r="C13992"/>
      <c r="D13992"/>
      <c r="E13992"/>
    </row>
    <row r="13993" spans="1:5" x14ac:dyDescent="0.15">
      <c r="A13993"/>
      <c r="B13993"/>
      <c r="C13993"/>
      <c r="D13993"/>
      <c r="E13993"/>
    </row>
    <row r="13994" spans="1:5" x14ac:dyDescent="0.15">
      <c r="A13994"/>
      <c r="B13994"/>
      <c r="C13994"/>
      <c r="D13994"/>
      <c r="E13994"/>
    </row>
    <row r="13995" spans="1:5" x14ac:dyDescent="0.15">
      <c r="A13995"/>
      <c r="B13995"/>
      <c r="C13995"/>
      <c r="D13995"/>
      <c r="E13995"/>
    </row>
    <row r="13996" spans="1:5" x14ac:dyDescent="0.15">
      <c r="A13996"/>
      <c r="B13996"/>
      <c r="C13996"/>
      <c r="D13996"/>
      <c r="E13996"/>
    </row>
    <row r="13997" spans="1:5" x14ac:dyDescent="0.15">
      <c r="A13997"/>
      <c r="B13997"/>
      <c r="C13997"/>
      <c r="D13997"/>
      <c r="E13997"/>
    </row>
    <row r="13998" spans="1:5" x14ac:dyDescent="0.15">
      <c r="A13998"/>
      <c r="B13998"/>
      <c r="C13998"/>
      <c r="D13998"/>
      <c r="E13998"/>
    </row>
    <row r="13999" spans="1:5" x14ac:dyDescent="0.15">
      <c r="A13999"/>
      <c r="B13999"/>
      <c r="C13999"/>
      <c r="D13999"/>
      <c r="E13999"/>
    </row>
    <row r="14000" spans="1:5" x14ac:dyDescent="0.15">
      <c r="A14000"/>
      <c r="B14000"/>
      <c r="C14000"/>
      <c r="D14000"/>
      <c r="E14000"/>
    </row>
    <row r="14001" spans="1:5" x14ac:dyDescent="0.15">
      <c r="A14001"/>
      <c r="B14001"/>
      <c r="C14001"/>
      <c r="D14001"/>
      <c r="E14001"/>
    </row>
    <row r="14002" spans="1:5" x14ac:dyDescent="0.15">
      <c r="A14002"/>
      <c r="B14002"/>
      <c r="C14002"/>
      <c r="D14002"/>
      <c r="E14002"/>
    </row>
    <row r="14003" spans="1:5" x14ac:dyDescent="0.15">
      <c r="A14003"/>
      <c r="B14003"/>
      <c r="C14003"/>
      <c r="D14003"/>
      <c r="E14003"/>
    </row>
    <row r="14004" spans="1:5" x14ac:dyDescent="0.15">
      <c r="A14004"/>
      <c r="B14004"/>
      <c r="C14004"/>
      <c r="D14004"/>
      <c r="E14004"/>
    </row>
    <row r="14005" spans="1:5" x14ac:dyDescent="0.15">
      <c r="A14005"/>
      <c r="B14005"/>
      <c r="C14005"/>
      <c r="D14005"/>
      <c r="E14005"/>
    </row>
    <row r="14006" spans="1:5" x14ac:dyDescent="0.15">
      <c r="A14006"/>
      <c r="B14006"/>
      <c r="C14006"/>
      <c r="D14006"/>
      <c r="E14006"/>
    </row>
    <row r="14007" spans="1:5" x14ac:dyDescent="0.15">
      <c r="A14007"/>
      <c r="B14007"/>
      <c r="C14007"/>
      <c r="D14007"/>
      <c r="E14007"/>
    </row>
    <row r="14008" spans="1:5" x14ac:dyDescent="0.15">
      <c r="A14008"/>
      <c r="B14008"/>
      <c r="C14008"/>
      <c r="D14008"/>
      <c r="E14008"/>
    </row>
    <row r="14009" spans="1:5" x14ac:dyDescent="0.15">
      <c r="A14009"/>
      <c r="B14009"/>
      <c r="C14009"/>
      <c r="D14009"/>
      <c r="E14009"/>
    </row>
    <row r="14010" spans="1:5" x14ac:dyDescent="0.15">
      <c r="A14010"/>
      <c r="B14010"/>
      <c r="C14010"/>
      <c r="D14010"/>
      <c r="E14010"/>
    </row>
    <row r="14011" spans="1:5" x14ac:dyDescent="0.15">
      <c r="A14011"/>
      <c r="B14011"/>
      <c r="C14011"/>
      <c r="D14011"/>
      <c r="E14011"/>
    </row>
    <row r="14012" spans="1:5" x14ac:dyDescent="0.15">
      <c r="A14012"/>
      <c r="B14012"/>
      <c r="C14012"/>
      <c r="D14012"/>
      <c r="E14012"/>
    </row>
    <row r="14013" spans="1:5" x14ac:dyDescent="0.15">
      <c r="A14013"/>
      <c r="B14013"/>
      <c r="C14013"/>
      <c r="D14013"/>
      <c r="E14013"/>
    </row>
    <row r="14014" spans="1:5" x14ac:dyDescent="0.15">
      <c r="A14014"/>
      <c r="B14014"/>
      <c r="C14014"/>
      <c r="D14014"/>
      <c r="E14014"/>
    </row>
    <row r="14015" spans="1:5" x14ac:dyDescent="0.15">
      <c r="A14015"/>
      <c r="B14015"/>
      <c r="C14015"/>
      <c r="D14015"/>
      <c r="E14015"/>
    </row>
    <row r="14016" spans="1:5" x14ac:dyDescent="0.15">
      <c r="A14016"/>
      <c r="B14016"/>
      <c r="C14016"/>
      <c r="D14016"/>
      <c r="E14016"/>
    </row>
    <row r="14017" spans="1:5" x14ac:dyDescent="0.15">
      <c r="A14017"/>
      <c r="B14017"/>
      <c r="C14017"/>
      <c r="D14017"/>
      <c r="E14017"/>
    </row>
    <row r="14018" spans="1:5" x14ac:dyDescent="0.15">
      <c r="A14018"/>
      <c r="B14018"/>
      <c r="C14018"/>
      <c r="D14018"/>
      <c r="E14018"/>
    </row>
    <row r="14019" spans="1:5" x14ac:dyDescent="0.15">
      <c r="A14019"/>
      <c r="B14019"/>
      <c r="C14019"/>
      <c r="D14019"/>
      <c r="E14019"/>
    </row>
    <row r="14020" spans="1:5" x14ac:dyDescent="0.15">
      <c r="A14020"/>
      <c r="B14020"/>
      <c r="C14020"/>
      <c r="D14020"/>
      <c r="E14020"/>
    </row>
    <row r="14021" spans="1:5" x14ac:dyDescent="0.15">
      <c r="A14021"/>
      <c r="B14021"/>
      <c r="C14021"/>
      <c r="D14021"/>
      <c r="E14021"/>
    </row>
    <row r="14022" spans="1:5" x14ac:dyDescent="0.15">
      <c r="A14022"/>
      <c r="B14022"/>
      <c r="C14022"/>
      <c r="D14022"/>
      <c r="E14022"/>
    </row>
    <row r="14023" spans="1:5" x14ac:dyDescent="0.15">
      <c r="A14023"/>
      <c r="B14023"/>
      <c r="C14023"/>
      <c r="D14023"/>
      <c r="E14023"/>
    </row>
    <row r="14024" spans="1:5" x14ac:dyDescent="0.15">
      <c r="A14024"/>
      <c r="B14024"/>
      <c r="C14024"/>
      <c r="D14024"/>
      <c r="E14024"/>
    </row>
    <row r="14025" spans="1:5" x14ac:dyDescent="0.15">
      <c r="A14025"/>
      <c r="B14025"/>
      <c r="C14025"/>
      <c r="D14025"/>
      <c r="E14025"/>
    </row>
    <row r="14026" spans="1:5" x14ac:dyDescent="0.15">
      <c r="A14026"/>
      <c r="B14026"/>
      <c r="C14026"/>
      <c r="D14026"/>
      <c r="E14026"/>
    </row>
    <row r="14027" spans="1:5" x14ac:dyDescent="0.15">
      <c r="A14027"/>
      <c r="B14027"/>
      <c r="C14027"/>
      <c r="D14027"/>
      <c r="E14027"/>
    </row>
    <row r="14028" spans="1:5" x14ac:dyDescent="0.15">
      <c r="A14028"/>
      <c r="B14028"/>
      <c r="C14028"/>
      <c r="D14028"/>
      <c r="E14028"/>
    </row>
    <row r="14029" spans="1:5" x14ac:dyDescent="0.15">
      <c r="A14029"/>
      <c r="B14029"/>
      <c r="C14029"/>
      <c r="D14029"/>
      <c r="E14029"/>
    </row>
    <row r="14030" spans="1:5" x14ac:dyDescent="0.15">
      <c r="A14030"/>
      <c r="B14030"/>
      <c r="C14030"/>
      <c r="D14030"/>
      <c r="E14030"/>
    </row>
    <row r="14031" spans="1:5" x14ac:dyDescent="0.15">
      <c r="A14031"/>
      <c r="B14031"/>
      <c r="C14031"/>
      <c r="D14031"/>
      <c r="E14031"/>
    </row>
    <row r="14032" spans="1:5" x14ac:dyDescent="0.15">
      <c r="A14032"/>
      <c r="B14032"/>
      <c r="C14032"/>
      <c r="D14032"/>
      <c r="E14032"/>
    </row>
    <row r="14033" spans="1:5" x14ac:dyDescent="0.15">
      <c r="A14033"/>
      <c r="B14033"/>
      <c r="C14033"/>
      <c r="D14033"/>
      <c r="E14033"/>
    </row>
    <row r="14034" spans="1:5" x14ac:dyDescent="0.15">
      <c r="A14034"/>
      <c r="B14034"/>
      <c r="C14034"/>
      <c r="D14034"/>
      <c r="E14034"/>
    </row>
    <row r="14035" spans="1:5" x14ac:dyDescent="0.15">
      <c r="A14035"/>
      <c r="B14035"/>
      <c r="C14035"/>
      <c r="D14035"/>
      <c r="E14035"/>
    </row>
    <row r="14036" spans="1:5" x14ac:dyDescent="0.15">
      <c r="A14036"/>
      <c r="B14036"/>
      <c r="C14036"/>
      <c r="D14036"/>
      <c r="E14036"/>
    </row>
    <row r="14037" spans="1:5" x14ac:dyDescent="0.15">
      <c r="A14037"/>
      <c r="B14037"/>
      <c r="C14037"/>
      <c r="D14037"/>
      <c r="E14037"/>
    </row>
    <row r="14038" spans="1:5" x14ac:dyDescent="0.15">
      <c r="A14038"/>
      <c r="B14038"/>
      <c r="C14038"/>
      <c r="D14038"/>
      <c r="E14038"/>
    </row>
    <row r="14039" spans="1:5" x14ac:dyDescent="0.15">
      <c r="A14039"/>
      <c r="B14039"/>
      <c r="C14039"/>
      <c r="D14039"/>
      <c r="E14039"/>
    </row>
    <row r="14040" spans="1:5" x14ac:dyDescent="0.15">
      <c r="A14040"/>
      <c r="B14040"/>
      <c r="C14040"/>
      <c r="D14040"/>
      <c r="E14040"/>
    </row>
    <row r="14041" spans="1:5" x14ac:dyDescent="0.15">
      <c r="A14041"/>
      <c r="B14041"/>
      <c r="C14041"/>
      <c r="D14041"/>
      <c r="E14041"/>
    </row>
    <row r="14042" spans="1:5" x14ac:dyDescent="0.15">
      <c r="A14042"/>
      <c r="B14042"/>
      <c r="C14042"/>
      <c r="D14042"/>
      <c r="E14042"/>
    </row>
    <row r="14043" spans="1:5" x14ac:dyDescent="0.15">
      <c r="A14043"/>
      <c r="B14043"/>
      <c r="C14043"/>
      <c r="D14043"/>
      <c r="E14043"/>
    </row>
    <row r="14044" spans="1:5" x14ac:dyDescent="0.15">
      <c r="A14044"/>
      <c r="B14044"/>
      <c r="C14044"/>
      <c r="D14044"/>
      <c r="E14044"/>
    </row>
    <row r="14045" spans="1:5" x14ac:dyDescent="0.15">
      <c r="A14045"/>
      <c r="B14045"/>
      <c r="C14045"/>
      <c r="D14045"/>
      <c r="E14045"/>
    </row>
    <row r="14046" spans="1:5" x14ac:dyDescent="0.15">
      <c r="A14046"/>
      <c r="B14046"/>
      <c r="C14046"/>
      <c r="D14046"/>
      <c r="E14046"/>
    </row>
    <row r="14047" spans="1:5" x14ac:dyDescent="0.15">
      <c r="A14047"/>
      <c r="B14047"/>
      <c r="C14047"/>
      <c r="D14047"/>
      <c r="E14047"/>
    </row>
    <row r="14048" spans="1:5" x14ac:dyDescent="0.15">
      <c r="A14048"/>
      <c r="B14048"/>
      <c r="C14048"/>
      <c r="D14048"/>
      <c r="E14048"/>
    </row>
    <row r="14049" spans="1:5" x14ac:dyDescent="0.15">
      <c r="A14049"/>
      <c r="B14049"/>
      <c r="C14049"/>
      <c r="D14049"/>
      <c r="E14049"/>
    </row>
    <row r="14050" spans="1:5" x14ac:dyDescent="0.15">
      <c r="A14050"/>
      <c r="B14050"/>
      <c r="C14050"/>
      <c r="D14050"/>
      <c r="E14050"/>
    </row>
    <row r="14051" spans="1:5" x14ac:dyDescent="0.15">
      <c r="A14051"/>
      <c r="B14051"/>
      <c r="C14051"/>
      <c r="D14051"/>
      <c r="E14051"/>
    </row>
    <row r="14052" spans="1:5" x14ac:dyDescent="0.15">
      <c r="A14052"/>
      <c r="B14052"/>
      <c r="C14052"/>
      <c r="D14052"/>
      <c r="E14052"/>
    </row>
    <row r="14053" spans="1:5" x14ac:dyDescent="0.15">
      <c r="A14053"/>
      <c r="B14053"/>
      <c r="C14053"/>
      <c r="D14053"/>
      <c r="E14053"/>
    </row>
    <row r="14054" spans="1:5" x14ac:dyDescent="0.15">
      <c r="A14054"/>
      <c r="B14054"/>
      <c r="C14054"/>
      <c r="D14054"/>
      <c r="E14054"/>
    </row>
    <row r="14055" spans="1:5" x14ac:dyDescent="0.15">
      <c r="A14055"/>
      <c r="B14055"/>
      <c r="C14055"/>
      <c r="D14055"/>
      <c r="E14055"/>
    </row>
    <row r="14056" spans="1:5" x14ac:dyDescent="0.15">
      <c r="A14056"/>
      <c r="B14056"/>
      <c r="C14056"/>
      <c r="D14056"/>
      <c r="E14056"/>
    </row>
    <row r="14057" spans="1:5" x14ac:dyDescent="0.15">
      <c r="A14057"/>
      <c r="B14057"/>
      <c r="C14057"/>
      <c r="D14057"/>
      <c r="E14057"/>
    </row>
    <row r="14058" spans="1:5" x14ac:dyDescent="0.15">
      <c r="A14058"/>
      <c r="B14058"/>
      <c r="C14058"/>
      <c r="D14058"/>
      <c r="E14058"/>
    </row>
    <row r="14059" spans="1:5" x14ac:dyDescent="0.15">
      <c r="A14059"/>
      <c r="B14059"/>
      <c r="C14059"/>
      <c r="D14059"/>
      <c r="E14059"/>
    </row>
    <row r="14060" spans="1:5" x14ac:dyDescent="0.15">
      <c r="A14060"/>
      <c r="B14060"/>
      <c r="C14060"/>
      <c r="D14060"/>
      <c r="E14060"/>
    </row>
    <row r="14061" spans="1:5" x14ac:dyDescent="0.15">
      <c r="A14061"/>
      <c r="B14061"/>
      <c r="C14061"/>
      <c r="D14061"/>
      <c r="E14061"/>
    </row>
    <row r="14062" spans="1:5" x14ac:dyDescent="0.15">
      <c r="A14062"/>
      <c r="B14062"/>
      <c r="C14062"/>
      <c r="D14062"/>
      <c r="E14062"/>
    </row>
    <row r="14063" spans="1:5" x14ac:dyDescent="0.15">
      <c r="A14063"/>
      <c r="B14063"/>
      <c r="C14063"/>
      <c r="D14063"/>
      <c r="E14063"/>
    </row>
    <row r="14064" spans="1:5" x14ac:dyDescent="0.15">
      <c r="A14064"/>
      <c r="B14064"/>
      <c r="C14064"/>
      <c r="D14064"/>
      <c r="E14064"/>
    </row>
    <row r="14065" spans="1:5" x14ac:dyDescent="0.15">
      <c r="A14065"/>
      <c r="B14065"/>
      <c r="C14065"/>
      <c r="D14065"/>
      <c r="E14065"/>
    </row>
    <row r="14066" spans="1:5" x14ac:dyDescent="0.15">
      <c r="A14066"/>
      <c r="B14066"/>
      <c r="C14066"/>
      <c r="D14066"/>
      <c r="E14066"/>
    </row>
    <row r="14067" spans="1:5" x14ac:dyDescent="0.15">
      <c r="A14067"/>
      <c r="B14067"/>
      <c r="C14067"/>
      <c r="D14067"/>
      <c r="E14067"/>
    </row>
    <row r="14068" spans="1:5" x14ac:dyDescent="0.15">
      <c r="A14068"/>
      <c r="B14068"/>
      <c r="C14068"/>
      <c r="D14068"/>
      <c r="E14068"/>
    </row>
    <row r="14069" spans="1:5" x14ac:dyDescent="0.15">
      <c r="A14069"/>
      <c r="B14069"/>
      <c r="C14069"/>
      <c r="D14069"/>
      <c r="E14069"/>
    </row>
    <row r="14070" spans="1:5" x14ac:dyDescent="0.15">
      <c r="A14070"/>
      <c r="B14070"/>
      <c r="C14070"/>
      <c r="D14070"/>
      <c r="E14070"/>
    </row>
    <row r="14071" spans="1:5" x14ac:dyDescent="0.15">
      <c r="A14071"/>
      <c r="B14071"/>
      <c r="C14071"/>
      <c r="D14071"/>
      <c r="E14071"/>
    </row>
    <row r="14072" spans="1:5" x14ac:dyDescent="0.15">
      <c r="A14072"/>
      <c r="B14072"/>
      <c r="C14072"/>
      <c r="D14072"/>
      <c r="E14072"/>
    </row>
    <row r="14073" spans="1:5" x14ac:dyDescent="0.15">
      <c r="A14073"/>
      <c r="B14073"/>
      <c r="C14073"/>
      <c r="D14073"/>
      <c r="E14073"/>
    </row>
    <row r="14074" spans="1:5" x14ac:dyDescent="0.15">
      <c r="A14074"/>
      <c r="B14074"/>
      <c r="C14074"/>
      <c r="D14074"/>
      <c r="E14074"/>
    </row>
    <row r="14075" spans="1:5" x14ac:dyDescent="0.15">
      <c r="A14075"/>
      <c r="B14075"/>
      <c r="C14075"/>
      <c r="D14075"/>
      <c r="E14075"/>
    </row>
    <row r="14076" spans="1:5" x14ac:dyDescent="0.15">
      <c r="A14076"/>
      <c r="B14076"/>
      <c r="C14076"/>
      <c r="D14076"/>
      <c r="E14076"/>
    </row>
    <row r="14077" spans="1:5" x14ac:dyDescent="0.15">
      <c r="A14077"/>
      <c r="B14077"/>
      <c r="C14077"/>
      <c r="D14077"/>
      <c r="E14077"/>
    </row>
    <row r="14078" spans="1:5" x14ac:dyDescent="0.15">
      <c r="A14078"/>
      <c r="B14078"/>
      <c r="C14078"/>
      <c r="D14078"/>
      <c r="E14078"/>
    </row>
    <row r="14079" spans="1:5" x14ac:dyDescent="0.15">
      <c r="A14079"/>
      <c r="B14079"/>
      <c r="C14079"/>
      <c r="D14079"/>
      <c r="E14079"/>
    </row>
    <row r="14080" spans="1:5" x14ac:dyDescent="0.15">
      <c r="A14080"/>
      <c r="B14080"/>
      <c r="C14080"/>
      <c r="D14080"/>
      <c r="E14080"/>
    </row>
    <row r="14081" spans="1:5" x14ac:dyDescent="0.15">
      <c r="A14081"/>
      <c r="B14081"/>
      <c r="C14081"/>
      <c r="D14081"/>
      <c r="E14081"/>
    </row>
    <row r="14082" spans="1:5" x14ac:dyDescent="0.15">
      <c r="A14082"/>
      <c r="B14082"/>
      <c r="C14082"/>
      <c r="D14082"/>
      <c r="E14082"/>
    </row>
    <row r="14083" spans="1:5" x14ac:dyDescent="0.15">
      <c r="A14083"/>
      <c r="B14083"/>
      <c r="C14083"/>
      <c r="D14083"/>
      <c r="E14083"/>
    </row>
    <row r="14084" spans="1:5" x14ac:dyDescent="0.15">
      <c r="A14084"/>
      <c r="B14084"/>
      <c r="C14084"/>
      <c r="D14084"/>
      <c r="E14084"/>
    </row>
    <row r="14085" spans="1:5" x14ac:dyDescent="0.15">
      <c r="A14085"/>
      <c r="B14085"/>
      <c r="C14085"/>
      <c r="D14085"/>
      <c r="E14085"/>
    </row>
    <row r="14086" spans="1:5" x14ac:dyDescent="0.15">
      <c r="A14086"/>
      <c r="B14086"/>
      <c r="C14086"/>
      <c r="D14086"/>
      <c r="E14086"/>
    </row>
    <row r="14087" spans="1:5" x14ac:dyDescent="0.15">
      <c r="A14087"/>
      <c r="B14087"/>
      <c r="C14087"/>
      <c r="D14087"/>
      <c r="E14087"/>
    </row>
    <row r="14088" spans="1:5" x14ac:dyDescent="0.15">
      <c r="A14088"/>
      <c r="B14088"/>
      <c r="C14088"/>
      <c r="D14088"/>
      <c r="E14088"/>
    </row>
    <row r="14089" spans="1:5" x14ac:dyDescent="0.15">
      <c r="A14089"/>
      <c r="B14089"/>
      <c r="C14089"/>
      <c r="D14089"/>
      <c r="E14089"/>
    </row>
    <row r="14090" spans="1:5" x14ac:dyDescent="0.15">
      <c r="A14090"/>
      <c r="B14090"/>
      <c r="C14090"/>
      <c r="D14090"/>
      <c r="E14090"/>
    </row>
    <row r="14091" spans="1:5" x14ac:dyDescent="0.15">
      <c r="A14091"/>
      <c r="B14091"/>
      <c r="C14091"/>
      <c r="D14091"/>
      <c r="E14091"/>
    </row>
    <row r="14092" spans="1:5" x14ac:dyDescent="0.15">
      <c r="A14092"/>
      <c r="B14092"/>
      <c r="C14092"/>
      <c r="D14092"/>
      <c r="E14092"/>
    </row>
    <row r="14093" spans="1:5" x14ac:dyDescent="0.15">
      <c r="A14093"/>
      <c r="B14093"/>
      <c r="C14093"/>
      <c r="D14093"/>
      <c r="E14093"/>
    </row>
    <row r="14094" spans="1:5" x14ac:dyDescent="0.15">
      <c r="A14094"/>
      <c r="B14094"/>
      <c r="C14094"/>
      <c r="D14094"/>
      <c r="E14094"/>
    </row>
    <row r="14095" spans="1:5" x14ac:dyDescent="0.15">
      <c r="A14095"/>
      <c r="B14095"/>
      <c r="C14095"/>
      <c r="D14095"/>
      <c r="E14095"/>
    </row>
    <row r="14096" spans="1:5" x14ac:dyDescent="0.15">
      <c r="A14096"/>
      <c r="B14096"/>
      <c r="C14096"/>
      <c r="D14096"/>
      <c r="E14096"/>
    </row>
    <row r="14097" spans="1:5" x14ac:dyDescent="0.15">
      <c r="A14097"/>
      <c r="B14097"/>
      <c r="C14097"/>
      <c r="D14097"/>
      <c r="E14097"/>
    </row>
    <row r="14098" spans="1:5" x14ac:dyDescent="0.15">
      <c r="A14098"/>
      <c r="B14098"/>
      <c r="C14098"/>
      <c r="D14098"/>
      <c r="E14098"/>
    </row>
    <row r="14099" spans="1:5" x14ac:dyDescent="0.15">
      <c r="A14099"/>
      <c r="B14099"/>
      <c r="C14099"/>
      <c r="D14099"/>
      <c r="E14099"/>
    </row>
    <row r="14100" spans="1:5" x14ac:dyDescent="0.15">
      <c r="A14100"/>
      <c r="B14100"/>
      <c r="C14100"/>
      <c r="D14100"/>
      <c r="E14100"/>
    </row>
    <row r="14101" spans="1:5" x14ac:dyDescent="0.15">
      <c r="A14101"/>
      <c r="B14101"/>
      <c r="C14101"/>
      <c r="D14101"/>
      <c r="E14101"/>
    </row>
    <row r="14102" spans="1:5" x14ac:dyDescent="0.15">
      <c r="A14102"/>
      <c r="B14102"/>
      <c r="C14102"/>
      <c r="D14102"/>
      <c r="E14102"/>
    </row>
    <row r="14103" spans="1:5" x14ac:dyDescent="0.15">
      <c r="A14103"/>
      <c r="B14103"/>
      <c r="C14103"/>
      <c r="D14103"/>
      <c r="E14103"/>
    </row>
    <row r="14104" spans="1:5" x14ac:dyDescent="0.15">
      <c r="A14104"/>
      <c r="B14104"/>
      <c r="C14104"/>
      <c r="D14104"/>
      <c r="E14104"/>
    </row>
    <row r="14105" spans="1:5" x14ac:dyDescent="0.15">
      <c r="A14105"/>
      <c r="B14105"/>
      <c r="C14105"/>
      <c r="D14105"/>
      <c r="E14105"/>
    </row>
    <row r="14106" spans="1:5" x14ac:dyDescent="0.15">
      <c r="A14106"/>
      <c r="B14106"/>
      <c r="C14106"/>
      <c r="D14106"/>
      <c r="E14106"/>
    </row>
    <row r="14107" spans="1:5" x14ac:dyDescent="0.15">
      <c r="A14107"/>
      <c r="B14107"/>
      <c r="C14107"/>
      <c r="D14107"/>
      <c r="E14107"/>
    </row>
    <row r="14108" spans="1:5" x14ac:dyDescent="0.15">
      <c r="A14108"/>
      <c r="B14108"/>
      <c r="C14108"/>
      <c r="D14108"/>
      <c r="E14108"/>
    </row>
    <row r="14109" spans="1:5" x14ac:dyDescent="0.15">
      <c r="A14109"/>
      <c r="B14109"/>
      <c r="C14109"/>
      <c r="D14109"/>
      <c r="E14109"/>
    </row>
    <row r="14110" spans="1:5" x14ac:dyDescent="0.15">
      <c r="A14110"/>
      <c r="B14110"/>
      <c r="C14110"/>
      <c r="D14110"/>
      <c r="E14110"/>
    </row>
    <row r="14111" spans="1:5" x14ac:dyDescent="0.15">
      <c r="A14111"/>
      <c r="B14111"/>
      <c r="C14111"/>
      <c r="D14111"/>
      <c r="E14111"/>
    </row>
    <row r="14112" spans="1:5" x14ac:dyDescent="0.15">
      <c r="A14112"/>
      <c r="B14112"/>
      <c r="C14112"/>
      <c r="D14112"/>
      <c r="E14112"/>
    </row>
    <row r="14113" spans="1:5" x14ac:dyDescent="0.15">
      <c r="A14113"/>
      <c r="B14113"/>
      <c r="C14113"/>
      <c r="D14113"/>
      <c r="E14113"/>
    </row>
    <row r="14114" spans="1:5" x14ac:dyDescent="0.15">
      <c r="A14114"/>
      <c r="B14114"/>
      <c r="C14114"/>
      <c r="D14114"/>
      <c r="E14114"/>
    </row>
    <row r="14115" spans="1:5" x14ac:dyDescent="0.15">
      <c r="A14115"/>
      <c r="B14115"/>
      <c r="C14115"/>
      <c r="D14115"/>
      <c r="E14115"/>
    </row>
    <row r="14116" spans="1:5" x14ac:dyDescent="0.15">
      <c r="A14116"/>
      <c r="B14116"/>
      <c r="C14116"/>
      <c r="D14116"/>
      <c r="E14116"/>
    </row>
    <row r="14117" spans="1:5" x14ac:dyDescent="0.15">
      <c r="A14117"/>
      <c r="B14117"/>
      <c r="C14117"/>
      <c r="D14117"/>
      <c r="E14117"/>
    </row>
    <row r="14118" spans="1:5" x14ac:dyDescent="0.15">
      <c r="A14118"/>
      <c r="B14118"/>
      <c r="C14118"/>
      <c r="D14118"/>
      <c r="E14118"/>
    </row>
    <row r="14119" spans="1:5" x14ac:dyDescent="0.15">
      <c r="A14119"/>
      <c r="B14119"/>
      <c r="C14119"/>
      <c r="D14119"/>
      <c r="E14119"/>
    </row>
    <row r="14120" spans="1:5" x14ac:dyDescent="0.15">
      <c r="A14120"/>
      <c r="B14120"/>
      <c r="C14120"/>
      <c r="D14120"/>
      <c r="E14120"/>
    </row>
    <row r="14121" spans="1:5" x14ac:dyDescent="0.15">
      <c r="A14121"/>
      <c r="B14121"/>
      <c r="C14121"/>
      <c r="D14121"/>
      <c r="E14121"/>
    </row>
    <row r="14122" spans="1:5" x14ac:dyDescent="0.15">
      <c r="A14122"/>
      <c r="B14122"/>
      <c r="C14122"/>
      <c r="D14122"/>
      <c r="E14122"/>
    </row>
    <row r="14123" spans="1:5" x14ac:dyDescent="0.15">
      <c r="A14123"/>
      <c r="B14123"/>
      <c r="C14123"/>
      <c r="D14123"/>
      <c r="E14123"/>
    </row>
    <row r="14124" spans="1:5" x14ac:dyDescent="0.15">
      <c r="A14124"/>
      <c r="B14124"/>
      <c r="C14124"/>
      <c r="D14124"/>
      <c r="E14124"/>
    </row>
    <row r="14125" spans="1:5" x14ac:dyDescent="0.15">
      <c r="A14125"/>
      <c r="B14125"/>
      <c r="C14125"/>
      <c r="D14125"/>
      <c r="E14125"/>
    </row>
    <row r="14126" spans="1:5" x14ac:dyDescent="0.15">
      <c r="A14126"/>
      <c r="B14126"/>
      <c r="C14126"/>
      <c r="D14126"/>
      <c r="E14126"/>
    </row>
    <row r="14127" spans="1:5" x14ac:dyDescent="0.15">
      <c r="A14127"/>
      <c r="B14127"/>
      <c r="C14127"/>
      <c r="D14127"/>
      <c r="E14127"/>
    </row>
    <row r="14128" spans="1:5" x14ac:dyDescent="0.15">
      <c r="A14128"/>
      <c r="B14128"/>
      <c r="C14128"/>
      <c r="D14128"/>
      <c r="E14128"/>
    </row>
    <row r="14129" spans="1:5" x14ac:dyDescent="0.15">
      <c r="A14129"/>
      <c r="B14129"/>
      <c r="C14129"/>
      <c r="D14129"/>
      <c r="E14129"/>
    </row>
    <row r="14130" spans="1:5" x14ac:dyDescent="0.15">
      <c r="A14130"/>
      <c r="B14130"/>
      <c r="C14130"/>
      <c r="D14130"/>
      <c r="E14130"/>
    </row>
    <row r="14131" spans="1:5" x14ac:dyDescent="0.15">
      <c r="A14131"/>
      <c r="B14131"/>
      <c r="C14131"/>
      <c r="D14131"/>
      <c r="E14131"/>
    </row>
    <row r="14132" spans="1:5" x14ac:dyDescent="0.15">
      <c r="A14132"/>
      <c r="B14132"/>
      <c r="C14132"/>
      <c r="D14132"/>
      <c r="E14132"/>
    </row>
    <row r="14133" spans="1:5" x14ac:dyDescent="0.15">
      <c r="A14133"/>
      <c r="B14133"/>
      <c r="C14133"/>
      <c r="D14133"/>
      <c r="E14133"/>
    </row>
    <row r="14134" spans="1:5" x14ac:dyDescent="0.15">
      <c r="A14134"/>
      <c r="B14134"/>
      <c r="C14134"/>
      <c r="D14134"/>
      <c r="E14134"/>
    </row>
    <row r="14135" spans="1:5" x14ac:dyDescent="0.15">
      <c r="A14135"/>
      <c r="B14135"/>
      <c r="C14135"/>
      <c r="D14135"/>
      <c r="E14135"/>
    </row>
    <row r="14136" spans="1:5" x14ac:dyDescent="0.15">
      <c r="A14136"/>
      <c r="B14136"/>
      <c r="C14136"/>
      <c r="D14136"/>
      <c r="E14136"/>
    </row>
    <row r="14137" spans="1:5" x14ac:dyDescent="0.15">
      <c r="A14137"/>
      <c r="B14137"/>
      <c r="C14137"/>
      <c r="D14137"/>
      <c r="E14137"/>
    </row>
    <row r="14138" spans="1:5" x14ac:dyDescent="0.15">
      <c r="A14138"/>
      <c r="B14138"/>
      <c r="C14138"/>
      <c r="D14138"/>
      <c r="E14138"/>
    </row>
    <row r="14139" spans="1:5" x14ac:dyDescent="0.15">
      <c r="A14139"/>
      <c r="B14139"/>
      <c r="C14139"/>
      <c r="D14139"/>
      <c r="E14139"/>
    </row>
    <row r="14140" spans="1:5" x14ac:dyDescent="0.15">
      <c r="A14140"/>
      <c r="B14140"/>
      <c r="C14140"/>
      <c r="D14140"/>
      <c r="E14140"/>
    </row>
    <row r="14141" spans="1:5" x14ac:dyDescent="0.15">
      <c r="A14141"/>
      <c r="B14141"/>
      <c r="C14141"/>
      <c r="D14141"/>
      <c r="E14141"/>
    </row>
    <row r="14142" spans="1:5" x14ac:dyDescent="0.15">
      <c r="A14142"/>
      <c r="B14142"/>
      <c r="C14142"/>
      <c r="D14142"/>
      <c r="E14142"/>
    </row>
    <row r="14143" spans="1:5" x14ac:dyDescent="0.15">
      <c r="A14143"/>
      <c r="B14143"/>
      <c r="C14143"/>
      <c r="D14143"/>
      <c r="E14143"/>
    </row>
    <row r="14144" spans="1:5" x14ac:dyDescent="0.15">
      <c r="A14144"/>
      <c r="B14144"/>
      <c r="C14144"/>
      <c r="D14144"/>
      <c r="E14144"/>
    </row>
    <row r="14145" spans="1:5" x14ac:dyDescent="0.15">
      <c r="A14145"/>
      <c r="B14145"/>
      <c r="C14145"/>
      <c r="D14145"/>
      <c r="E14145"/>
    </row>
    <row r="14146" spans="1:5" x14ac:dyDescent="0.15">
      <c r="A14146"/>
      <c r="B14146"/>
      <c r="C14146"/>
      <c r="D14146"/>
      <c r="E14146"/>
    </row>
    <row r="14147" spans="1:5" x14ac:dyDescent="0.15">
      <c r="A14147"/>
      <c r="B14147"/>
      <c r="C14147"/>
      <c r="D14147"/>
      <c r="E14147"/>
    </row>
    <row r="14148" spans="1:5" x14ac:dyDescent="0.15">
      <c r="A14148"/>
      <c r="B14148"/>
      <c r="C14148"/>
      <c r="D14148"/>
      <c r="E14148"/>
    </row>
    <row r="14149" spans="1:5" x14ac:dyDescent="0.15">
      <c r="A14149"/>
      <c r="B14149"/>
      <c r="C14149"/>
      <c r="D14149"/>
      <c r="E14149"/>
    </row>
    <row r="14150" spans="1:5" x14ac:dyDescent="0.15">
      <c r="A14150"/>
      <c r="B14150"/>
      <c r="C14150"/>
      <c r="D14150"/>
      <c r="E14150"/>
    </row>
    <row r="14151" spans="1:5" x14ac:dyDescent="0.15">
      <c r="A14151"/>
      <c r="B14151"/>
      <c r="C14151"/>
      <c r="D14151"/>
      <c r="E14151"/>
    </row>
    <row r="14152" spans="1:5" x14ac:dyDescent="0.15">
      <c r="A14152"/>
      <c r="B14152"/>
      <c r="C14152"/>
      <c r="D14152"/>
      <c r="E14152"/>
    </row>
    <row r="14153" spans="1:5" x14ac:dyDescent="0.15">
      <c r="A14153"/>
      <c r="B14153"/>
      <c r="C14153"/>
      <c r="D14153"/>
      <c r="E14153"/>
    </row>
    <row r="14154" spans="1:5" x14ac:dyDescent="0.15">
      <c r="A14154"/>
      <c r="B14154"/>
      <c r="C14154"/>
      <c r="D14154"/>
      <c r="E14154"/>
    </row>
    <row r="14155" spans="1:5" x14ac:dyDescent="0.15">
      <c r="A14155"/>
      <c r="B14155"/>
      <c r="C14155"/>
      <c r="D14155"/>
      <c r="E14155"/>
    </row>
    <row r="14156" spans="1:5" x14ac:dyDescent="0.15">
      <c r="A14156"/>
      <c r="B14156"/>
      <c r="C14156"/>
      <c r="D14156"/>
      <c r="E14156"/>
    </row>
    <row r="14157" spans="1:5" x14ac:dyDescent="0.15">
      <c r="A14157"/>
      <c r="B14157"/>
      <c r="C14157"/>
      <c r="D14157"/>
      <c r="E14157"/>
    </row>
    <row r="14158" spans="1:5" x14ac:dyDescent="0.15">
      <c r="A14158"/>
      <c r="B14158"/>
      <c r="C14158"/>
      <c r="D14158"/>
      <c r="E14158"/>
    </row>
    <row r="14159" spans="1:5" x14ac:dyDescent="0.15">
      <c r="A14159"/>
      <c r="B14159"/>
      <c r="C14159"/>
      <c r="D14159"/>
      <c r="E14159"/>
    </row>
    <row r="14160" spans="1:5" x14ac:dyDescent="0.15">
      <c r="A14160"/>
      <c r="B14160"/>
      <c r="C14160"/>
      <c r="D14160"/>
      <c r="E14160"/>
    </row>
    <row r="14161" spans="1:5" x14ac:dyDescent="0.15">
      <c r="A14161"/>
      <c r="B14161"/>
      <c r="C14161"/>
      <c r="D14161"/>
      <c r="E14161"/>
    </row>
    <row r="14162" spans="1:5" x14ac:dyDescent="0.15">
      <c r="A14162"/>
      <c r="B14162"/>
      <c r="C14162"/>
      <c r="D14162"/>
      <c r="E14162"/>
    </row>
    <row r="14163" spans="1:5" x14ac:dyDescent="0.15">
      <c r="A14163"/>
      <c r="B14163"/>
      <c r="C14163"/>
      <c r="D14163"/>
      <c r="E14163"/>
    </row>
    <row r="14164" spans="1:5" x14ac:dyDescent="0.15">
      <c r="A14164"/>
      <c r="B14164"/>
      <c r="C14164"/>
      <c r="D14164"/>
      <c r="E14164"/>
    </row>
    <row r="14165" spans="1:5" x14ac:dyDescent="0.15">
      <c r="A14165"/>
      <c r="B14165"/>
      <c r="C14165"/>
      <c r="D14165"/>
      <c r="E14165"/>
    </row>
    <row r="14166" spans="1:5" x14ac:dyDescent="0.15">
      <c r="A14166"/>
      <c r="B14166"/>
      <c r="C14166"/>
      <c r="D14166"/>
      <c r="E14166"/>
    </row>
    <row r="14167" spans="1:5" x14ac:dyDescent="0.15">
      <c r="A14167"/>
      <c r="B14167"/>
      <c r="C14167"/>
      <c r="D14167"/>
      <c r="E14167"/>
    </row>
    <row r="14168" spans="1:5" x14ac:dyDescent="0.15">
      <c r="A14168"/>
      <c r="B14168"/>
      <c r="C14168"/>
      <c r="D14168"/>
      <c r="E14168"/>
    </row>
    <row r="14169" spans="1:5" x14ac:dyDescent="0.15">
      <c r="A14169"/>
      <c r="B14169"/>
      <c r="C14169"/>
      <c r="D14169"/>
      <c r="E14169"/>
    </row>
    <row r="14170" spans="1:5" x14ac:dyDescent="0.15">
      <c r="A14170"/>
      <c r="B14170"/>
      <c r="C14170"/>
      <c r="D14170"/>
      <c r="E14170"/>
    </row>
    <row r="14171" spans="1:5" x14ac:dyDescent="0.15">
      <c r="A14171"/>
      <c r="B14171"/>
      <c r="C14171"/>
      <c r="D14171"/>
      <c r="E14171"/>
    </row>
    <row r="14172" spans="1:5" x14ac:dyDescent="0.15">
      <c r="A14172"/>
      <c r="B14172"/>
      <c r="C14172"/>
      <c r="D14172"/>
      <c r="E14172"/>
    </row>
    <row r="14173" spans="1:5" x14ac:dyDescent="0.15">
      <c r="A14173"/>
      <c r="B14173"/>
      <c r="C14173"/>
      <c r="D14173"/>
      <c r="E14173"/>
    </row>
    <row r="14174" spans="1:5" x14ac:dyDescent="0.15">
      <c r="A14174"/>
      <c r="B14174"/>
      <c r="C14174"/>
      <c r="D14174"/>
      <c r="E14174"/>
    </row>
    <row r="14175" spans="1:5" x14ac:dyDescent="0.15">
      <c r="A14175"/>
      <c r="B14175"/>
      <c r="C14175"/>
      <c r="D14175"/>
      <c r="E14175"/>
    </row>
    <row r="14176" spans="1:5" x14ac:dyDescent="0.15">
      <c r="A14176"/>
      <c r="B14176"/>
      <c r="C14176"/>
      <c r="D14176"/>
      <c r="E14176"/>
    </row>
    <row r="14177" spans="1:5" x14ac:dyDescent="0.15">
      <c r="A14177"/>
      <c r="B14177"/>
      <c r="C14177"/>
      <c r="D14177"/>
      <c r="E14177"/>
    </row>
    <row r="14178" spans="1:5" x14ac:dyDescent="0.15">
      <c r="A14178"/>
      <c r="B14178"/>
      <c r="C14178"/>
      <c r="D14178"/>
      <c r="E14178"/>
    </row>
    <row r="14179" spans="1:5" x14ac:dyDescent="0.15">
      <c r="A14179"/>
      <c r="B14179"/>
      <c r="C14179"/>
      <c r="D14179"/>
      <c r="E14179"/>
    </row>
    <row r="14180" spans="1:5" x14ac:dyDescent="0.15">
      <c r="A14180"/>
      <c r="B14180"/>
      <c r="C14180"/>
      <c r="D14180"/>
      <c r="E14180"/>
    </row>
    <row r="14181" spans="1:5" x14ac:dyDescent="0.15">
      <c r="A14181"/>
      <c r="B14181"/>
      <c r="C14181"/>
      <c r="D14181"/>
      <c r="E14181"/>
    </row>
    <row r="14182" spans="1:5" x14ac:dyDescent="0.15">
      <c r="A14182"/>
      <c r="B14182"/>
      <c r="C14182"/>
      <c r="D14182"/>
      <c r="E14182"/>
    </row>
    <row r="14183" spans="1:5" x14ac:dyDescent="0.15">
      <c r="A14183"/>
      <c r="B14183"/>
      <c r="C14183"/>
      <c r="D14183"/>
      <c r="E14183"/>
    </row>
    <row r="14184" spans="1:5" x14ac:dyDescent="0.15">
      <c r="A14184"/>
      <c r="B14184"/>
      <c r="C14184"/>
      <c r="D14184"/>
      <c r="E14184"/>
    </row>
    <row r="14185" spans="1:5" x14ac:dyDescent="0.15">
      <c r="A14185"/>
      <c r="B14185"/>
      <c r="C14185"/>
      <c r="D14185"/>
      <c r="E14185"/>
    </row>
    <row r="14186" spans="1:5" x14ac:dyDescent="0.15">
      <c r="A14186"/>
      <c r="B14186"/>
      <c r="C14186"/>
      <c r="D14186"/>
      <c r="E14186"/>
    </row>
    <row r="14187" spans="1:5" x14ac:dyDescent="0.15">
      <c r="A14187"/>
      <c r="B14187"/>
      <c r="C14187"/>
      <c r="D14187"/>
      <c r="E14187"/>
    </row>
    <row r="14188" spans="1:5" x14ac:dyDescent="0.15">
      <c r="A14188"/>
      <c r="B14188"/>
      <c r="C14188"/>
      <c r="D14188"/>
      <c r="E14188"/>
    </row>
    <row r="14189" spans="1:5" x14ac:dyDescent="0.15">
      <c r="A14189"/>
      <c r="B14189"/>
      <c r="C14189"/>
      <c r="D14189"/>
      <c r="E14189"/>
    </row>
    <row r="14190" spans="1:5" x14ac:dyDescent="0.15">
      <c r="A14190"/>
      <c r="B14190"/>
      <c r="C14190"/>
      <c r="D14190"/>
      <c r="E14190"/>
    </row>
    <row r="14191" spans="1:5" x14ac:dyDescent="0.15">
      <c r="A14191"/>
      <c r="B14191"/>
      <c r="C14191"/>
      <c r="D14191"/>
      <c r="E14191"/>
    </row>
    <row r="14192" spans="1:5" x14ac:dyDescent="0.15">
      <c r="A14192"/>
      <c r="B14192"/>
      <c r="C14192"/>
      <c r="D14192"/>
      <c r="E14192"/>
    </row>
    <row r="14193" spans="1:5" x14ac:dyDescent="0.15">
      <c r="A14193"/>
      <c r="B14193"/>
      <c r="C14193"/>
      <c r="D14193"/>
      <c r="E14193"/>
    </row>
    <row r="14194" spans="1:5" x14ac:dyDescent="0.15">
      <c r="A14194"/>
      <c r="B14194"/>
      <c r="C14194"/>
      <c r="D14194"/>
      <c r="E14194"/>
    </row>
    <row r="14195" spans="1:5" x14ac:dyDescent="0.15">
      <c r="A14195"/>
      <c r="B14195"/>
      <c r="C14195"/>
      <c r="D14195"/>
      <c r="E14195"/>
    </row>
    <row r="14196" spans="1:5" x14ac:dyDescent="0.15">
      <c r="A14196"/>
      <c r="B14196"/>
      <c r="C14196"/>
      <c r="D14196"/>
      <c r="E14196"/>
    </row>
    <row r="14197" spans="1:5" x14ac:dyDescent="0.15">
      <c r="A14197"/>
      <c r="B14197"/>
      <c r="C14197"/>
      <c r="D14197"/>
      <c r="E14197"/>
    </row>
    <row r="14198" spans="1:5" x14ac:dyDescent="0.15">
      <c r="A14198"/>
      <c r="B14198"/>
      <c r="C14198"/>
      <c r="D14198"/>
      <c r="E14198"/>
    </row>
    <row r="14199" spans="1:5" x14ac:dyDescent="0.15">
      <c r="A14199"/>
      <c r="B14199"/>
      <c r="C14199"/>
      <c r="D14199"/>
      <c r="E14199"/>
    </row>
    <row r="14200" spans="1:5" x14ac:dyDescent="0.15">
      <c r="A14200"/>
      <c r="B14200"/>
      <c r="C14200"/>
      <c r="D14200"/>
      <c r="E14200"/>
    </row>
    <row r="14201" spans="1:5" x14ac:dyDescent="0.15">
      <c r="A14201"/>
      <c r="B14201"/>
      <c r="C14201"/>
      <c r="D14201"/>
      <c r="E14201"/>
    </row>
    <row r="14202" spans="1:5" x14ac:dyDescent="0.15">
      <c r="A14202"/>
      <c r="B14202"/>
      <c r="C14202"/>
      <c r="D14202"/>
      <c r="E14202"/>
    </row>
    <row r="14203" spans="1:5" x14ac:dyDescent="0.15">
      <c r="A14203"/>
      <c r="B14203"/>
      <c r="C14203"/>
      <c r="D14203"/>
      <c r="E14203"/>
    </row>
    <row r="14204" spans="1:5" x14ac:dyDescent="0.15">
      <c r="A14204"/>
      <c r="B14204"/>
      <c r="C14204"/>
      <c r="D14204"/>
      <c r="E14204"/>
    </row>
    <row r="14205" spans="1:5" x14ac:dyDescent="0.15">
      <c r="A14205"/>
      <c r="B14205"/>
      <c r="C14205"/>
      <c r="D14205"/>
      <c r="E14205"/>
    </row>
    <row r="14206" spans="1:5" x14ac:dyDescent="0.15">
      <c r="A14206"/>
      <c r="B14206"/>
      <c r="C14206"/>
      <c r="D14206"/>
      <c r="E14206"/>
    </row>
    <row r="14207" spans="1:5" x14ac:dyDescent="0.15">
      <c r="A14207"/>
      <c r="B14207"/>
      <c r="C14207"/>
      <c r="D14207"/>
      <c r="E14207"/>
    </row>
    <row r="14208" spans="1:5" x14ac:dyDescent="0.15">
      <c r="A14208"/>
      <c r="B14208"/>
      <c r="C14208"/>
      <c r="D14208"/>
      <c r="E14208"/>
    </row>
    <row r="14209" spans="1:5" x14ac:dyDescent="0.15">
      <c r="A14209"/>
      <c r="B14209"/>
      <c r="C14209"/>
      <c r="D14209"/>
      <c r="E14209"/>
    </row>
    <row r="14210" spans="1:5" x14ac:dyDescent="0.15">
      <c r="A14210"/>
      <c r="B14210"/>
      <c r="C14210"/>
      <c r="D14210"/>
      <c r="E14210"/>
    </row>
    <row r="14211" spans="1:5" x14ac:dyDescent="0.15">
      <c r="A14211"/>
      <c r="B14211"/>
      <c r="C14211"/>
      <c r="D14211"/>
      <c r="E14211"/>
    </row>
    <row r="14212" spans="1:5" x14ac:dyDescent="0.15">
      <c r="A14212"/>
      <c r="B14212"/>
      <c r="C14212"/>
      <c r="D14212"/>
      <c r="E14212"/>
    </row>
    <row r="14213" spans="1:5" x14ac:dyDescent="0.15">
      <c r="A14213"/>
      <c r="B14213"/>
      <c r="C14213"/>
      <c r="D14213"/>
      <c r="E14213"/>
    </row>
    <row r="14214" spans="1:5" x14ac:dyDescent="0.15">
      <c r="A14214"/>
      <c r="B14214"/>
      <c r="C14214"/>
      <c r="D14214"/>
      <c r="E14214"/>
    </row>
    <row r="14215" spans="1:5" x14ac:dyDescent="0.15">
      <c r="A14215"/>
      <c r="B14215"/>
      <c r="C14215"/>
      <c r="D14215"/>
      <c r="E14215"/>
    </row>
    <row r="14216" spans="1:5" x14ac:dyDescent="0.15">
      <c r="A14216"/>
      <c r="B14216"/>
      <c r="C14216"/>
      <c r="D14216"/>
      <c r="E14216"/>
    </row>
    <row r="14217" spans="1:5" x14ac:dyDescent="0.15">
      <c r="A14217"/>
      <c r="B14217"/>
      <c r="C14217"/>
      <c r="D14217"/>
      <c r="E14217"/>
    </row>
    <row r="14218" spans="1:5" x14ac:dyDescent="0.15">
      <c r="A14218"/>
      <c r="B14218"/>
      <c r="C14218"/>
      <c r="D14218"/>
      <c r="E14218"/>
    </row>
    <row r="14219" spans="1:5" x14ac:dyDescent="0.15">
      <c r="A14219"/>
      <c r="B14219"/>
      <c r="C14219"/>
      <c r="D14219"/>
      <c r="E14219"/>
    </row>
    <row r="14220" spans="1:5" x14ac:dyDescent="0.15">
      <c r="A14220"/>
      <c r="B14220"/>
      <c r="C14220"/>
      <c r="D14220"/>
      <c r="E14220"/>
    </row>
    <row r="14221" spans="1:5" x14ac:dyDescent="0.15">
      <c r="A14221"/>
      <c r="B14221"/>
      <c r="C14221"/>
      <c r="D14221"/>
      <c r="E14221"/>
    </row>
    <row r="14222" spans="1:5" x14ac:dyDescent="0.15">
      <c r="A14222"/>
      <c r="B14222"/>
      <c r="C14222"/>
      <c r="D14222"/>
      <c r="E14222"/>
    </row>
    <row r="14223" spans="1:5" x14ac:dyDescent="0.15">
      <c r="A14223"/>
      <c r="B14223"/>
      <c r="C14223"/>
      <c r="D14223"/>
      <c r="E14223"/>
    </row>
    <row r="14224" spans="1:5" x14ac:dyDescent="0.15">
      <c r="A14224"/>
      <c r="B14224"/>
      <c r="C14224"/>
      <c r="D14224"/>
      <c r="E14224"/>
    </row>
    <row r="14225" spans="1:5" x14ac:dyDescent="0.15">
      <c r="A14225"/>
      <c r="B14225"/>
      <c r="C14225"/>
      <c r="D14225"/>
      <c r="E14225"/>
    </row>
    <row r="14226" spans="1:5" x14ac:dyDescent="0.15">
      <c r="A14226"/>
      <c r="B14226"/>
      <c r="C14226"/>
      <c r="D14226"/>
      <c r="E14226"/>
    </row>
    <row r="14227" spans="1:5" x14ac:dyDescent="0.15">
      <c r="A14227"/>
      <c r="B14227"/>
      <c r="C14227"/>
      <c r="D14227"/>
      <c r="E14227"/>
    </row>
    <row r="14228" spans="1:5" x14ac:dyDescent="0.15">
      <c r="A14228"/>
      <c r="B14228"/>
      <c r="C14228"/>
      <c r="D14228"/>
      <c r="E14228"/>
    </row>
    <row r="14229" spans="1:5" x14ac:dyDescent="0.15">
      <c r="A14229"/>
      <c r="B14229"/>
      <c r="C14229"/>
      <c r="D14229"/>
      <c r="E14229"/>
    </row>
    <row r="14230" spans="1:5" x14ac:dyDescent="0.15">
      <c r="A14230"/>
      <c r="B14230"/>
      <c r="C14230"/>
      <c r="D14230"/>
      <c r="E14230"/>
    </row>
    <row r="14231" spans="1:5" x14ac:dyDescent="0.15">
      <c r="A14231"/>
      <c r="B14231"/>
      <c r="C14231"/>
      <c r="D14231"/>
      <c r="E14231"/>
    </row>
    <row r="14232" spans="1:5" x14ac:dyDescent="0.15">
      <c r="A14232"/>
      <c r="B14232"/>
      <c r="C14232"/>
      <c r="D14232"/>
      <c r="E14232"/>
    </row>
    <row r="14233" spans="1:5" x14ac:dyDescent="0.15">
      <c r="A14233"/>
      <c r="B14233"/>
      <c r="C14233"/>
      <c r="D14233"/>
      <c r="E14233"/>
    </row>
    <row r="14234" spans="1:5" x14ac:dyDescent="0.15">
      <c r="A14234"/>
      <c r="B14234"/>
      <c r="C14234"/>
      <c r="D14234"/>
      <c r="E14234"/>
    </row>
    <row r="14235" spans="1:5" x14ac:dyDescent="0.15">
      <c r="A14235"/>
      <c r="B14235"/>
      <c r="C14235"/>
      <c r="D14235"/>
      <c r="E14235"/>
    </row>
    <row r="14236" spans="1:5" x14ac:dyDescent="0.15">
      <c r="A14236"/>
      <c r="B14236"/>
      <c r="C14236"/>
      <c r="D14236"/>
      <c r="E14236"/>
    </row>
    <row r="14237" spans="1:5" x14ac:dyDescent="0.15">
      <c r="A14237"/>
      <c r="B14237"/>
      <c r="C14237"/>
      <c r="D14237"/>
      <c r="E14237"/>
    </row>
    <row r="14238" spans="1:5" x14ac:dyDescent="0.15">
      <c r="A14238"/>
      <c r="B14238"/>
      <c r="C14238"/>
      <c r="D14238"/>
      <c r="E14238"/>
    </row>
    <row r="14239" spans="1:5" x14ac:dyDescent="0.15">
      <c r="A14239"/>
      <c r="B14239"/>
      <c r="C14239"/>
      <c r="D14239"/>
      <c r="E14239"/>
    </row>
    <row r="14240" spans="1:5" x14ac:dyDescent="0.15">
      <c r="A14240"/>
      <c r="B14240"/>
      <c r="C14240"/>
      <c r="D14240"/>
      <c r="E14240"/>
    </row>
    <row r="14241" spans="1:5" x14ac:dyDescent="0.15">
      <c r="A14241"/>
      <c r="B14241"/>
      <c r="C14241"/>
      <c r="D14241"/>
      <c r="E14241"/>
    </row>
    <row r="14242" spans="1:5" x14ac:dyDescent="0.15">
      <c r="A14242"/>
      <c r="B14242"/>
      <c r="C14242"/>
      <c r="D14242"/>
      <c r="E14242"/>
    </row>
    <row r="14243" spans="1:5" x14ac:dyDescent="0.15">
      <c r="A14243"/>
      <c r="B14243"/>
      <c r="C14243"/>
      <c r="D14243"/>
      <c r="E14243"/>
    </row>
    <row r="14244" spans="1:5" x14ac:dyDescent="0.15">
      <c r="A14244"/>
      <c r="B14244"/>
      <c r="C14244"/>
      <c r="D14244"/>
      <c r="E14244"/>
    </row>
    <row r="14245" spans="1:5" x14ac:dyDescent="0.15">
      <c r="A14245"/>
      <c r="B14245"/>
      <c r="C14245"/>
      <c r="D14245"/>
      <c r="E14245"/>
    </row>
    <row r="14246" spans="1:5" x14ac:dyDescent="0.15">
      <c r="A14246"/>
      <c r="B14246"/>
      <c r="C14246"/>
      <c r="D14246"/>
      <c r="E14246"/>
    </row>
    <row r="14247" spans="1:5" x14ac:dyDescent="0.15">
      <c r="A14247"/>
      <c r="B14247"/>
      <c r="C14247"/>
      <c r="D14247"/>
      <c r="E14247"/>
    </row>
    <row r="14248" spans="1:5" x14ac:dyDescent="0.15">
      <c r="A14248"/>
      <c r="B14248"/>
      <c r="C14248"/>
      <c r="D14248"/>
      <c r="E14248"/>
    </row>
    <row r="14249" spans="1:5" x14ac:dyDescent="0.15">
      <c r="A14249"/>
      <c r="B14249"/>
      <c r="C14249"/>
      <c r="D14249"/>
      <c r="E14249"/>
    </row>
    <row r="14250" spans="1:5" x14ac:dyDescent="0.15">
      <c r="A14250"/>
      <c r="B14250"/>
      <c r="C14250"/>
      <c r="D14250"/>
      <c r="E14250"/>
    </row>
    <row r="14251" spans="1:5" x14ac:dyDescent="0.15">
      <c r="A14251"/>
      <c r="B14251"/>
      <c r="C14251"/>
      <c r="D14251"/>
      <c r="E14251"/>
    </row>
    <row r="14252" spans="1:5" x14ac:dyDescent="0.15">
      <c r="A14252"/>
      <c r="B14252"/>
      <c r="C14252"/>
      <c r="D14252"/>
      <c r="E14252"/>
    </row>
    <row r="14253" spans="1:5" x14ac:dyDescent="0.15">
      <c r="A14253"/>
      <c r="B14253"/>
      <c r="C14253"/>
      <c r="D14253"/>
      <c r="E14253"/>
    </row>
    <row r="14254" spans="1:5" x14ac:dyDescent="0.15">
      <c r="A14254"/>
      <c r="B14254"/>
      <c r="C14254"/>
      <c r="D14254"/>
      <c r="E14254"/>
    </row>
    <row r="14255" spans="1:5" x14ac:dyDescent="0.15">
      <c r="A14255"/>
      <c r="B14255"/>
      <c r="C14255"/>
      <c r="D14255"/>
      <c r="E14255"/>
    </row>
    <row r="14256" spans="1:5" x14ac:dyDescent="0.15">
      <c r="A14256"/>
      <c r="B14256"/>
      <c r="C14256"/>
      <c r="D14256"/>
      <c r="E14256"/>
    </row>
    <row r="14257" spans="1:5" x14ac:dyDescent="0.15">
      <c r="A14257"/>
      <c r="B14257"/>
      <c r="C14257"/>
      <c r="D14257"/>
      <c r="E14257"/>
    </row>
    <row r="14258" spans="1:5" x14ac:dyDescent="0.15">
      <c r="A14258"/>
      <c r="B14258"/>
      <c r="C14258"/>
      <c r="D14258"/>
      <c r="E14258"/>
    </row>
    <row r="14259" spans="1:5" x14ac:dyDescent="0.15">
      <c r="A14259"/>
      <c r="B14259"/>
      <c r="C14259"/>
      <c r="D14259"/>
      <c r="E14259"/>
    </row>
    <row r="14260" spans="1:5" x14ac:dyDescent="0.15">
      <c r="A14260"/>
      <c r="B14260"/>
      <c r="C14260"/>
      <c r="D14260"/>
      <c r="E14260"/>
    </row>
    <row r="14261" spans="1:5" x14ac:dyDescent="0.15">
      <c r="A14261"/>
      <c r="B14261"/>
      <c r="C14261"/>
      <c r="D14261"/>
      <c r="E14261"/>
    </row>
    <row r="14262" spans="1:5" x14ac:dyDescent="0.15">
      <c r="A14262"/>
      <c r="B14262"/>
      <c r="C14262"/>
      <c r="D14262"/>
      <c r="E14262"/>
    </row>
    <row r="14263" spans="1:5" x14ac:dyDescent="0.15">
      <c r="A14263"/>
      <c r="B14263"/>
      <c r="C14263"/>
      <c r="D14263"/>
      <c r="E14263"/>
    </row>
    <row r="14264" spans="1:5" x14ac:dyDescent="0.15">
      <c r="A14264"/>
      <c r="B14264"/>
      <c r="C14264"/>
      <c r="D14264"/>
      <c r="E14264"/>
    </row>
    <row r="14265" spans="1:5" x14ac:dyDescent="0.15">
      <c r="A14265"/>
      <c r="B14265"/>
      <c r="C14265"/>
      <c r="D14265"/>
      <c r="E14265"/>
    </row>
    <row r="14266" spans="1:5" x14ac:dyDescent="0.15">
      <c r="A14266"/>
      <c r="B14266"/>
      <c r="C14266"/>
      <c r="D14266"/>
      <c r="E14266"/>
    </row>
    <row r="14267" spans="1:5" x14ac:dyDescent="0.15">
      <c r="A14267"/>
      <c r="B14267"/>
      <c r="C14267"/>
      <c r="D14267"/>
      <c r="E14267"/>
    </row>
    <row r="14268" spans="1:5" x14ac:dyDescent="0.15">
      <c r="A14268"/>
      <c r="B14268"/>
      <c r="C14268"/>
      <c r="D14268"/>
      <c r="E14268"/>
    </row>
    <row r="14269" spans="1:5" x14ac:dyDescent="0.15">
      <c r="A14269"/>
      <c r="B14269"/>
      <c r="C14269"/>
      <c r="D14269"/>
      <c r="E14269"/>
    </row>
    <row r="14270" spans="1:5" x14ac:dyDescent="0.15">
      <c r="A14270"/>
      <c r="B14270"/>
      <c r="C14270"/>
      <c r="D14270"/>
      <c r="E14270"/>
    </row>
    <row r="14271" spans="1:5" x14ac:dyDescent="0.15">
      <c r="A14271"/>
      <c r="B14271"/>
      <c r="C14271"/>
      <c r="D14271"/>
      <c r="E14271"/>
    </row>
    <row r="14272" spans="1:5" x14ac:dyDescent="0.15">
      <c r="A14272"/>
      <c r="B14272"/>
      <c r="C14272"/>
      <c r="D14272"/>
      <c r="E14272"/>
    </row>
    <row r="14273" spans="1:5" x14ac:dyDescent="0.15">
      <c r="A14273"/>
      <c r="B14273"/>
      <c r="C14273"/>
      <c r="D14273"/>
      <c r="E14273"/>
    </row>
    <row r="14274" spans="1:5" x14ac:dyDescent="0.15">
      <c r="A14274"/>
      <c r="B14274"/>
      <c r="C14274"/>
      <c r="D14274"/>
      <c r="E14274"/>
    </row>
    <row r="14275" spans="1:5" x14ac:dyDescent="0.15">
      <c r="A14275"/>
      <c r="B14275"/>
      <c r="C14275"/>
      <c r="D14275"/>
      <c r="E14275"/>
    </row>
    <row r="14276" spans="1:5" x14ac:dyDescent="0.15">
      <c r="A14276"/>
      <c r="B14276"/>
      <c r="C14276"/>
      <c r="D14276"/>
      <c r="E14276"/>
    </row>
    <row r="14277" spans="1:5" x14ac:dyDescent="0.15">
      <c r="A14277"/>
      <c r="B14277"/>
      <c r="C14277"/>
      <c r="D14277"/>
      <c r="E14277"/>
    </row>
    <row r="14278" spans="1:5" x14ac:dyDescent="0.15">
      <c r="A14278"/>
      <c r="B14278"/>
      <c r="C14278"/>
      <c r="D14278"/>
      <c r="E14278"/>
    </row>
    <row r="14279" spans="1:5" x14ac:dyDescent="0.15">
      <c r="A14279"/>
      <c r="B14279"/>
      <c r="C14279"/>
      <c r="D14279"/>
      <c r="E14279"/>
    </row>
    <row r="14280" spans="1:5" x14ac:dyDescent="0.15">
      <c r="A14280"/>
      <c r="B14280"/>
      <c r="C14280"/>
      <c r="D14280"/>
      <c r="E14280"/>
    </row>
    <row r="14281" spans="1:5" x14ac:dyDescent="0.15">
      <c r="A14281"/>
      <c r="B14281"/>
      <c r="C14281"/>
      <c r="D14281"/>
      <c r="E14281"/>
    </row>
    <row r="14282" spans="1:5" x14ac:dyDescent="0.15">
      <c r="A14282"/>
      <c r="B14282"/>
      <c r="C14282"/>
      <c r="D14282"/>
      <c r="E14282"/>
    </row>
    <row r="14283" spans="1:5" x14ac:dyDescent="0.15">
      <c r="A14283"/>
      <c r="B14283"/>
      <c r="C14283"/>
      <c r="D14283"/>
      <c r="E14283"/>
    </row>
    <row r="14284" spans="1:5" x14ac:dyDescent="0.15">
      <c r="A14284"/>
      <c r="B14284"/>
      <c r="C14284"/>
      <c r="D14284"/>
      <c r="E14284"/>
    </row>
    <row r="14285" spans="1:5" x14ac:dyDescent="0.15">
      <c r="A14285"/>
      <c r="B14285"/>
      <c r="C14285"/>
      <c r="D14285"/>
      <c r="E14285"/>
    </row>
    <row r="14286" spans="1:5" x14ac:dyDescent="0.15">
      <c r="A14286"/>
      <c r="B14286"/>
      <c r="C14286"/>
      <c r="D14286"/>
      <c r="E14286"/>
    </row>
    <row r="14287" spans="1:5" x14ac:dyDescent="0.15">
      <c r="A14287"/>
      <c r="B14287"/>
      <c r="C14287"/>
      <c r="D14287"/>
      <c r="E14287"/>
    </row>
    <row r="14288" spans="1:5" x14ac:dyDescent="0.15">
      <c r="A14288"/>
      <c r="B14288"/>
      <c r="C14288"/>
      <c r="D14288"/>
      <c r="E14288"/>
    </row>
    <row r="14289" spans="1:5" x14ac:dyDescent="0.15">
      <c r="A14289"/>
      <c r="B14289"/>
      <c r="C14289"/>
      <c r="D14289"/>
      <c r="E14289"/>
    </row>
    <row r="14290" spans="1:5" x14ac:dyDescent="0.15">
      <c r="A14290"/>
      <c r="B14290"/>
      <c r="C14290"/>
      <c r="D14290"/>
      <c r="E14290"/>
    </row>
    <row r="14291" spans="1:5" x14ac:dyDescent="0.15">
      <c r="A14291"/>
      <c r="B14291"/>
      <c r="C14291"/>
      <c r="D14291"/>
      <c r="E14291"/>
    </row>
    <row r="14292" spans="1:5" x14ac:dyDescent="0.15">
      <c r="A14292"/>
      <c r="B14292"/>
      <c r="C14292"/>
      <c r="D14292"/>
      <c r="E14292"/>
    </row>
    <row r="14293" spans="1:5" x14ac:dyDescent="0.15">
      <c r="A14293"/>
      <c r="B14293"/>
      <c r="C14293"/>
      <c r="D14293"/>
      <c r="E14293"/>
    </row>
    <row r="14294" spans="1:5" x14ac:dyDescent="0.15">
      <c r="A14294"/>
      <c r="B14294"/>
      <c r="C14294"/>
      <c r="D14294"/>
      <c r="E14294"/>
    </row>
    <row r="14295" spans="1:5" x14ac:dyDescent="0.15">
      <c r="A14295"/>
      <c r="B14295"/>
      <c r="C14295"/>
      <c r="D14295"/>
      <c r="E14295"/>
    </row>
    <row r="14296" spans="1:5" x14ac:dyDescent="0.15">
      <c r="A14296"/>
      <c r="B14296"/>
      <c r="C14296"/>
      <c r="D14296"/>
      <c r="E14296"/>
    </row>
    <row r="14297" spans="1:5" x14ac:dyDescent="0.15">
      <c r="A14297"/>
      <c r="B14297"/>
      <c r="C14297"/>
      <c r="D14297"/>
      <c r="E14297"/>
    </row>
    <row r="14298" spans="1:5" x14ac:dyDescent="0.15">
      <c r="A14298"/>
      <c r="B14298"/>
      <c r="C14298"/>
      <c r="D14298"/>
      <c r="E14298"/>
    </row>
    <row r="14299" spans="1:5" x14ac:dyDescent="0.15">
      <c r="A14299"/>
      <c r="B14299"/>
      <c r="C14299"/>
      <c r="D14299"/>
      <c r="E14299"/>
    </row>
    <row r="14300" spans="1:5" x14ac:dyDescent="0.15">
      <c r="A14300"/>
      <c r="B14300"/>
      <c r="C14300"/>
      <c r="D14300"/>
      <c r="E14300"/>
    </row>
    <row r="14301" spans="1:5" x14ac:dyDescent="0.15">
      <c r="A14301"/>
      <c r="B14301"/>
      <c r="C14301"/>
      <c r="D14301"/>
      <c r="E14301"/>
    </row>
    <row r="14302" spans="1:5" x14ac:dyDescent="0.15">
      <c r="A14302"/>
      <c r="B14302"/>
      <c r="C14302"/>
      <c r="D14302"/>
      <c r="E14302"/>
    </row>
    <row r="14303" spans="1:5" x14ac:dyDescent="0.15">
      <c r="A14303"/>
      <c r="B14303"/>
      <c r="C14303"/>
      <c r="D14303"/>
      <c r="E14303"/>
    </row>
    <row r="14304" spans="1:5" x14ac:dyDescent="0.15">
      <c r="A14304"/>
      <c r="B14304"/>
      <c r="C14304"/>
      <c r="D14304"/>
      <c r="E14304"/>
    </row>
    <row r="14305" spans="1:5" x14ac:dyDescent="0.15">
      <c r="A14305"/>
      <c r="B14305"/>
      <c r="C14305"/>
      <c r="D14305"/>
      <c r="E14305"/>
    </row>
    <row r="14306" spans="1:5" x14ac:dyDescent="0.15">
      <c r="A14306"/>
      <c r="B14306"/>
      <c r="C14306"/>
      <c r="D14306"/>
      <c r="E14306"/>
    </row>
    <row r="14307" spans="1:5" x14ac:dyDescent="0.15">
      <c r="A14307"/>
      <c r="B14307"/>
      <c r="C14307"/>
      <c r="D14307"/>
      <c r="E14307"/>
    </row>
    <row r="14308" spans="1:5" x14ac:dyDescent="0.15">
      <c r="A14308"/>
      <c r="B14308"/>
      <c r="C14308"/>
      <c r="D14308"/>
      <c r="E14308"/>
    </row>
    <row r="14309" spans="1:5" x14ac:dyDescent="0.15">
      <c r="A14309"/>
      <c r="B14309"/>
      <c r="C14309"/>
      <c r="D14309"/>
      <c r="E14309"/>
    </row>
    <row r="14310" spans="1:5" x14ac:dyDescent="0.15">
      <c r="A14310"/>
      <c r="B14310"/>
      <c r="C14310"/>
      <c r="D14310"/>
      <c r="E14310"/>
    </row>
    <row r="14311" spans="1:5" x14ac:dyDescent="0.15">
      <c r="A14311"/>
      <c r="B14311"/>
      <c r="C14311"/>
      <c r="D14311"/>
      <c r="E14311"/>
    </row>
    <row r="14312" spans="1:5" x14ac:dyDescent="0.15">
      <c r="A14312"/>
      <c r="B14312"/>
      <c r="C14312"/>
      <c r="D14312"/>
      <c r="E14312"/>
    </row>
    <row r="14313" spans="1:5" x14ac:dyDescent="0.15">
      <c r="A14313"/>
      <c r="B14313"/>
      <c r="C14313"/>
      <c r="D14313"/>
      <c r="E14313"/>
    </row>
    <row r="14314" spans="1:5" x14ac:dyDescent="0.15">
      <c r="A14314"/>
      <c r="B14314"/>
      <c r="C14314"/>
      <c r="D14314"/>
      <c r="E14314"/>
    </row>
    <row r="14315" spans="1:5" x14ac:dyDescent="0.15">
      <c r="A14315"/>
      <c r="B14315"/>
      <c r="C14315"/>
      <c r="D14315"/>
      <c r="E14315"/>
    </row>
    <row r="14316" spans="1:5" x14ac:dyDescent="0.15">
      <c r="A14316"/>
      <c r="B14316"/>
      <c r="C14316"/>
      <c r="D14316"/>
      <c r="E14316"/>
    </row>
    <row r="14317" spans="1:5" x14ac:dyDescent="0.15">
      <c r="A14317"/>
      <c r="B14317"/>
      <c r="C14317"/>
      <c r="D14317"/>
      <c r="E14317"/>
    </row>
    <row r="14318" spans="1:5" x14ac:dyDescent="0.15">
      <c r="A14318"/>
      <c r="B14318"/>
      <c r="C14318"/>
      <c r="D14318"/>
      <c r="E14318"/>
    </row>
    <row r="14319" spans="1:5" x14ac:dyDescent="0.15">
      <c r="A14319"/>
      <c r="B14319"/>
      <c r="C14319"/>
      <c r="D14319"/>
      <c r="E14319"/>
    </row>
    <row r="14320" spans="1:5" x14ac:dyDescent="0.15">
      <c r="A14320"/>
      <c r="B14320"/>
      <c r="C14320"/>
      <c r="D14320"/>
      <c r="E14320"/>
    </row>
    <row r="14321" spans="1:5" x14ac:dyDescent="0.15">
      <c r="A14321"/>
      <c r="B14321"/>
      <c r="C14321"/>
      <c r="D14321"/>
      <c r="E14321"/>
    </row>
    <row r="14322" spans="1:5" x14ac:dyDescent="0.15">
      <c r="A14322"/>
      <c r="B14322"/>
      <c r="C14322"/>
      <c r="D14322"/>
      <c r="E14322"/>
    </row>
    <row r="14323" spans="1:5" x14ac:dyDescent="0.15">
      <c r="A14323"/>
      <c r="B14323"/>
      <c r="C14323"/>
      <c r="D14323"/>
      <c r="E14323"/>
    </row>
    <row r="14324" spans="1:5" x14ac:dyDescent="0.15">
      <c r="A14324"/>
      <c r="B14324"/>
      <c r="C14324"/>
      <c r="D14324"/>
      <c r="E14324"/>
    </row>
    <row r="14325" spans="1:5" x14ac:dyDescent="0.15">
      <c r="A14325"/>
      <c r="B14325"/>
      <c r="C14325"/>
      <c r="D14325"/>
      <c r="E14325"/>
    </row>
    <row r="14326" spans="1:5" x14ac:dyDescent="0.15">
      <c r="A14326"/>
      <c r="B14326"/>
      <c r="C14326"/>
      <c r="D14326"/>
      <c r="E14326"/>
    </row>
    <row r="14327" spans="1:5" x14ac:dyDescent="0.15">
      <c r="A14327"/>
      <c r="B14327"/>
      <c r="C14327"/>
      <c r="D14327"/>
      <c r="E14327"/>
    </row>
    <row r="14328" spans="1:5" x14ac:dyDescent="0.15">
      <c r="A14328"/>
      <c r="B14328"/>
      <c r="C14328"/>
      <c r="D14328"/>
      <c r="E14328"/>
    </row>
    <row r="14329" spans="1:5" x14ac:dyDescent="0.15">
      <c r="A14329"/>
      <c r="B14329"/>
      <c r="C14329"/>
      <c r="D14329"/>
      <c r="E14329"/>
    </row>
    <row r="14330" spans="1:5" x14ac:dyDescent="0.15">
      <c r="A14330"/>
      <c r="B14330"/>
      <c r="C14330"/>
      <c r="D14330"/>
      <c r="E14330"/>
    </row>
    <row r="14331" spans="1:5" x14ac:dyDescent="0.15">
      <c r="A14331"/>
      <c r="B14331"/>
      <c r="C14331"/>
      <c r="D14331"/>
      <c r="E14331"/>
    </row>
    <row r="14332" spans="1:5" x14ac:dyDescent="0.15">
      <c r="A14332"/>
      <c r="B14332"/>
      <c r="C14332"/>
      <c r="D14332"/>
      <c r="E14332"/>
    </row>
    <row r="14333" spans="1:5" x14ac:dyDescent="0.15">
      <c r="A14333"/>
      <c r="B14333"/>
      <c r="C14333"/>
      <c r="D14333"/>
      <c r="E14333"/>
    </row>
    <row r="14334" spans="1:5" x14ac:dyDescent="0.15">
      <c r="A14334"/>
      <c r="B14334"/>
      <c r="C14334"/>
      <c r="D14334"/>
      <c r="E14334"/>
    </row>
    <row r="14335" spans="1:5" x14ac:dyDescent="0.15">
      <c r="A14335"/>
      <c r="B14335"/>
      <c r="C14335"/>
      <c r="D14335"/>
      <c r="E14335"/>
    </row>
    <row r="14336" spans="1:5" x14ac:dyDescent="0.15">
      <c r="A14336"/>
      <c r="B14336"/>
      <c r="C14336"/>
      <c r="D14336"/>
      <c r="E14336"/>
    </row>
    <row r="14337" spans="1:5" x14ac:dyDescent="0.15">
      <c r="A14337"/>
      <c r="B14337"/>
      <c r="C14337"/>
      <c r="D14337"/>
      <c r="E14337"/>
    </row>
    <row r="14338" spans="1:5" x14ac:dyDescent="0.15">
      <c r="A14338"/>
      <c r="B14338"/>
      <c r="C14338"/>
      <c r="D14338"/>
      <c r="E14338"/>
    </row>
    <row r="14339" spans="1:5" x14ac:dyDescent="0.15">
      <c r="A14339"/>
      <c r="B14339"/>
      <c r="C14339"/>
      <c r="D14339"/>
      <c r="E14339"/>
    </row>
    <row r="14340" spans="1:5" x14ac:dyDescent="0.15">
      <c r="A14340"/>
      <c r="B14340"/>
      <c r="C14340"/>
      <c r="D14340"/>
      <c r="E14340"/>
    </row>
    <row r="14341" spans="1:5" x14ac:dyDescent="0.15">
      <c r="A14341"/>
      <c r="B14341"/>
      <c r="C14341"/>
      <c r="D14341"/>
      <c r="E14341"/>
    </row>
    <row r="14342" spans="1:5" x14ac:dyDescent="0.15">
      <c r="A14342"/>
      <c r="B14342"/>
      <c r="C14342"/>
      <c r="D14342"/>
      <c r="E14342"/>
    </row>
    <row r="14343" spans="1:5" x14ac:dyDescent="0.15">
      <c r="A14343"/>
      <c r="B14343"/>
      <c r="C14343"/>
      <c r="D14343"/>
      <c r="E14343"/>
    </row>
    <row r="14344" spans="1:5" x14ac:dyDescent="0.15">
      <c r="A14344"/>
      <c r="B14344"/>
      <c r="C14344"/>
      <c r="D14344"/>
      <c r="E14344"/>
    </row>
    <row r="14345" spans="1:5" x14ac:dyDescent="0.15">
      <c r="A14345"/>
      <c r="B14345"/>
      <c r="C14345"/>
      <c r="D14345"/>
      <c r="E14345"/>
    </row>
    <row r="14346" spans="1:5" x14ac:dyDescent="0.15">
      <c r="A14346"/>
      <c r="B14346"/>
      <c r="C14346"/>
      <c r="D14346"/>
      <c r="E14346"/>
    </row>
    <row r="14347" spans="1:5" x14ac:dyDescent="0.15">
      <c r="A14347"/>
      <c r="B14347"/>
      <c r="C14347"/>
      <c r="D14347"/>
      <c r="E14347"/>
    </row>
    <row r="14348" spans="1:5" x14ac:dyDescent="0.15">
      <c r="A14348"/>
      <c r="B14348"/>
      <c r="C14348"/>
      <c r="D14348"/>
      <c r="E14348"/>
    </row>
    <row r="14349" spans="1:5" x14ac:dyDescent="0.15">
      <c r="A14349"/>
      <c r="B14349"/>
      <c r="C14349"/>
      <c r="D14349"/>
      <c r="E14349"/>
    </row>
    <row r="14350" spans="1:5" x14ac:dyDescent="0.15">
      <c r="A14350"/>
      <c r="B14350"/>
      <c r="C14350"/>
      <c r="D14350"/>
      <c r="E14350"/>
    </row>
    <row r="14351" spans="1:5" x14ac:dyDescent="0.15">
      <c r="A14351"/>
      <c r="B14351"/>
      <c r="C14351"/>
      <c r="D14351"/>
      <c r="E14351"/>
    </row>
    <row r="14352" spans="1:5" x14ac:dyDescent="0.15">
      <c r="A14352"/>
      <c r="B14352"/>
      <c r="C14352"/>
      <c r="D14352"/>
      <c r="E14352"/>
    </row>
    <row r="14353" spans="1:5" x14ac:dyDescent="0.15">
      <c r="A14353"/>
      <c r="B14353"/>
      <c r="C14353"/>
      <c r="D14353"/>
      <c r="E14353"/>
    </row>
    <row r="14354" spans="1:5" x14ac:dyDescent="0.15">
      <c r="A14354"/>
      <c r="B14354"/>
      <c r="C14354"/>
      <c r="D14354"/>
      <c r="E14354"/>
    </row>
    <row r="14355" spans="1:5" x14ac:dyDescent="0.15">
      <c r="A14355"/>
      <c r="B14355"/>
      <c r="C14355"/>
      <c r="D14355"/>
      <c r="E14355"/>
    </row>
    <row r="14356" spans="1:5" x14ac:dyDescent="0.15">
      <c r="A14356"/>
      <c r="B14356"/>
      <c r="C14356"/>
      <c r="D14356"/>
      <c r="E14356"/>
    </row>
    <row r="14357" spans="1:5" x14ac:dyDescent="0.15">
      <c r="A14357"/>
      <c r="B14357"/>
      <c r="C14357"/>
      <c r="D14357"/>
      <c r="E14357"/>
    </row>
    <row r="14358" spans="1:5" x14ac:dyDescent="0.15">
      <c r="A14358"/>
      <c r="B14358"/>
      <c r="C14358"/>
      <c r="D14358"/>
      <c r="E14358"/>
    </row>
    <row r="14359" spans="1:5" x14ac:dyDescent="0.15">
      <c r="A14359"/>
      <c r="B14359"/>
      <c r="C14359"/>
      <c r="D14359"/>
      <c r="E14359"/>
    </row>
    <row r="14360" spans="1:5" x14ac:dyDescent="0.15">
      <c r="A14360"/>
      <c r="B14360"/>
      <c r="C14360"/>
      <c r="D14360"/>
      <c r="E14360"/>
    </row>
    <row r="14361" spans="1:5" x14ac:dyDescent="0.15">
      <c r="A14361"/>
      <c r="B14361"/>
      <c r="C14361"/>
      <c r="D14361"/>
      <c r="E14361"/>
    </row>
    <row r="14362" spans="1:5" x14ac:dyDescent="0.15">
      <c r="A14362"/>
      <c r="B14362"/>
      <c r="C14362"/>
      <c r="D14362"/>
      <c r="E14362"/>
    </row>
    <row r="14363" spans="1:5" x14ac:dyDescent="0.15">
      <c r="A14363"/>
      <c r="B14363"/>
      <c r="C14363"/>
      <c r="D14363"/>
      <c r="E14363"/>
    </row>
    <row r="14364" spans="1:5" x14ac:dyDescent="0.15">
      <c r="A14364"/>
      <c r="B14364"/>
      <c r="C14364"/>
      <c r="D14364"/>
      <c r="E14364"/>
    </row>
    <row r="14365" spans="1:5" x14ac:dyDescent="0.15">
      <c r="A14365"/>
      <c r="B14365"/>
      <c r="C14365"/>
      <c r="D14365"/>
      <c r="E14365"/>
    </row>
    <row r="14366" spans="1:5" x14ac:dyDescent="0.15">
      <c r="A14366"/>
      <c r="B14366"/>
      <c r="C14366"/>
      <c r="D14366"/>
      <c r="E14366"/>
    </row>
    <row r="14367" spans="1:5" x14ac:dyDescent="0.15">
      <c r="A14367"/>
      <c r="B14367"/>
      <c r="C14367"/>
      <c r="D14367"/>
      <c r="E14367"/>
    </row>
    <row r="14368" spans="1:5" x14ac:dyDescent="0.15">
      <c r="A14368"/>
      <c r="B14368"/>
      <c r="C14368"/>
      <c r="D14368"/>
      <c r="E14368"/>
    </row>
    <row r="14369" spans="1:5" x14ac:dyDescent="0.15">
      <c r="A14369"/>
      <c r="B14369"/>
      <c r="C14369"/>
      <c r="D14369"/>
      <c r="E14369"/>
    </row>
    <row r="14370" spans="1:5" x14ac:dyDescent="0.15">
      <c r="A14370"/>
      <c r="B14370"/>
      <c r="C14370"/>
      <c r="D14370"/>
      <c r="E14370"/>
    </row>
    <row r="14371" spans="1:5" x14ac:dyDescent="0.15">
      <c r="A14371"/>
      <c r="B14371"/>
      <c r="C14371"/>
      <c r="D14371"/>
      <c r="E14371"/>
    </row>
    <row r="14372" spans="1:5" x14ac:dyDescent="0.15">
      <c r="A14372"/>
      <c r="B14372"/>
      <c r="C14372"/>
      <c r="D14372"/>
      <c r="E14372"/>
    </row>
    <row r="14373" spans="1:5" x14ac:dyDescent="0.15">
      <c r="A14373"/>
      <c r="B14373"/>
      <c r="C14373"/>
      <c r="D14373"/>
      <c r="E14373"/>
    </row>
    <row r="14374" spans="1:5" x14ac:dyDescent="0.15">
      <c r="A14374"/>
      <c r="B14374"/>
      <c r="C14374"/>
      <c r="D14374"/>
      <c r="E14374"/>
    </row>
    <row r="14375" spans="1:5" x14ac:dyDescent="0.15">
      <c r="A14375"/>
      <c r="B14375"/>
      <c r="C14375"/>
      <c r="D14375"/>
      <c r="E14375"/>
    </row>
    <row r="14376" spans="1:5" x14ac:dyDescent="0.15">
      <c r="A14376"/>
      <c r="B14376"/>
      <c r="C14376"/>
      <c r="D14376"/>
      <c r="E14376"/>
    </row>
    <row r="14377" spans="1:5" x14ac:dyDescent="0.15">
      <c r="A14377"/>
      <c r="B14377"/>
      <c r="C14377"/>
      <c r="D14377"/>
      <c r="E14377"/>
    </row>
    <row r="14378" spans="1:5" x14ac:dyDescent="0.15">
      <c r="A14378"/>
      <c r="B14378"/>
      <c r="C14378"/>
      <c r="D14378"/>
      <c r="E14378"/>
    </row>
    <row r="14379" spans="1:5" x14ac:dyDescent="0.15">
      <c r="A14379"/>
      <c r="B14379"/>
      <c r="C14379"/>
      <c r="D14379"/>
      <c r="E14379"/>
    </row>
    <row r="14380" spans="1:5" x14ac:dyDescent="0.15">
      <c r="A14380"/>
      <c r="B14380"/>
      <c r="C14380"/>
      <c r="D14380"/>
      <c r="E14380"/>
    </row>
    <row r="14381" spans="1:5" x14ac:dyDescent="0.15">
      <c r="A14381"/>
      <c r="B14381"/>
      <c r="C14381"/>
      <c r="D14381"/>
      <c r="E14381"/>
    </row>
    <row r="14382" spans="1:5" x14ac:dyDescent="0.15">
      <c r="A14382"/>
      <c r="B14382"/>
      <c r="C14382"/>
      <c r="D14382"/>
      <c r="E14382"/>
    </row>
    <row r="14383" spans="1:5" x14ac:dyDescent="0.15">
      <c r="A14383"/>
      <c r="B14383"/>
      <c r="C14383"/>
      <c r="D14383"/>
      <c r="E14383"/>
    </row>
    <row r="14384" spans="1:5" x14ac:dyDescent="0.15">
      <c r="A14384"/>
      <c r="B14384"/>
      <c r="C14384"/>
      <c r="D14384"/>
      <c r="E14384"/>
    </row>
    <row r="14385" spans="1:5" x14ac:dyDescent="0.15">
      <c r="A14385"/>
      <c r="B14385"/>
      <c r="C14385"/>
      <c r="D14385"/>
      <c r="E14385"/>
    </row>
    <row r="14386" spans="1:5" x14ac:dyDescent="0.15">
      <c r="A14386"/>
      <c r="B14386"/>
      <c r="C14386"/>
      <c r="D14386"/>
      <c r="E14386"/>
    </row>
    <row r="14387" spans="1:5" x14ac:dyDescent="0.15">
      <c r="A14387"/>
      <c r="B14387"/>
      <c r="C14387"/>
      <c r="D14387"/>
      <c r="E14387"/>
    </row>
    <row r="14388" spans="1:5" x14ac:dyDescent="0.15">
      <c r="A14388"/>
      <c r="B14388"/>
      <c r="C14388"/>
      <c r="D14388"/>
      <c r="E14388"/>
    </row>
    <row r="14389" spans="1:5" x14ac:dyDescent="0.15">
      <c r="A14389"/>
      <c r="B14389"/>
      <c r="C14389"/>
      <c r="D14389"/>
      <c r="E14389"/>
    </row>
    <row r="14390" spans="1:5" x14ac:dyDescent="0.15">
      <c r="A14390"/>
      <c r="B14390"/>
      <c r="C14390"/>
      <c r="D14390"/>
      <c r="E14390"/>
    </row>
    <row r="14391" spans="1:5" x14ac:dyDescent="0.15">
      <c r="A14391"/>
      <c r="B14391"/>
      <c r="C14391"/>
      <c r="D14391"/>
      <c r="E14391"/>
    </row>
    <row r="14392" spans="1:5" x14ac:dyDescent="0.15">
      <c r="A14392"/>
      <c r="B14392"/>
      <c r="C14392"/>
      <c r="D14392"/>
      <c r="E14392"/>
    </row>
    <row r="14393" spans="1:5" x14ac:dyDescent="0.15">
      <c r="A14393"/>
      <c r="B14393"/>
      <c r="C14393"/>
      <c r="D14393"/>
      <c r="E14393"/>
    </row>
    <row r="14394" spans="1:5" x14ac:dyDescent="0.15">
      <c r="A14394"/>
      <c r="B14394"/>
      <c r="C14394"/>
      <c r="D14394"/>
      <c r="E14394"/>
    </row>
    <row r="14395" spans="1:5" x14ac:dyDescent="0.15">
      <c r="A14395"/>
      <c r="B14395"/>
      <c r="C14395"/>
      <c r="D14395"/>
      <c r="E14395"/>
    </row>
    <row r="14396" spans="1:5" x14ac:dyDescent="0.15">
      <c r="A14396"/>
      <c r="B14396"/>
      <c r="C14396"/>
      <c r="D14396"/>
      <c r="E14396"/>
    </row>
    <row r="14397" spans="1:5" x14ac:dyDescent="0.15">
      <c r="A14397"/>
      <c r="B14397"/>
      <c r="C14397"/>
      <c r="D14397"/>
      <c r="E14397"/>
    </row>
    <row r="14398" spans="1:5" x14ac:dyDescent="0.15">
      <c r="A14398"/>
      <c r="B14398"/>
      <c r="C14398"/>
      <c r="D14398"/>
      <c r="E14398"/>
    </row>
    <row r="14399" spans="1:5" x14ac:dyDescent="0.15">
      <c r="A14399"/>
      <c r="B14399"/>
      <c r="C14399"/>
      <c r="D14399"/>
      <c r="E14399"/>
    </row>
    <row r="14400" spans="1:5" x14ac:dyDescent="0.15">
      <c r="A14400"/>
      <c r="B14400"/>
      <c r="C14400"/>
      <c r="D14400"/>
      <c r="E14400"/>
    </row>
    <row r="14401" spans="1:5" x14ac:dyDescent="0.15">
      <c r="A14401"/>
      <c r="B14401"/>
      <c r="C14401"/>
      <c r="D14401"/>
      <c r="E14401"/>
    </row>
    <row r="14402" spans="1:5" x14ac:dyDescent="0.15">
      <c r="A14402"/>
      <c r="B14402"/>
      <c r="C14402"/>
      <c r="D14402"/>
      <c r="E14402"/>
    </row>
    <row r="14403" spans="1:5" x14ac:dyDescent="0.15">
      <c r="A14403"/>
      <c r="B14403"/>
      <c r="C14403"/>
      <c r="D14403"/>
      <c r="E14403"/>
    </row>
    <row r="14404" spans="1:5" x14ac:dyDescent="0.15">
      <c r="A14404"/>
      <c r="B14404"/>
      <c r="C14404"/>
      <c r="D14404"/>
      <c r="E14404"/>
    </row>
    <row r="14405" spans="1:5" x14ac:dyDescent="0.15">
      <c r="A14405"/>
      <c r="B14405"/>
      <c r="C14405"/>
      <c r="D14405"/>
      <c r="E14405"/>
    </row>
    <row r="14406" spans="1:5" x14ac:dyDescent="0.15">
      <c r="A14406"/>
      <c r="B14406"/>
      <c r="C14406"/>
      <c r="D14406"/>
      <c r="E14406"/>
    </row>
    <row r="14407" spans="1:5" x14ac:dyDescent="0.15">
      <c r="A14407"/>
      <c r="B14407"/>
      <c r="C14407"/>
      <c r="D14407"/>
      <c r="E14407"/>
    </row>
    <row r="14408" spans="1:5" x14ac:dyDescent="0.15">
      <c r="A14408"/>
      <c r="B14408"/>
      <c r="C14408"/>
      <c r="D14408"/>
      <c r="E14408"/>
    </row>
    <row r="14409" spans="1:5" x14ac:dyDescent="0.15">
      <c r="A14409"/>
      <c r="B14409"/>
      <c r="C14409"/>
      <c r="D14409"/>
      <c r="E14409"/>
    </row>
    <row r="14410" spans="1:5" x14ac:dyDescent="0.15">
      <c r="A14410"/>
      <c r="B14410"/>
      <c r="C14410"/>
      <c r="D14410"/>
      <c r="E14410"/>
    </row>
    <row r="14411" spans="1:5" x14ac:dyDescent="0.15">
      <c r="A14411"/>
      <c r="B14411"/>
      <c r="C14411"/>
      <c r="D14411"/>
      <c r="E14411"/>
    </row>
    <row r="14412" spans="1:5" x14ac:dyDescent="0.15">
      <c r="A14412"/>
      <c r="B14412"/>
      <c r="C14412"/>
      <c r="D14412"/>
      <c r="E14412"/>
    </row>
    <row r="14413" spans="1:5" x14ac:dyDescent="0.15">
      <c r="A14413"/>
      <c r="B14413"/>
      <c r="C14413"/>
      <c r="D14413"/>
      <c r="E14413"/>
    </row>
    <row r="14414" spans="1:5" x14ac:dyDescent="0.15">
      <c r="A14414"/>
      <c r="B14414"/>
      <c r="C14414"/>
      <c r="D14414"/>
      <c r="E14414"/>
    </row>
    <row r="14415" spans="1:5" x14ac:dyDescent="0.15">
      <c r="A14415"/>
      <c r="B14415"/>
      <c r="C14415"/>
      <c r="D14415"/>
      <c r="E14415"/>
    </row>
    <row r="14416" spans="1:5" x14ac:dyDescent="0.15">
      <c r="A14416"/>
      <c r="B14416"/>
      <c r="C14416"/>
      <c r="D14416"/>
      <c r="E14416"/>
    </row>
    <row r="14417" spans="1:5" x14ac:dyDescent="0.15">
      <c r="A14417"/>
      <c r="B14417"/>
      <c r="C14417"/>
      <c r="D14417"/>
      <c r="E14417"/>
    </row>
    <row r="14418" spans="1:5" x14ac:dyDescent="0.15">
      <c r="A14418"/>
      <c r="B14418"/>
      <c r="C14418"/>
      <c r="D14418"/>
      <c r="E14418"/>
    </row>
    <row r="14419" spans="1:5" x14ac:dyDescent="0.15">
      <c r="A14419"/>
      <c r="B14419"/>
      <c r="C14419"/>
      <c r="D14419"/>
      <c r="E14419"/>
    </row>
    <row r="14420" spans="1:5" x14ac:dyDescent="0.15">
      <c r="A14420"/>
      <c r="B14420"/>
      <c r="C14420"/>
      <c r="D14420"/>
      <c r="E14420"/>
    </row>
    <row r="14421" spans="1:5" x14ac:dyDescent="0.15">
      <c r="A14421"/>
      <c r="B14421"/>
      <c r="C14421"/>
      <c r="D14421"/>
      <c r="E14421"/>
    </row>
    <row r="14422" spans="1:5" x14ac:dyDescent="0.15">
      <c r="A14422"/>
      <c r="B14422"/>
      <c r="C14422"/>
      <c r="D14422"/>
      <c r="E14422"/>
    </row>
    <row r="14423" spans="1:5" x14ac:dyDescent="0.15">
      <c r="A14423"/>
      <c r="B14423"/>
      <c r="C14423"/>
      <c r="D14423"/>
      <c r="E14423"/>
    </row>
    <row r="14424" spans="1:5" x14ac:dyDescent="0.15">
      <c r="A14424"/>
      <c r="B14424"/>
      <c r="C14424"/>
      <c r="D14424"/>
      <c r="E14424"/>
    </row>
    <row r="14425" spans="1:5" x14ac:dyDescent="0.15">
      <c r="A14425"/>
      <c r="B14425"/>
      <c r="C14425"/>
      <c r="D14425"/>
      <c r="E14425"/>
    </row>
    <row r="14426" spans="1:5" x14ac:dyDescent="0.15">
      <c r="A14426"/>
      <c r="B14426"/>
      <c r="C14426"/>
      <c r="D14426"/>
      <c r="E14426"/>
    </row>
    <row r="14427" spans="1:5" x14ac:dyDescent="0.15">
      <c r="A14427"/>
      <c r="B14427"/>
      <c r="C14427"/>
      <c r="D14427"/>
      <c r="E14427"/>
    </row>
    <row r="14428" spans="1:5" x14ac:dyDescent="0.15">
      <c r="A14428"/>
      <c r="B14428"/>
      <c r="C14428"/>
      <c r="D14428"/>
      <c r="E14428"/>
    </row>
    <row r="14429" spans="1:5" x14ac:dyDescent="0.15">
      <c r="A14429"/>
      <c r="B14429"/>
      <c r="C14429"/>
      <c r="D14429"/>
      <c r="E14429"/>
    </row>
    <row r="14430" spans="1:5" x14ac:dyDescent="0.15">
      <c r="A14430"/>
      <c r="B14430"/>
      <c r="C14430"/>
      <c r="D14430"/>
      <c r="E14430"/>
    </row>
    <row r="14431" spans="1:5" x14ac:dyDescent="0.15">
      <c r="A14431"/>
      <c r="B14431"/>
      <c r="C14431"/>
      <c r="D14431"/>
      <c r="E14431"/>
    </row>
    <row r="14432" spans="1:5" x14ac:dyDescent="0.15">
      <c r="A14432"/>
      <c r="B14432"/>
      <c r="C14432"/>
      <c r="D14432"/>
      <c r="E14432"/>
    </row>
    <row r="14433" spans="1:5" x14ac:dyDescent="0.15">
      <c r="A14433"/>
      <c r="B14433"/>
      <c r="C14433"/>
      <c r="D14433"/>
      <c r="E14433"/>
    </row>
    <row r="14434" spans="1:5" x14ac:dyDescent="0.15">
      <c r="A14434"/>
      <c r="B14434"/>
      <c r="C14434"/>
      <c r="D14434"/>
      <c r="E14434"/>
    </row>
    <row r="14435" spans="1:5" x14ac:dyDescent="0.15">
      <c r="A14435"/>
      <c r="B14435"/>
      <c r="C14435"/>
      <c r="D14435"/>
      <c r="E14435"/>
    </row>
    <row r="14436" spans="1:5" x14ac:dyDescent="0.15">
      <c r="A14436"/>
      <c r="B14436"/>
      <c r="C14436"/>
      <c r="D14436"/>
      <c r="E14436"/>
    </row>
    <row r="14437" spans="1:5" x14ac:dyDescent="0.15">
      <c r="A14437"/>
      <c r="B14437"/>
      <c r="C14437"/>
      <c r="D14437"/>
      <c r="E14437"/>
    </row>
    <row r="14438" spans="1:5" x14ac:dyDescent="0.15">
      <c r="A14438"/>
      <c r="B14438"/>
      <c r="C14438"/>
      <c r="D14438"/>
      <c r="E14438"/>
    </row>
    <row r="14439" spans="1:5" x14ac:dyDescent="0.15">
      <c r="A14439"/>
      <c r="B14439"/>
      <c r="C14439"/>
      <c r="D14439"/>
      <c r="E14439"/>
    </row>
    <row r="14440" spans="1:5" x14ac:dyDescent="0.15">
      <c r="A14440"/>
      <c r="B14440"/>
      <c r="C14440"/>
      <c r="D14440"/>
      <c r="E14440"/>
    </row>
    <row r="14441" spans="1:5" x14ac:dyDescent="0.15">
      <c r="A14441"/>
      <c r="B14441"/>
      <c r="C14441"/>
      <c r="D14441"/>
      <c r="E14441"/>
    </row>
    <row r="14442" spans="1:5" x14ac:dyDescent="0.15">
      <c r="A14442"/>
      <c r="B14442"/>
      <c r="C14442"/>
      <c r="D14442"/>
      <c r="E14442"/>
    </row>
    <row r="14443" spans="1:5" x14ac:dyDescent="0.15">
      <c r="A14443"/>
      <c r="B14443"/>
      <c r="C14443"/>
      <c r="D14443"/>
      <c r="E14443"/>
    </row>
    <row r="14444" spans="1:5" x14ac:dyDescent="0.15">
      <c r="A14444"/>
      <c r="B14444"/>
      <c r="C14444"/>
      <c r="D14444"/>
      <c r="E14444"/>
    </row>
    <row r="14445" spans="1:5" x14ac:dyDescent="0.15">
      <c r="A14445"/>
      <c r="B14445"/>
      <c r="C14445"/>
      <c r="D14445"/>
      <c r="E14445"/>
    </row>
    <row r="14446" spans="1:5" x14ac:dyDescent="0.15">
      <c r="A14446"/>
      <c r="B14446"/>
      <c r="C14446"/>
      <c r="D14446"/>
      <c r="E14446"/>
    </row>
    <row r="14447" spans="1:5" x14ac:dyDescent="0.15">
      <c r="A14447"/>
      <c r="B14447"/>
      <c r="C14447"/>
      <c r="D14447"/>
      <c r="E14447"/>
    </row>
    <row r="14448" spans="1:5" x14ac:dyDescent="0.15">
      <c r="A14448"/>
      <c r="B14448"/>
      <c r="C14448"/>
      <c r="D14448"/>
      <c r="E14448"/>
    </row>
    <row r="14449" spans="1:5" x14ac:dyDescent="0.15">
      <c r="A14449"/>
      <c r="B14449"/>
      <c r="C14449"/>
      <c r="D14449"/>
      <c r="E14449"/>
    </row>
    <row r="14450" spans="1:5" x14ac:dyDescent="0.15">
      <c r="A14450"/>
      <c r="B14450"/>
      <c r="C14450"/>
      <c r="D14450"/>
      <c r="E14450"/>
    </row>
    <row r="14451" spans="1:5" x14ac:dyDescent="0.15">
      <c r="A14451"/>
      <c r="B14451"/>
      <c r="C14451"/>
      <c r="D14451"/>
      <c r="E14451"/>
    </row>
    <row r="14452" spans="1:5" x14ac:dyDescent="0.15">
      <c r="A14452"/>
      <c r="B14452"/>
      <c r="C14452"/>
      <c r="D14452"/>
      <c r="E14452"/>
    </row>
    <row r="14453" spans="1:5" x14ac:dyDescent="0.15">
      <c r="A14453"/>
      <c r="B14453"/>
      <c r="C14453"/>
      <c r="D14453"/>
      <c r="E14453"/>
    </row>
    <row r="14454" spans="1:5" x14ac:dyDescent="0.15">
      <c r="A14454"/>
      <c r="B14454"/>
      <c r="C14454"/>
      <c r="D14454"/>
      <c r="E14454"/>
    </row>
    <row r="14455" spans="1:5" x14ac:dyDescent="0.15">
      <c r="A14455"/>
      <c r="B14455"/>
      <c r="C14455"/>
      <c r="D14455"/>
      <c r="E14455"/>
    </row>
    <row r="14456" spans="1:5" x14ac:dyDescent="0.15">
      <c r="A14456"/>
      <c r="B14456"/>
      <c r="C14456"/>
      <c r="D14456"/>
      <c r="E14456"/>
    </row>
    <row r="14457" spans="1:5" x14ac:dyDescent="0.15">
      <c r="A14457"/>
      <c r="B14457"/>
      <c r="C14457"/>
      <c r="D14457"/>
      <c r="E14457"/>
    </row>
    <row r="14458" spans="1:5" x14ac:dyDescent="0.15">
      <c r="A14458"/>
      <c r="B14458"/>
      <c r="C14458"/>
      <c r="D14458"/>
      <c r="E14458"/>
    </row>
    <row r="14459" spans="1:5" x14ac:dyDescent="0.15">
      <c r="A14459"/>
      <c r="B14459"/>
      <c r="C14459"/>
      <c r="D14459"/>
      <c r="E14459"/>
    </row>
    <row r="14460" spans="1:5" x14ac:dyDescent="0.15">
      <c r="A14460"/>
      <c r="B14460"/>
      <c r="C14460"/>
      <c r="D14460"/>
      <c r="E14460"/>
    </row>
    <row r="14461" spans="1:5" x14ac:dyDescent="0.15">
      <c r="A14461"/>
      <c r="B14461"/>
      <c r="C14461"/>
      <c r="D14461"/>
      <c r="E14461"/>
    </row>
    <row r="14462" spans="1:5" x14ac:dyDescent="0.15">
      <c r="A14462"/>
      <c r="B14462"/>
      <c r="C14462"/>
      <c r="D14462"/>
      <c r="E14462"/>
    </row>
    <row r="14463" spans="1:5" x14ac:dyDescent="0.15">
      <c r="A14463"/>
      <c r="B14463"/>
      <c r="C14463"/>
      <c r="D14463"/>
      <c r="E14463"/>
    </row>
    <row r="14464" spans="1:5" x14ac:dyDescent="0.15">
      <c r="A14464"/>
      <c r="B14464"/>
      <c r="C14464"/>
      <c r="D14464"/>
      <c r="E14464"/>
    </row>
    <row r="14465" spans="1:5" x14ac:dyDescent="0.15">
      <c r="A14465"/>
      <c r="B14465"/>
      <c r="C14465"/>
      <c r="D14465"/>
      <c r="E14465"/>
    </row>
    <row r="14466" spans="1:5" x14ac:dyDescent="0.15">
      <c r="A14466"/>
      <c r="B14466"/>
      <c r="C14466"/>
      <c r="D14466"/>
      <c r="E14466"/>
    </row>
    <row r="14467" spans="1:5" x14ac:dyDescent="0.15">
      <c r="A14467"/>
      <c r="B14467"/>
      <c r="C14467"/>
      <c r="D14467"/>
      <c r="E14467"/>
    </row>
    <row r="14468" spans="1:5" x14ac:dyDescent="0.15">
      <c r="A14468"/>
      <c r="B14468"/>
      <c r="C14468"/>
      <c r="D14468"/>
      <c r="E14468"/>
    </row>
    <row r="14469" spans="1:5" x14ac:dyDescent="0.15">
      <c r="A14469"/>
      <c r="B14469"/>
      <c r="C14469"/>
      <c r="D14469"/>
      <c r="E14469"/>
    </row>
    <row r="14470" spans="1:5" x14ac:dyDescent="0.15">
      <c r="A14470"/>
      <c r="B14470"/>
      <c r="C14470"/>
      <c r="D14470"/>
      <c r="E14470"/>
    </row>
    <row r="14471" spans="1:5" x14ac:dyDescent="0.15">
      <c r="A14471"/>
      <c r="B14471"/>
      <c r="C14471"/>
      <c r="D14471"/>
      <c r="E14471"/>
    </row>
    <row r="14472" spans="1:5" x14ac:dyDescent="0.15">
      <c r="A14472"/>
      <c r="B14472"/>
      <c r="C14472"/>
      <c r="D14472"/>
      <c r="E14472"/>
    </row>
    <row r="14473" spans="1:5" x14ac:dyDescent="0.15">
      <c r="A14473"/>
      <c r="B14473"/>
      <c r="C14473"/>
      <c r="D14473"/>
      <c r="E14473"/>
    </row>
    <row r="14474" spans="1:5" x14ac:dyDescent="0.15">
      <c r="A14474"/>
      <c r="B14474"/>
      <c r="C14474"/>
      <c r="D14474"/>
      <c r="E14474"/>
    </row>
    <row r="14475" spans="1:5" x14ac:dyDescent="0.15">
      <c r="A14475"/>
      <c r="B14475"/>
      <c r="C14475"/>
      <c r="D14475"/>
      <c r="E14475"/>
    </row>
    <row r="14476" spans="1:5" x14ac:dyDescent="0.15">
      <c r="A14476"/>
      <c r="B14476"/>
      <c r="C14476"/>
      <c r="D14476"/>
      <c r="E14476"/>
    </row>
    <row r="14477" spans="1:5" x14ac:dyDescent="0.15">
      <c r="A14477"/>
      <c r="B14477"/>
      <c r="C14477"/>
      <c r="D14477"/>
      <c r="E14477"/>
    </row>
    <row r="14478" spans="1:5" x14ac:dyDescent="0.15">
      <c r="A14478"/>
      <c r="B14478"/>
      <c r="C14478"/>
      <c r="D14478"/>
      <c r="E14478"/>
    </row>
    <row r="14479" spans="1:5" x14ac:dyDescent="0.15">
      <c r="A14479"/>
      <c r="B14479"/>
      <c r="C14479"/>
      <c r="D14479"/>
      <c r="E14479"/>
    </row>
    <row r="14480" spans="1:5" x14ac:dyDescent="0.15">
      <c r="A14480"/>
      <c r="B14480"/>
      <c r="C14480"/>
      <c r="D14480"/>
      <c r="E14480"/>
    </row>
    <row r="14481" spans="1:5" x14ac:dyDescent="0.15">
      <c r="A14481"/>
      <c r="B14481"/>
      <c r="C14481"/>
      <c r="D14481"/>
      <c r="E14481"/>
    </row>
    <row r="14482" spans="1:5" x14ac:dyDescent="0.15">
      <c r="A14482"/>
      <c r="B14482"/>
      <c r="C14482"/>
      <c r="D14482"/>
      <c r="E14482"/>
    </row>
    <row r="14483" spans="1:5" x14ac:dyDescent="0.15">
      <c r="A14483"/>
      <c r="B14483"/>
      <c r="C14483"/>
      <c r="D14483"/>
      <c r="E14483"/>
    </row>
    <row r="14484" spans="1:5" x14ac:dyDescent="0.15">
      <c r="A14484"/>
      <c r="B14484"/>
      <c r="C14484"/>
      <c r="D14484"/>
      <c r="E14484"/>
    </row>
    <row r="14485" spans="1:5" x14ac:dyDescent="0.15">
      <c r="A14485"/>
      <c r="B14485"/>
      <c r="C14485"/>
      <c r="D14485"/>
      <c r="E14485"/>
    </row>
    <row r="14486" spans="1:5" x14ac:dyDescent="0.15">
      <c r="A14486"/>
      <c r="B14486"/>
      <c r="C14486"/>
      <c r="D14486"/>
      <c r="E14486"/>
    </row>
    <row r="14487" spans="1:5" x14ac:dyDescent="0.15">
      <c r="A14487"/>
      <c r="B14487"/>
      <c r="C14487"/>
      <c r="D14487"/>
      <c r="E14487"/>
    </row>
    <row r="14488" spans="1:5" x14ac:dyDescent="0.15">
      <c r="A14488"/>
      <c r="B14488"/>
      <c r="C14488"/>
      <c r="D14488"/>
      <c r="E14488"/>
    </row>
    <row r="14489" spans="1:5" x14ac:dyDescent="0.15">
      <c r="A14489"/>
      <c r="B14489"/>
      <c r="C14489"/>
      <c r="D14489"/>
      <c r="E14489"/>
    </row>
    <row r="14490" spans="1:5" x14ac:dyDescent="0.15">
      <c r="A14490"/>
      <c r="B14490"/>
      <c r="C14490"/>
      <c r="D14490"/>
      <c r="E14490"/>
    </row>
    <row r="14491" spans="1:5" x14ac:dyDescent="0.15">
      <c r="A14491"/>
      <c r="B14491"/>
      <c r="C14491"/>
      <c r="D14491"/>
      <c r="E14491"/>
    </row>
    <row r="14492" spans="1:5" x14ac:dyDescent="0.15">
      <c r="A14492"/>
      <c r="B14492"/>
      <c r="C14492"/>
      <c r="D14492"/>
      <c r="E14492"/>
    </row>
    <row r="14493" spans="1:5" x14ac:dyDescent="0.15">
      <c r="A14493"/>
      <c r="B14493"/>
      <c r="C14493"/>
      <c r="D14493"/>
      <c r="E14493"/>
    </row>
    <row r="14494" spans="1:5" x14ac:dyDescent="0.15">
      <c r="A14494"/>
      <c r="B14494"/>
      <c r="C14494"/>
      <c r="D14494"/>
      <c r="E14494"/>
    </row>
    <row r="14495" spans="1:5" x14ac:dyDescent="0.15">
      <c r="A14495"/>
      <c r="B14495"/>
      <c r="C14495"/>
      <c r="D14495"/>
      <c r="E14495"/>
    </row>
    <row r="14496" spans="1:5" x14ac:dyDescent="0.15">
      <c r="A14496"/>
      <c r="B14496"/>
      <c r="C14496"/>
      <c r="D14496"/>
      <c r="E14496"/>
    </row>
    <row r="14497" spans="1:5" x14ac:dyDescent="0.15">
      <c r="A14497"/>
      <c r="B14497"/>
      <c r="C14497"/>
      <c r="D14497"/>
      <c r="E14497"/>
    </row>
    <row r="14498" spans="1:5" x14ac:dyDescent="0.15">
      <c r="A14498"/>
      <c r="B14498"/>
      <c r="C14498"/>
      <c r="D14498"/>
      <c r="E14498"/>
    </row>
    <row r="14499" spans="1:5" x14ac:dyDescent="0.15">
      <c r="A14499"/>
      <c r="B14499"/>
      <c r="C14499"/>
      <c r="D14499"/>
      <c r="E14499"/>
    </row>
    <row r="14500" spans="1:5" x14ac:dyDescent="0.15">
      <c r="A14500"/>
      <c r="B14500"/>
      <c r="C14500"/>
      <c r="D14500"/>
      <c r="E14500"/>
    </row>
    <row r="14501" spans="1:5" x14ac:dyDescent="0.15">
      <c r="A14501"/>
      <c r="B14501"/>
      <c r="C14501"/>
      <c r="D14501"/>
      <c r="E14501"/>
    </row>
    <row r="14502" spans="1:5" x14ac:dyDescent="0.15">
      <c r="A14502"/>
      <c r="B14502"/>
      <c r="C14502"/>
      <c r="D14502"/>
      <c r="E14502"/>
    </row>
    <row r="14503" spans="1:5" x14ac:dyDescent="0.15">
      <c r="A14503"/>
      <c r="B14503"/>
      <c r="C14503"/>
      <c r="D14503"/>
      <c r="E14503"/>
    </row>
    <row r="14504" spans="1:5" x14ac:dyDescent="0.15">
      <c r="A14504"/>
      <c r="B14504"/>
      <c r="C14504"/>
      <c r="D14504"/>
      <c r="E14504"/>
    </row>
    <row r="14505" spans="1:5" x14ac:dyDescent="0.15">
      <c r="A14505"/>
      <c r="B14505"/>
      <c r="C14505"/>
      <c r="D14505"/>
      <c r="E14505"/>
    </row>
    <row r="14506" spans="1:5" x14ac:dyDescent="0.15">
      <c r="A14506"/>
      <c r="B14506"/>
      <c r="C14506"/>
      <c r="D14506"/>
      <c r="E14506"/>
    </row>
    <row r="14507" spans="1:5" x14ac:dyDescent="0.15">
      <c r="A14507"/>
      <c r="B14507"/>
      <c r="C14507"/>
      <c r="D14507"/>
      <c r="E14507"/>
    </row>
    <row r="14508" spans="1:5" x14ac:dyDescent="0.15">
      <c r="A14508"/>
      <c r="B14508"/>
      <c r="C14508"/>
      <c r="D14508"/>
      <c r="E14508"/>
    </row>
    <row r="14509" spans="1:5" x14ac:dyDescent="0.15">
      <c r="A14509"/>
      <c r="B14509"/>
      <c r="C14509"/>
      <c r="D14509"/>
      <c r="E14509"/>
    </row>
    <row r="14510" spans="1:5" x14ac:dyDescent="0.15">
      <c r="A14510"/>
      <c r="B14510"/>
      <c r="C14510"/>
      <c r="D14510"/>
      <c r="E14510"/>
    </row>
    <row r="14511" spans="1:5" x14ac:dyDescent="0.15">
      <c r="A14511"/>
      <c r="B14511"/>
      <c r="C14511"/>
      <c r="D14511"/>
      <c r="E14511"/>
    </row>
    <row r="14512" spans="1:5" x14ac:dyDescent="0.15">
      <c r="A14512"/>
      <c r="B14512"/>
      <c r="C14512"/>
      <c r="D14512"/>
      <c r="E14512"/>
    </row>
    <row r="14513" spans="1:5" x14ac:dyDescent="0.15">
      <c r="A14513"/>
      <c r="B14513"/>
      <c r="C14513"/>
      <c r="D14513"/>
      <c r="E14513"/>
    </row>
    <row r="14514" spans="1:5" x14ac:dyDescent="0.15">
      <c r="A14514"/>
      <c r="B14514"/>
      <c r="C14514"/>
      <c r="D14514"/>
      <c r="E14514"/>
    </row>
    <row r="14515" spans="1:5" x14ac:dyDescent="0.15">
      <c r="A14515"/>
      <c r="B14515"/>
      <c r="C14515"/>
      <c r="D14515"/>
      <c r="E14515"/>
    </row>
    <row r="14516" spans="1:5" x14ac:dyDescent="0.15">
      <c r="A14516"/>
      <c r="B14516"/>
      <c r="C14516"/>
      <c r="D14516"/>
      <c r="E14516"/>
    </row>
    <row r="14517" spans="1:5" x14ac:dyDescent="0.15">
      <c r="A14517"/>
      <c r="B14517"/>
      <c r="C14517"/>
      <c r="D14517"/>
      <c r="E14517"/>
    </row>
    <row r="14518" spans="1:5" x14ac:dyDescent="0.15">
      <c r="A14518"/>
      <c r="B14518"/>
      <c r="C14518"/>
      <c r="D14518"/>
      <c r="E14518"/>
    </row>
    <row r="14519" spans="1:5" x14ac:dyDescent="0.15">
      <c r="A14519"/>
      <c r="B14519"/>
      <c r="C14519"/>
      <c r="D14519"/>
      <c r="E14519"/>
    </row>
    <row r="14520" spans="1:5" x14ac:dyDescent="0.15">
      <c r="A14520"/>
      <c r="B14520"/>
      <c r="C14520"/>
      <c r="D14520"/>
      <c r="E14520"/>
    </row>
    <row r="14521" spans="1:5" x14ac:dyDescent="0.15">
      <c r="A14521"/>
      <c r="B14521"/>
      <c r="C14521"/>
      <c r="D14521"/>
      <c r="E14521"/>
    </row>
    <row r="14522" spans="1:5" x14ac:dyDescent="0.15">
      <c r="A14522"/>
      <c r="B14522"/>
      <c r="C14522"/>
      <c r="D14522"/>
      <c r="E14522"/>
    </row>
    <row r="14523" spans="1:5" x14ac:dyDescent="0.15">
      <c r="A14523"/>
      <c r="B14523"/>
      <c r="C14523"/>
      <c r="D14523"/>
      <c r="E14523"/>
    </row>
    <row r="14524" spans="1:5" x14ac:dyDescent="0.15">
      <c r="A14524"/>
      <c r="B14524"/>
      <c r="C14524"/>
      <c r="D14524"/>
      <c r="E14524"/>
    </row>
    <row r="14525" spans="1:5" x14ac:dyDescent="0.15">
      <c r="A14525"/>
      <c r="B14525"/>
      <c r="C14525"/>
      <c r="D14525"/>
      <c r="E14525"/>
    </row>
    <row r="14526" spans="1:5" x14ac:dyDescent="0.15">
      <c r="A14526"/>
      <c r="B14526"/>
      <c r="C14526"/>
      <c r="D14526"/>
      <c r="E14526"/>
    </row>
    <row r="14527" spans="1:5" x14ac:dyDescent="0.15">
      <c r="A14527"/>
      <c r="B14527"/>
      <c r="C14527"/>
      <c r="D14527"/>
      <c r="E14527"/>
    </row>
    <row r="14528" spans="1:5" x14ac:dyDescent="0.15">
      <c r="A14528"/>
      <c r="B14528"/>
      <c r="C14528"/>
      <c r="D14528"/>
      <c r="E14528"/>
    </row>
    <row r="14529" spans="1:5" x14ac:dyDescent="0.15">
      <c r="A14529"/>
      <c r="B14529"/>
      <c r="C14529"/>
      <c r="D14529"/>
      <c r="E14529"/>
    </row>
    <row r="14530" spans="1:5" x14ac:dyDescent="0.15">
      <c r="A14530"/>
      <c r="B14530"/>
      <c r="C14530"/>
      <c r="D14530"/>
      <c r="E14530"/>
    </row>
    <row r="14531" spans="1:5" x14ac:dyDescent="0.15">
      <c r="A14531"/>
      <c r="B14531"/>
      <c r="C14531"/>
      <c r="D14531"/>
      <c r="E14531"/>
    </row>
    <row r="14532" spans="1:5" x14ac:dyDescent="0.15">
      <c r="A14532"/>
      <c r="B14532"/>
      <c r="C14532"/>
      <c r="D14532"/>
      <c r="E14532"/>
    </row>
    <row r="14533" spans="1:5" x14ac:dyDescent="0.15">
      <c r="A14533"/>
      <c r="B14533"/>
      <c r="C14533"/>
      <c r="D14533"/>
      <c r="E14533"/>
    </row>
    <row r="14534" spans="1:5" x14ac:dyDescent="0.15">
      <c r="A14534"/>
      <c r="B14534"/>
      <c r="C14534"/>
      <c r="D14534"/>
      <c r="E14534"/>
    </row>
    <row r="14535" spans="1:5" x14ac:dyDescent="0.15">
      <c r="A14535"/>
      <c r="B14535"/>
      <c r="C14535"/>
      <c r="D14535"/>
      <c r="E14535"/>
    </row>
    <row r="14536" spans="1:5" x14ac:dyDescent="0.15">
      <c r="A14536"/>
      <c r="B14536"/>
      <c r="C14536"/>
      <c r="D14536"/>
      <c r="E14536"/>
    </row>
    <row r="14537" spans="1:5" x14ac:dyDescent="0.15">
      <c r="A14537"/>
      <c r="B14537"/>
      <c r="C14537"/>
      <c r="D14537"/>
      <c r="E14537"/>
    </row>
    <row r="14538" spans="1:5" x14ac:dyDescent="0.15">
      <c r="A14538"/>
      <c r="B14538"/>
      <c r="C14538"/>
      <c r="D14538"/>
      <c r="E14538"/>
    </row>
    <row r="14539" spans="1:5" x14ac:dyDescent="0.15">
      <c r="A14539"/>
      <c r="B14539"/>
      <c r="C14539"/>
      <c r="D14539"/>
      <c r="E14539"/>
    </row>
    <row r="14540" spans="1:5" x14ac:dyDescent="0.15">
      <c r="A14540"/>
      <c r="B14540"/>
      <c r="C14540"/>
      <c r="D14540"/>
      <c r="E14540"/>
    </row>
    <row r="14541" spans="1:5" x14ac:dyDescent="0.15">
      <c r="A14541"/>
      <c r="B14541"/>
      <c r="C14541"/>
      <c r="D14541"/>
      <c r="E14541"/>
    </row>
    <row r="14542" spans="1:5" x14ac:dyDescent="0.15">
      <c r="A14542"/>
      <c r="B14542"/>
      <c r="C14542"/>
      <c r="D14542"/>
      <c r="E14542"/>
    </row>
    <row r="14543" spans="1:5" x14ac:dyDescent="0.15">
      <c r="A14543"/>
      <c r="B14543"/>
      <c r="C14543"/>
      <c r="D14543"/>
      <c r="E14543"/>
    </row>
    <row r="14544" spans="1:5" x14ac:dyDescent="0.15">
      <c r="A14544"/>
      <c r="B14544"/>
      <c r="C14544"/>
      <c r="D14544"/>
      <c r="E14544"/>
    </row>
    <row r="14545" spans="1:5" x14ac:dyDescent="0.15">
      <c r="A14545"/>
      <c r="B14545"/>
      <c r="C14545"/>
      <c r="D14545"/>
      <c r="E14545"/>
    </row>
    <row r="14546" spans="1:5" x14ac:dyDescent="0.15">
      <c r="A14546"/>
      <c r="B14546"/>
      <c r="C14546"/>
      <c r="D14546"/>
      <c r="E14546"/>
    </row>
    <row r="14547" spans="1:5" x14ac:dyDescent="0.15">
      <c r="A14547"/>
      <c r="B14547"/>
      <c r="C14547"/>
      <c r="D14547"/>
      <c r="E14547"/>
    </row>
    <row r="14548" spans="1:5" x14ac:dyDescent="0.15">
      <c r="A14548"/>
      <c r="B14548"/>
      <c r="C14548"/>
      <c r="D14548"/>
      <c r="E14548"/>
    </row>
    <row r="14549" spans="1:5" x14ac:dyDescent="0.15">
      <c r="A14549"/>
      <c r="B14549"/>
      <c r="C14549"/>
      <c r="D14549"/>
      <c r="E14549"/>
    </row>
    <row r="14550" spans="1:5" x14ac:dyDescent="0.15">
      <c r="A14550"/>
      <c r="B14550"/>
      <c r="C14550"/>
      <c r="D14550"/>
      <c r="E14550"/>
    </row>
    <row r="14551" spans="1:5" x14ac:dyDescent="0.15">
      <c r="A14551"/>
      <c r="B14551"/>
      <c r="C14551"/>
      <c r="D14551"/>
      <c r="E14551"/>
    </row>
    <row r="14552" spans="1:5" x14ac:dyDescent="0.15">
      <c r="A14552"/>
      <c r="B14552"/>
      <c r="C14552"/>
      <c r="D14552"/>
      <c r="E14552"/>
    </row>
    <row r="14553" spans="1:5" x14ac:dyDescent="0.15">
      <c r="A14553"/>
      <c r="B14553"/>
      <c r="C14553"/>
      <c r="D14553"/>
      <c r="E14553"/>
    </row>
    <row r="14554" spans="1:5" x14ac:dyDescent="0.15">
      <c r="A14554"/>
      <c r="B14554"/>
      <c r="C14554"/>
      <c r="D14554"/>
      <c r="E14554"/>
    </row>
    <row r="14555" spans="1:5" x14ac:dyDescent="0.15">
      <c r="A14555"/>
      <c r="B14555"/>
      <c r="C14555"/>
      <c r="D14555"/>
      <c r="E14555"/>
    </row>
    <row r="14556" spans="1:5" x14ac:dyDescent="0.15">
      <c r="A14556"/>
      <c r="B14556"/>
      <c r="C14556"/>
      <c r="D14556"/>
      <c r="E14556"/>
    </row>
    <row r="14557" spans="1:5" x14ac:dyDescent="0.15">
      <c r="A14557"/>
      <c r="B14557"/>
      <c r="C14557"/>
      <c r="D14557"/>
      <c r="E14557"/>
    </row>
    <row r="14558" spans="1:5" x14ac:dyDescent="0.15">
      <c r="A14558"/>
      <c r="B14558"/>
      <c r="C14558"/>
      <c r="D14558"/>
      <c r="E14558"/>
    </row>
    <row r="14559" spans="1:5" x14ac:dyDescent="0.15">
      <c r="A14559"/>
      <c r="B14559"/>
      <c r="C14559"/>
      <c r="D14559"/>
      <c r="E14559"/>
    </row>
    <row r="14560" spans="1:5" x14ac:dyDescent="0.15">
      <c r="A14560"/>
      <c r="B14560"/>
      <c r="C14560"/>
      <c r="D14560"/>
      <c r="E14560"/>
    </row>
    <row r="14561" spans="1:5" x14ac:dyDescent="0.15">
      <c r="A14561"/>
      <c r="B14561"/>
      <c r="C14561"/>
      <c r="D14561"/>
      <c r="E14561"/>
    </row>
    <row r="14562" spans="1:5" x14ac:dyDescent="0.15">
      <c r="A14562"/>
      <c r="B14562"/>
      <c r="C14562"/>
      <c r="D14562"/>
      <c r="E14562"/>
    </row>
    <row r="14563" spans="1:5" x14ac:dyDescent="0.15">
      <c r="A14563"/>
      <c r="B14563"/>
      <c r="C14563"/>
      <c r="D14563"/>
      <c r="E14563"/>
    </row>
    <row r="14564" spans="1:5" x14ac:dyDescent="0.15">
      <c r="A14564"/>
      <c r="B14564"/>
      <c r="C14564"/>
      <c r="D14564"/>
      <c r="E14564"/>
    </row>
    <row r="14565" spans="1:5" x14ac:dyDescent="0.15">
      <c r="A14565"/>
      <c r="B14565"/>
      <c r="C14565"/>
      <c r="D14565"/>
      <c r="E14565"/>
    </row>
    <row r="14566" spans="1:5" x14ac:dyDescent="0.15">
      <c r="A14566"/>
      <c r="B14566"/>
      <c r="C14566"/>
      <c r="D14566"/>
      <c r="E14566"/>
    </row>
    <row r="14567" spans="1:5" x14ac:dyDescent="0.15">
      <c r="A14567"/>
      <c r="B14567"/>
      <c r="C14567"/>
      <c r="D14567"/>
      <c r="E14567"/>
    </row>
    <row r="14568" spans="1:5" x14ac:dyDescent="0.15">
      <c r="A14568"/>
      <c r="B14568"/>
      <c r="C14568"/>
      <c r="D14568"/>
      <c r="E14568"/>
    </row>
    <row r="14569" spans="1:5" x14ac:dyDescent="0.15">
      <c r="A14569"/>
      <c r="B14569"/>
      <c r="C14569"/>
      <c r="D14569"/>
      <c r="E14569"/>
    </row>
    <row r="14570" spans="1:5" x14ac:dyDescent="0.15">
      <c r="A14570"/>
      <c r="B14570"/>
      <c r="C14570"/>
      <c r="D14570"/>
      <c r="E14570"/>
    </row>
    <row r="14571" spans="1:5" x14ac:dyDescent="0.15">
      <c r="A14571"/>
      <c r="B14571"/>
      <c r="C14571"/>
      <c r="D14571"/>
      <c r="E14571"/>
    </row>
    <row r="14572" spans="1:5" x14ac:dyDescent="0.15">
      <c r="A14572"/>
      <c r="B14572"/>
      <c r="C14572"/>
      <c r="D14572"/>
      <c r="E14572"/>
    </row>
    <row r="14573" spans="1:5" x14ac:dyDescent="0.15">
      <c r="A14573"/>
      <c r="B14573"/>
      <c r="C14573"/>
      <c r="D14573"/>
      <c r="E14573"/>
    </row>
    <row r="14574" spans="1:5" x14ac:dyDescent="0.15">
      <c r="A14574"/>
      <c r="B14574"/>
      <c r="C14574"/>
      <c r="D14574"/>
      <c r="E14574"/>
    </row>
    <row r="14575" spans="1:5" x14ac:dyDescent="0.15">
      <c r="A14575"/>
      <c r="B14575"/>
      <c r="C14575"/>
      <c r="D14575"/>
      <c r="E14575"/>
    </row>
    <row r="14576" spans="1:5" x14ac:dyDescent="0.15">
      <c r="A14576"/>
      <c r="B14576"/>
      <c r="C14576"/>
      <c r="D14576"/>
      <c r="E14576"/>
    </row>
    <row r="14577" spans="1:5" x14ac:dyDescent="0.15">
      <c r="A14577"/>
      <c r="B14577"/>
      <c r="C14577"/>
      <c r="D14577"/>
      <c r="E14577"/>
    </row>
    <row r="14578" spans="1:5" x14ac:dyDescent="0.15">
      <c r="A14578"/>
      <c r="B14578"/>
      <c r="C14578"/>
      <c r="D14578"/>
      <c r="E14578"/>
    </row>
    <row r="14579" spans="1:5" x14ac:dyDescent="0.15">
      <c r="A14579"/>
      <c r="B14579"/>
      <c r="C14579"/>
      <c r="D14579"/>
      <c r="E14579"/>
    </row>
    <row r="14580" spans="1:5" x14ac:dyDescent="0.15">
      <c r="A14580"/>
      <c r="B14580"/>
      <c r="C14580"/>
      <c r="D14580"/>
      <c r="E14580"/>
    </row>
    <row r="14581" spans="1:5" x14ac:dyDescent="0.15">
      <c r="A14581"/>
      <c r="B14581"/>
      <c r="C14581"/>
      <c r="D14581"/>
      <c r="E14581"/>
    </row>
    <row r="14582" spans="1:5" x14ac:dyDescent="0.15">
      <c r="A14582"/>
      <c r="B14582"/>
      <c r="C14582"/>
      <c r="D14582"/>
      <c r="E14582"/>
    </row>
    <row r="14583" spans="1:5" x14ac:dyDescent="0.15">
      <c r="A14583"/>
      <c r="B14583"/>
      <c r="C14583"/>
      <c r="D14583"/>
      <c r="E14583"/>
    </row>
    <row r="14584" spans="1:5" x14ac:dyDescent="0.15">
      <c r="A14584"/>
      <c r="B14584"/>
      <c r="C14584"/>
      <c r="D14584"/>
      <c r="E14584"/>
    </row>
    <row r="14585" spans="1:5" x14ac:dyDescent="0.15">
      <c r="A14585"/>
      <c r="B14585"/>
      <c r="C14585"/>
      <c r="D14585"/>
      <c r="E14585"/>
    </row>
    <row r="14586" spans="1:5" x14ac:dyDescent="0.15">
      <c r="A14586"/>
      <c r="B14586"/>
      <c r="C14586"/>
      <c r="D14586"/>
      <c r="E14586"/>
    </row>
    <row r="14587" spans="1:5" x14ac:dyDescent="0.15">
      <c r="A14587"/>
      <c r="B14587"/>
      <c r="C14587"/>
      <c r="D14587"/>
      <c r="E14587"/>
    </row>
    <row r="14588" spans="1:5" x14ac:dyDescent="0.15">
      <c r="A14588"/>
      <c r="B14588"/>
      <c r="C14588"/>
      <c r="D14588"/>
      <c r="E14588"/>
    </row>
    <row r="14589" spans="1:5" x14ac:dyDescent="0.15">
      <c r="A14589"/>
      <c r="B14589"/>
      <c r="C14589"/>
      <c r="D14589"/>
      <c r="E14589"/>
    </row>
    <row r="14590" spans="1:5" x14ac:dyDescent="0.15">
      <c r="A14590"/>
      <c r="B14590"/>
      <c r="C14590"/>
      <c r="D14590"/>
      <c r="E14590"/>
    </row>
    <row r="14591" spans="1:5" x14ac:dyDescent="0.15">
      <c r="A14591"/>
      <c r="B14591"/>
      <c r="C14591"/>
      <c r="D14591"/>
      <c r="E14591"/>
    </row>
    <row r="14592" spans="1:5" x14ac:dyDescent="0.15">
      <c r="A14592"/>
      <c r="B14592"/>
      <c r="C14592"/>
      <c r="D14592"/>
      <c r="E14592"/>
    </row>
    <row r="14593" spans="1:5" x14ac:dyDescent="0.15">
      <c r="A14593"/>
      <c r="B14593"/>
      <c r="C14593"/>
      <c r="D14593"/>
      <c r="E14593"/>
    </row>
    <row r="14594" spans="1:5" x14ac:dyDescent="0.15">
      <c r="A14594"/>
      <c r="B14594"/>
      <c r="C14594"/>
      <c r="D14594"/>
      <c r="E14594"/>
    </row>
    <row r="14595" spans="1:5" x14ac:dyDescent="0.15">
      <c r="A14595"/>
      <c r="B14595"/>
      <c r="C14595"/>
      <c r="D14595"/>
      <c r="E14595"/>
    </row>
    <row r="14596" spans="1:5" x14ac:dyDescent="0.15">
      <c r="A14596"/>
      <c r="B14596"/>
      <c r="C14596"/>
      <c r="D14596"/>
      <c r="E14596"/>
    </row>
    <row r="14597" spans="1:5" x14ac:dyDescent="0.15">
      <c r="A14597"/>
      <c r="B14597"/>
      <c r="C14597"/>
      <c r="D14597"/>
      <c r="E14597"/>
    </row>
    <row r="14598" spans="1:5" x14ac:dyDescent="0.15">
      <c r="A14598"/>
      <c r="B14598"/>
      <c r="C14598"/>
      <c r="D14598"/>
      <c r="E14598"/>
    </row>
    <row r="14599" spans="1:5" x14ac:dyDescent="0.15">
      <c r="A14599"/>
      <c r="B14599"/>
      <c r="C14599"/>
      <c r="D14599"/>
      <c r="E14599"/>
    </row>
    <row r="14600" spans="1:5" x14ac:dyDescent="0.15">
      <c r="A14600"/>
      <c r="B14600"/>
      <c r="C14600"/>
      <c r="D14600"/>
      <c r="E14600"/>
    </row>
    <row r="14601" spans="1:5" x14ac:dyDescent="0.15">
      <c r="A14601"/>
      <c r="B14601"/>
      <c r="C14601"/>
      <c r="D14601"/>
      <c r="E14601"/>
    </row>
    <row r="14602" spans="1:5" x14ac:dyDescent="0.15">
      <c r="A14602"/>
      <c r="B14602"/>
      <c r="C14602"/>
      <c r="D14602"/>
      <c r="E14602"/>
    </row>
    <row r="14603" spans="1:5" x14ac:dyDescent="0.15">
      <c r="A14603"/>
      <c r="B14603"/>
      <c r="C14603"/>
      <c r="D14603"/>
      <c r="E14603"/>
    </row>
    <row r="14604" spans="1:5" x14ac:dyDescent="0.15">
      <c r="A14604"/>
      <c r="B14604"/>
      <c r="C14604"/>
      <c r="D14604"/>
      <c r="E14604"/>
    </row>
    <row r="14605" spans="1:5" x14ac:dyDescent="0.15">
      <c r="A14605"/>
      <c r="B14605"/>
      <c r="C14605"/>
      <c r="D14605"/>
      <c r="E14605"/>
    </row>
    <row r="14606" spans="1:5" x14ac:dyDescent="0.15">
      <c r="A14606"/>
      <c r="B14606"/>
      <c r="C14606"/>
      <c r="D14606"/>
      <c r="E14606"/>
    </row>
    <row r="14607" spans="1:5" x14ac:dyDescent="0.15">
      <c r="A14607"/>
      <c r="B14607"/>
      <c r="C14607"/>
      <c r="D14607"/>
      <c r="E14607"/>
    </row>
    <row r="14608" spans="1:5" x14ac:dyDescent="0.15">
      <c r="A14608"/>
      <c r="B14608"/>
      <c r="C14608"/>
      <c r="D14608"/>
      <c r="E14608"/>
    </row>
    <row r="14609" spans="1:5" x14ac:dyDescent="0.15">
      <c r="A14609"/>
      <c r="B14609"/>
      <c r="C14609"/>
      <c r="D14609"/>
      <c r="E14609"/>
    </row>
    <row r="14610" spans="1:5" x14ac:dyDescent="0.15">
      <c r="A14610"/>
      <c r="B14610"/>
      <c r="C14610"/>
      <c r="D14610"/>
      <c r="E14610"/>
    </row>
    <row r="14611" spans="1:5" x14ac:dyDescent="0.15">
      <c r="A14611"/>
      <c r="B14611"/>
      <c r="C14611"/>
      <c r="D14611"/>
      <c r="E14611"/>
    </row>
    <row r="14612" spans="1:5" x14ac:dyDescent="0.15">
      <c r="A14612"/>
      <c r="B14612"/>
      <c r="C14612"/>
      <c r="D14612"/>
      <c r="E14612"/>
    </row>
    <row r="14613" spans="1:5" x14ac:dyDescent="0.15">
      <c r="A14613"/>
      <c r="B14613"/>
      <c r="C14613"/>
      <c r="D14613"/>
      <c r="E14613"/>
    </row>
    <row r="14614" spans="1:5" x14ac:dyDescent="0.15">
      <c r="A14614"/>
      <c r="B14614"/>
      <c r="C14614"/>
      <c r="D14614"/>
      <c r="E14614"/>
    </row>
    <row r="14615" spans="1:5" x14ac:dyDescent="0.15">
      <c r="A14615"/>
      <c r="B14615"/>
      <c r="C14615"/>
      <c r="D14615"/>
      <c r="E14615"/>
    </row>
    <row r="14616" spans="1:5" x14ac:dyDescent="0.15">
      <c r="A14616"/>
      <c r="B14616"/>
      <c r="C14616"/>
      <c r="D14616"/>
      <c r="E14616"/>
    </row>
    <row r="14617" spans="1:5" x14ac:dyDescent="0.15">
      <c r="A14617"/>
      <c r="B14617"/>
      <c r="C14617"/>
      <c r="D14617"/>
      <c r="E14617"/>
    </row>
    <row r="14618" spans="1:5" x14ac:dyDescent="0.15">
      <c r="A14618"/>
      <c r="B14618"/>
      <c r="C14618"/>
      <c r="D14618"/>
      <c r="E14618"/>
    </row>
    <row r="14619" spans="1:5" x14ac:dyDescent="0.15">
      <c r="A14619"/>
      <c r="B14619"/>
      <c r="C14619"/>
      <c r="D14619"/>
      <c r="E14619"/>
    </row>
    <row r="14620" spans="1:5" x14ac:dyDescent="0.15">
      <c r="A14620"/>
      <c r="B14620"/>
      <c r="C14620"/>
      <c r="D14620"/>
      <c r="E14620"/>
    </row>
    <row r="14621" spans="1:5" x14ac:dyDescent="0.15">
      <c r="A14621"/>
      <c r="B14621"/>
      <c r="C14621"/>
      <c r="D14621"/>
      <c r="E14621"/>
    </row>
    <row r="14622" spans="1:5" x14ac:dyDescent="0.15">
      <c r="A14622"/>
      <c r="B14622"/>
      <c r="C14622"/>
      <c r="D14622"/>
      <c r="E14622"/>
    </row>
    <row r="14623" spans="1:5" x14ac:dyDescent="0.15">
      <c r="A14623"/>
      <c r="B14623"/>
      <c r="C14623"/>
      <c r="D14623"/>
      <c r="E14623"/>
    </row>
    <row r="14624" spans="1:5" x14ac:dyDescent="0.15">
      <c r="A14624"/>
      <c r="B14624"/>
      <c r="C14624"/>
      <c r="D14624"/>
      <c r="E14624"/>
    </row>
    <row r="14625" spans="1:5" x14ac:dyDescent="0.15">
      <c r="A14625"/>
      <c r="B14625"/>
      <c r="C14625"/>
      <c r="D14625"/>
      <c r="E14625"/>
    </row>
    <row r="14626" spans="1:5" x14ac:dyDescent="0.15">
      <c r="A14626"/>
      <c r="B14626"/>
      <c r="C14626"/>
      <c r="D14626"/>
      <c r="E14626"/>
    </row>
    <row r="14627" spans="1:5" x14ac:dyDescent="0.15">
      <c r="A14627"/>
      <c r="B14627"/>
      <c r="C14627"/>
      <c r="D14627"/>
      <c r="E14627"/>
    </row>
    <row r="14628" spans="1:5" x14ac:dyDescent="0.15">
      <c r="A14628"/>
      <c r="B14628"/>
      <c r="C14628"/>
      <c r="D14628"/>
      <c r="E14628"/>
    </row>
    <row r="14629" spans="1:5" x14ac:dyDescent="0.15">
      <c r="A14629"/>
      <c r="B14629"/>
      <c r="C14629"/>
      <c r="D14629"/>
      <c r="E14629"/>
    </row>
    <row r="14630" spans="1:5" x14ac:dyDescent="0.15">
      <c r="A14630"/>
      <c r="B14630"/>
      <c r="C14630"/>
      <c r="D14630"/>
      <c r="E14630"/>
    </row>
    <row r="14631" spans="1:5" x14ac:dyDescent="0.15">
      <c r="A14631"/>
      <c r="B14631"/>
      <c r="C14631"/>
      <c r="D14631"/>
      <c r="E14631"/>
    </row>
    <row r="14632" spans="1:5" x14ac:dyDescent="0.15">
      <c r="A14632"/>
      <c r="B14632"/>
      <c r="C14632"/>
      <c r="D14632"/>
      <c r="E14632"/>
    </row>
    <row r="14633" spans="1:5" x14ac:dyDescent="0.15">
      <c r="A14633"/>
      <c r="B14633"/>
      <c r="C14633"/>
      <c r="D14633"/>
      <c r="E14633"/>
    </row>
    <row r="14634" spans="1:5" x14ac:dyDescent="0.15">
      <c r="A14634"/>
      <c r="B14634"/>
      <c r="C14634"/>
      <c r="D14634"/>
      <c r="E14634"/>
    </row>
    <row r="14635" spans="1:5" x14ac:dyDescent="0.15">
      <c r="A14635"/>
      <c r="B14635"/>
      <c r="C14635"/>
      <c r="D14635"/>
      <c r="E14635"/>
    </row>
    <row r="14636" spans="1:5" x14ac:dyDescent="0.15">
      <c r="A14636"/>
      <c r="B14636"/>
      <c r="C14636"/>
      <c r="D14636"/>
      <c r="E14636"/>
    </row>
    <row r="14637" spans="1:5" x14ac:dyDescent="0.15">
      <c r="A14637"/>
      <c r="B14637"/>
      <c r="C14637"/>
      <c r="D14637"/>
      <c r="E14637"/>
    </row>
    <row r="14638" spans="1:5" x14ac:dyDescent="0.15">
      <c r="A14638"/>
      <c r="B14638"/>
      <c r="C14638"/>
      <c r="D14638"/>
      <c r="E14638"/>
    </row>
    <row r="14639" spans="1:5" x14ac:dyDescent="0.15">
      <c r="A14639"/>
      <c r="B14639"/>
      <c r="C14639"/>
      <c r="D14639"/>
      <c r="E14639"/>
    </row>
    <row r="14640" spans="1:5" x14ac:dyDescent="0.15">
      <c r="A14640"/>
      <c r="B14640"/>
      <c r="C14640"/>
      <c r="D14640"/>
      <c r="E14640"/>
    </row>
    <row r="14641" spans="1:5" x14ac:dyDescent="0.15">
      <c r="A14641"/>
      <c r="B14641"/>
      <c r="C14641"/>
      <c r="D14641"/>
      <c r="E14641"/>
    </row>
    <row r="14642" spans="1:5" x14ac:dyDescent="0.15">
      <c r="A14642"/>
      <c r="B14642"/>
      <c r="C14642"/>
      <c r="D14642"/>
      <c r="E14642"/>
    </row>
    <row r="14643" spans="1:5" x14ac:dyDescent="0.15">
      <c r="A14643"/>
      <c r="B14643"/>
      <c r="C14643"/>
      <c r="D14643"/>
      <c r="E14643"/>
    </row>
    <row r="14644" spans="1:5" x14ac:dyDescent="0.15">
      <c r="A14644"/>
      <c r="B14644"/>
      <c r="C14644"/>
      <c r="D14644"/>
      <c r="E14644"/>
    </row>
    <row r="14645" spans="1:5" x14ac:dyDescent="0.15">
      <c r="A14645"/>
      <c r="B14645"/>
      <c r="C14645"/>
      <c r="D14645"/>
      <c r="E14645"/>
    </row>
    <row r="14646" spans="1:5" x14ac:dyDescent="0.15">
      <c r="A14646"/>
      <c r="B14646"/>
      <c r="C14646"/>
      <c r="D14646"/>
      <c r="E14646"/>
    </row>
    <row r="14647" spans="1:5" x14ac:dyDescent="0.15">
      <c r="A14647"/>
      <c r="B14647"/>
      <c r="C14647"/>
      <c r="D14647"/>
      <c r="E14647"/>
    </row>
    <row r="14648" spans="1:5" x14ac:dyDescent="0.15">
      <c r="A14648"/>
      <c r="B14648"/>
      <c r="C14648"/>
      <c r="D14648"/>
      <c r="E14648"/>
    </row>
    <row r="14649" spans="1:5" x14ac:dyDescent="0.15">
      <c r="A14649"/>
      <c r="B14649"/>
      <c r="C14649"/>
      <c r="D14649"/>
      <c r="E14649"/>
    </row>
    <row r="14650" spans="1:5" x14ac:dyDescent="0.15">
      <c r="A14650"/>
      <c r="B14650"/>
      <c r="C14650"/>
      <c r="D14650"/>
      <c r="E14650"/>
    </row>
    <row r="14651" spans="1:5" x14ac:dyDescent="0.15">
      <c r="A14651"/>
      <c r="B14651"/>
      <c r="C14651"/>
      <c r="D14651"/>
      <c r="E14651"/>
    </row>
    <row r="14652" spans="1:5" x14ac:dyDescent="0.15">
      <c r="A14652"/>
      <c r="B14652"/>
      <c r="C14652"/>
      <c r="D14652"/>
      <c r="E14652"/>
    </row>
    <row r="14653" spans="1:5" x14ac:dyDescent="0.15">
      <c r="A14653"/>
      <c r="B14653"/>
      <c r="C14653"/>
      <c r="D14653"/>
      <c r="E14653"/>
    </row>
    <row r="14654" spans="1:5" x14ac:dyDescent="0.15">
      <c r="A14654"/>
      <c r="B14654"/>
      <c r="C14654"/>
      <c r="D14654"/>
      <c r="E14654"/>
    </row>
    <row r="14655" spans="1:5" x14ac:dyDescent="0.15">
      <c r="A14655"/>
      <c r="B14655"/>
      <c r="C14655"/>
      <c r="D14655"/>
      <c r="E14655"/>
    </row>
    <row r="14656" spans="1:5" x14ac:dyDescent="0.15">
      <c r="A14656"/>
      <c r="B14656"/>
      <c r="C14656"/>
      <c r="D14656"/>
      <c r="E14656"/>
    </row>
    <row r="14657" spans="1:5" x14ac:dyDescent="0.15">
      <c r="A14657"/>
      <c r="B14657"/>
      <c r="C14657"/>
      <c r="D14657"/>
      <c r="E14657"/>
    </row>
    <row r="14658" spans="1:5" x14ac:dyDescent="0.15">
      <c r="A14658"/>
      <c r="B14658"/>
      <c r="C14658"/>
      <c r="D14658"/>
      <c r="E14658"/>
    </row>
    <row r="14659" spans="1:5" x14ac:dyDescent="0.15">
      <c r="A14659"/>
      <c r="B14659"/>
      <c r="C14659"/>
      <c r="D14659"/>
      <c r="E14659"/>
    </row>
    <row r="14660" spans="1:5" x14ac:dyDescent="0.15">
      <c r="A14660"/>
      <c r="B14660"/>
      <c r="C14660"/>
      <c r="D14660"/>
      <c r="E14660"/>
    </row>
    <row r="14661" spans="1:5" x14ac:dyDescent="0.15">
      <c r="A14661"/>
      <c r="B14661"/>
      <c r="C14661"/>
      <c r="D14661"/>
      <c r="E14661"/>
    </row>
    <row r="14662" spans="1:5" x14ac:dyDescent="0.15">
      <c r="A14662"/>
      <c r="B14662"/>
      <c r="C14662"/>
      <c r="D14662"/>
      <c r="E14662"/>
    </row>
    <row r="14663" spans="1:5" x14ac:dyDescent="0.15">
      <c r="A14663"/>
      <c r="B14663"/>
      <c r="C14663"/>
      <c r="D14663"/>
      <c r="E14663"/>
    </row>
    <row r="14664" spans="1:5" x14ac:dyDescent="0.15">
      <c r="A14664"/>
      <c r="B14664"/>
      <c r="C14664"/>
      <c r="D14664"/>
      <c r="E14664"/>
    </row>
    <row r="14665" spans="1:5" x14ac:dyDescent="0.15">
      <c r="A14665"/>
      <c r="B14665"/>
      <c r="C14665"/>
      <c r="D14665"/>
      <c r="E14665"/>
    </row>
    <row r="14666" spans="1:5" x14ac:dyDescent="0.15">
      <c r="A14666"/>
      <c r="B14666"/>
      <c r="C14666"/>
      <c r="D14666"/>
      <c r="E14666"/>
    </row>
    <row r="14667" spans="1:5" x14ac:dyDescent="0.15">
      <c r="A14667"/>
      <c r="B14667"/>
      <c r="C14667"/>
      <c r="D14667"/>
      <c r="E14667"/>
    </row>
    <row r="14668" spans="1:5" x14ac:dyDescent="0.15">
      <c r="A14668"/>
      <c r="B14668"/>
      <c r="C14668"/>
      <c r="D14668"/>
      <c r="E14668"/>
    </row>
    <row r="14669" spans="1:5" x14ac:dyDescent="0.15">
      <c r="A14669"/>
      <c r="B14669"/>
      <c r="C14669"/>
      <c r="D14669"/>
      <c r="E14669"/>
    </row>
    <row r="14670" spans="1:5" x14ac:dyDescent="0.15">
      <c r="A14670"/>
      <c r="B14670"/>
      <c r="C14670"/>
      <c r="D14670"/>
      <c r="E14670"/>
    </row>
    <row r="14671" spans="1:5" x14ac:dyDescent="0.15">
      <c r="A14671"/>
      <c r="B14671"/>
      <c r="C14671"/>
      <c r="D14671"/>
      <c r="E14671"/>
    </row>
    <row r="14672" spans="1:5" x14ac:dyDescent="0.15">
      <c r="A14672"/>
      <c r="B14672"/>
      <c r="C14672"/>
      <c r="D14672"/>
      <c r="E14672"/>
    </row>
    <row r="14673" spans="1:5" x14ac:dyDescent="0.15">
      <c r="A14673"/>
      <c r="B14673"/>
      <c r="C14673"/>
      <c r="D14673"/>
      <c r="E14673"/>
    </row>
    <row r="14674" spans="1:5" x14ac:dyDescent="0.15">
      <c r="A14674"/>
      <c r="B14674"/>
      <c r="C14674"/>
      <c r="D14674"/>
      <c r="E14674"/>
    </row>
    <row r="14675" spans="1:5" x14ac:dyDescent="0.15">
      <c r="A14675"/>
      <c r="B14675"/>
      <c r="C14675"/>
      <c r="D14675"/>
      <c r="E14675"/>
    </row>
    <row r="14676" spans="1:5" x14ac:dyDescent="0.15">
      <c r="A14676"/>
      <c r="B14676"/>
      <c r="C14676"/>
      <c r="D14676"/>
      <c r="E14676"/>
    </row>
    <row r="14677" spans="1:5" x14ac:dyDescent="0.15">
      <c r="A14677"/>
      <c r="B14677"/>
      <c r="C14677"/>
      <c r="D14677"/>
      <c r="E14677"/>
    </row>
    <row r="14678" spans="1:5" x14ac:dyDescent="0.15">
      <c r="A14678"/>
      <c r="B14678"/>
      <c r="C14678"/>
      <c r="D14678"/>
      <c r="E14678"/>
    </row>
    <row r="14679" spans="1:5" x14ac:dyDescent="0.15">
      <c r="A14679"/>
      <c r="B14679"/>
      <c r="C14679"/>
      <c r="D14679"/>
      <c r="E14679"/>
    </row>
    <row r="14680" spans="1:5" x14ac:dyDescent="0.15">
      <c r="A14680"/>
      <c r="B14680"/>
      <c r="C14680"/>
      <c r="D14680"/>
      <c r="E14680"/>
    </row>
    <row r="14681" spans="1:5" x14ac:dyDescent="0.15">
      <c r="A14681"/>
      <c r="B14681"/>
      <c r="C14681"/>
      <c r="D14681"/>
      <c r="E14681"/>
    </row>
    <row r="14682" spans="1:5" x14ac:dyDescent="0.15">
      <c r="A14682"/>
      <c r="B14682"/>
      <c r="C14682"/>
      <c r="D14682"/>
      <c r="E14682"/>
    </row>
    <row r="14683" spans="1:5" x14ac:dyDescent="0.15">
      <c r="A14683"/>
      <c r="B14683"/>
      <c r="C14683"/>
      <c r="D14683"/>
      <c r="E14683"/>
    </row>
    <row r="14684" spans="1:5" x14ac:dyDescent="0.15">
      <c r="A14684"/>
      <c r="B14684"/>
      <c r="C14684"/>
      <c r="D14684"/>
      <c r="E14684"/>
    </row>
    <row r="14685" spans="1:5" x14ac:dyDescent="0.15">
      <c r="A14685"/>
      <c r="B14685"/>
      <c r="C14685"/>
      <c r="D14685"/>
      <c r="E14685"/>
    </row>
    <row r="14686" spans="1:5" x14ac:dyDescent="0.15">
      <c r="A14686"/>
      <c r="B14686"/>
      <c r="C14686"/>
      <c r="D14686"/>
      <c r="E14686"/>
    </row>
    <row r="14687" spans="1:5" x14ac:dyDescent="0.15">
      <c r="A14687"/>
      <c r="B14687"/>
      <c r="C14687"/>
      <c r="D14687"/>
      <c r="E14687"/>
    </row>
    <row r="14688" spans="1:5" x14ac:dyDescent="0.15">
      <c r="A14688"/>
      <c r="B14688"/>
      <c r="C14688"/>
      <c r="D14688"/>
      <c r="E14688"/>
    </row>
    <row r="14689" spans="1:5" x14ac:dyDescent="0.15">
      <c r="A14689"/>
      <c r="B14689"/>
      <c r="C14689"/>
      <c r="D14689"/>
      <c r="E14689"/>
    </row>
    <row r="14690" spans="1:5" x14ac:dyDescent="0.15">
      <c r="A14690"/>
      <c r="B14690"/>
      <c r="C14690"/>
      <c r="D14690"/>
      <c r="E14690"/>
    </row>
    <row r="14691" spans="1:5" x14ac:dyDescent="0.15">
      <c r="A14691"/>
      <c r="B14691"/>
      <c r="C14691"/>
      <c r="D14691"/>
      <c r="E14691"/>
    </row>
    <row r="14692" spans="1:5" x14ac:dyDescent="0.15">
      <c r="A14692"/>
      <c r="B14692"/>
      <c r="C14692"/>
      <c r="D14692"/>
      <c r="E14692"/>
    </row>
    <row r="14693" spans="1:5" x14ac:dyDescent="0.15">
      <c r="A14693"/>
      <c r="B14693"/>
      <c r="C14693"/>
      <c r="D14693"/>
      <c r="E14693"/>
    </row>
    <row r="14694" spans="1:5" x14ac:dyDescent="0.15">
      <c r="A14694"/>
      <c r="B14694"/>
      <c r="C14694"/>
      <c r="D14694"/>
      <c r="E14694"/>
    </row>
    <row r="14695" spans="1:5" x14ac:dyDescent="0.15">
      <c r="A14695"/>
      <c r="B14695"/>
      <c r="C14695"/>
      <c r="D14695"/>
      <c r="E14695"/>
    </row>
    <row r="14696" spans="1:5" x14ac:dyDescent="0.15">
      <c r="A14696"/>
      <c r="B14696"/>
      <c r="C14696"/>
      <c r="D14696"/>
      <c r="E14696"/>
    </row>
    <row r="14697" spans="1:5" x14ac:dyDescent="0.15">
      <c r="A14697"/>
      <c r="B14697"/>
      <c r="C14697"/>
      <c r="D14697"/>
      <c r="E14697"/>
    </row>
    <row r="14698" spans="1:5" x14ac:dyDescent="0.15">
      <c r="A14698"/>
      <c r="B14698"/>
      <c r="C14698"/>
      <c r="D14698"/>
      <c r="E14698"/>
    </row>
    <row r="14699" spans="1:5" x14ac:dyDescent="0.15">
      <c r="A14699"/>
      <c r="B14699"/>
      <c r="C14699"/>
      <c r="D14699"/>
      <c r="E14699"/>
    </row>
    <row r="14700" spans="1:5" x14ac:dyDescent="0.15">
      <c r="A14700"/>
      <c r="B14700"/>
      <c r="C14700"/>
      <c r="D14700"/>
      <c r="E14700"/>
    </row>
    <row r="14701" spans="1:5" x14ac:dyDescent="0.15">
      <c r="A14701"/>
      <c r="B14701"/>
      <c r="C14701"/>
      <c r="D14701"/>
      <c r="E14701"/>
    </row>
    <row r="14702" spans="1:5" x14ac:dyDescent="0.15">
      <c r="A14702"/>
      <c r="B14702"/>
      <c r="C14702"/>
      <c r="D14702"/>
      <c r="E14702"/>
    </row>
    <row r="14703" spans="1:5" x14ac:dyDescent="0.15">
      <c r="A14703"/>
      <c r="B14703"/>
      <c r="C14703"/>
      <c r="D14703"/>
      <c r="E14703"/>
    </row>
    <row r="14704" spans="1:5" x14ac:dyDescent="0.15">
      <c r="A14704"/>
      <c r="B14704"/>
      <c r="C14704"/>
      <c r="D14704"/>
      <c r="E14704"/>
    </row>
    <row r="14705" spans="1:5" x14ac:dyDescent="0.15">
      <c r="A14705"/>
      <c r="B14705"/>
      <c r="C14705"/>
      <c r="D14705"/>
      <c r="E14705"/>
    </row>
    <row r="14706" spans="1:5" x14ac:dyDescent="0.15">
      <c r="A14706"/>
      <c r="B14706"/>
      <c r="C14706"/>
      <c r="D14706"/>
      <c r="E14706"/>
    </row>
    <row r="14707" spans="1:5" x14ac:dyDescent="0.15">
      <c r="A14707"/>
      <c r="B14707"/>
      <c r="C14707"/>
      <c r="D14707"/>
      <c r="E14707"/>
    </row>
    <row r="14708" spans="1:5" x14ac:dyDescent="0.15">
      <c r="A14708"/>
      <c r="B14708"/>
      <c r="C14708"/>
      <c r="D14708"/>
      <c r="E14708"/>
    </row>
    <row r="14709" spans="1:5" x14ac:dyDescent="0.15">
      <c r="A14709"/>
      <c r="B14709"/>
      <c r="C14709"/>
      <c r="D14709"/>
      <c r="E14709"/>
    </row>
    <row r="14710" spans="1:5" x14ac:dyDescent="0.15">
      <c r="A14710"/>
      <c r="B14710"/>
      <c r="C14710"/>
      <c r="D14710"/>
      <c r="E14710"/>
    </row>
    <row r="14711" spans="1:5" x14ac:dyDescent="0.15">
      <c r="A14711"/>
      <c r="B14711"/>
      <c r="C14711"/>
      <c r="D14711"/>
      <c r="E14711"/>
    </row>
    <row r="14712" spans="1:5" x14ac:dyDescent="0.15">
      <c r="A14712"/>
      <c r="B14712"/>
      <c r="C14712"/>
      <c r="D14712"/>
      <c r="E14712"/>
    </row>
    <row r="14713" spans="1:5" x14ac:dyDescent="0.15">
      <c r="A14713"/>
      <c r="B14713"/>
      <c r="C14713"/>
      <c r="D14713"/>
      <c r="E14713"/>
    </row>
    <row r="14714" spans="1:5" x14ac:dyDescent="0.15">
      <c r="A14714"/>
      <c r="B14714"/>
      <c r="C14714"/>
      <c r="D14714"/>
      <c r="E14714"/>
    </row>
    <row r="14715" spans="1:5" x14ac:dyDescent="0.15">
      <c r="A14715"/>
      <c r="B14715"/>
      <c r="C14715"/>
      <c r="D14715"/>
      <c r="E14715"/>
    </row>
    <row r="14716" spans="1:5" x14ac:dyDescent="0.15">
      <c r="A14716"/>
      <c r="B14716"/>
      <c r="C14716"/>
      <c r="D14716"/>
      <c r="E14716"/>
    </row>
    <row r="14717" spans="1:5" x14ac:dyDescent="0.15">
      <c r="A14717"/>
      <c r="B14717"/>
      <c r="C14717"/>
      <c r="D14717"/>
      <c r="E14717"/>
    </row>
    <row r="14718" spans="1:5" x14ac:dyDescent="0.15">
      <c r="A14718"/>
      <c r="B14718"/>
      <c r="C14718"/>
      <c r="D14718"/>
      <c r="E14718"/>
    </row>
    <row r="14719" spans="1:5" x14ac:dyDescent="0.15">
      <c r="A14719"/>
      <c r="B14719"/>
      <c r="C14719"/>
      <c r="D14719"/>
      <c r="E14719"/>
    </row>
    <row r="14720" spans="1:5" x14ac:dyDescent="0.15">
      <c r="A14720"/>
      <c r="B14720"/>
      <c r="C14720"/>
      <c r="D14720"/>
      <c r="E14720"/>
    </row>
    <row r="14721" spans="1:5" x14ac:dyDescent="0.15">
      <c r="A14721"/>
      <c r="B14721"/>
      <c r="C14721"/>
      <c r="D14721"/>
      <c r="E14721"/>
    </row>
    <row r="14722" spans="1:5" x14ac:dyDescent="0.15">
      <c r="A14722"/>
      <c r="B14722"/>
      <c r="C14722"/>
      <c r="D14722"/>
      <c r="E14722"/>
    </row>
    <row r="14723" spans="1:5" x14ac:dyDescent="0.15">
      <c r="A14723"/>
      <c r="B14723"/>
      <c r="C14723"/>
      <c r="D14723"/>
      <c r="E14723"/>
    </row>
    <row r="14724" spans="1:5" x14ac:dyDescent="0.15">
      <c r="A14724"/>
      <c r="B14724"/>
      <c r="C14724"/>
      <c r="D14724"/>
      <c r="E14724"/>
    </row>
    <row r="14725" spans="1:5" x14ac:dyDescent="0.15">
      <c r="A14725"/>
      <c r="B14725"/>
      <c r="C14725"/>
      <c r="D14725"/>
      <c r="E14725"/>
    </row>
    <row r="14726" spans="1:5" x14ac:dyDescent="0.15">
      <c r="A14726"/>
      <c r="B14726"/>
      <c r="C14726"/>
      <c r="D14726"/>
      <c r="E14726"/>
    </row>
    <row r="14727" spans="1:5" x14ac:dyDescent="0.15">
      <c r="A14727"/>
      <c r="B14727"/>
      <c r="C14727"/>
      <c r="D14727"/>
      <c r="E14727"/>
    </row>
    <row r="14728" spans="1:5" x14ac:dyDescent="0.15">
      <c r="A14728"/>
      <c r="B14728"/>
      <c r="C14728"/>
      <c r="D14728"/>
      <c r="E14728"/>
    </row>
    <row r="14729" spans="1:5" x14ac:dyDescent="0.15">
      <c r="A14729"/>
      <c r="B14729"/>
      <c r="C14729"/>
      <c r="D14729"/>
      <c r="E14729"/>
    </row>
    <row r="14730" spans="1:5" x14ac:dyDescent="0.15">
      <c r="A14730"/>
      <c r="B14730"/>
      <c r="C14730"/>
      <c r="D14730"/>
      <c r="E14730"/>
    </row>
    <row r="14731" spans="1:5" x14ac:dyDescent="0.15">
      <c r="A14731"/>
      <c r="B14731"/>
      <c r="C14731"/>
      <c r="D14731"/>
      <c r="E14731"/>
    </row>
    <row r="14732" spans="1:5" x14ac:dyDescent="0.15">
      <c r="A14732"/>
      <c r="B14732"/>
      <c r="C14732"/>
      <c r="D14732"/>
      <c r="E14732"/>
    </row>
    <row r="14733" spans="1:5" x14ac:dyDescent="0.15">
      <c r="A14733"/>
      <c r="B14733"/>
      <c r="C14733"/>
      <c r="D14733"/>
      <c r="E14733"/>
    </row>
    <row r="14734" spans="1:5" x14ac:dyDescent="0.15">
      <c r="A14734"/>
      <c r="B14734"/>
      <c r="C14734"/>
      <c r="D14734"/>
      <c r="E14734"/>
    </row>
    <row r="14735" spans="1:5" x14ac:dyDescent="0.15">
      <c r="A14735"/>
      <c r="B14735"/>
      <c r="C14735"/>
      <c r="D14735"/>
      <c r="E14735"/>
    </row>
    <row r="14736" spans="1:5" x14ac:dyDescent="0.15">
      <c r="A14736"/>
      <c r="B14736"/>
      <c r="C14736"/>
      <c r="D14736"/>
      <c r="E14736"/>
    </row>
    <row r="14737" spans="1:5" x14ac:dyDescent="0.15">
      <c r="A14737"/>
      <c r="B14737"/>
      <c r="C14737"/>
      <c r="D14737"/>
      <c r="E14737"/>
    </row>
    <row r="14738" spans="1:5" x14ac:dyDescent="0.15">
      <c r="A14738"/>
      <c r="B14738"/>
      <c r="C14738"/>
      <c r="D14738"/>
      <c r="E14738"/>
    </row>
    <row r="14739" spans="1:5" x14ac:dyDescent="0.15">
      <c r="A14739"/>
      <c r="B14739"/>
      <c r="C14739"/>
      <c r="D14739"/>
      <c r="E14739"/>
    </row>
    <row r="14740" spans="1:5" x14ac:dyDescent="0.15">
      <c r="A14740"/>
      <c r="B14740"/>
      <c r="C14740"/>
      <c r="D14740"/>
      <c r="E14740"/>
    </row>
    <row r="14741" spans="1:5" x14ac:dyDescent="0.15">
      <c r="A14741"/>
      <c r="B14741"/>
      <c r="C14741"/>
      <c r="D14741"/>
      <c r="E14741"/>
    </row>
    <row r="14742" spans="1:5" x14ac:dyDescent="0.15">
      <c r="A14742"/>
      <c r="B14742"/>
      <c r="C14742"/>
      <c r="D14742"/>
      <c r="E14742"/>
    </row>
    <row r="14743" spans="1:5" x14ac:dyDescent="0.15">
      <c r="A14743"/>
      <c r="B14743"/>
      <c r="C14743"/>
      <c r="D14743"/>
      <c r="E14743"/>
    </row>
    <row r="14744" spans="1:5" x14ac:dyDescent="0.15">
      <c r="A14744"/>
      <c r="B14744"/>
      <c r="C14744"/>
      <c r="D14744"/>
      <c r="E14744"/>
    </row>
    <row r="14745" spans="1:5" x14ac:dyDescent="0.15">
      <c r="A14745"/>
      <c r="B14745"/>
      <c r="C14745"/>
      <c r="D14745"/>
      <c r="E14745"/>
    </row>
    <row r="14746" spans="1:5" x14ac:dyDescent="0.15">
      <c r="A14746"/>
      <c r="B14746"/>
      <c r="C14746"/>
      <c r="D14746"/>
      <c r="E14746"/>
    </row>
    <row r="14747" spans="1:5" x14ac:dyDescent="0.15">
      <c r="A14747"/>
      <c r="B14747"/>
      <c r="C14747"/>
      <c r="D14747"/>
      <c r="E14747"/>
    </row>
    <row r="14748" spans="1:5" x14ac:dyDescent="0.15">
      <c r="A14748"/>
      <c r="B14748"/>
      <c r="C14748"/>
      <c r="D14748"/>
      <c r="E14748"/>
    </row>
    <row r="14749" spans="1:5" x14ac:dyDescent="0.15">
      <c r="A14749"/>
      <c r="B14749"/>
      <c r="C14749"/>
      <c r="D14749"/>
      <c r="E14749"/>
    </row>
    <row r="14750" spans="1:5" x14ac:dyDescent="0.15">
      <c r="A14750"/>
      <c r="B14750"/>
      <c r="C14750"/>
      <c r="D14750"/>
      <c r="E14750"/>
    </row>
    <row r="14751" spans="1:5" x14ac:dyDescent="0.15">
      <c r="A14751"/>
      <c r="B14751"/>
      <c r="C14751"/>
      <c r="D14751"/>
      <c r="E14751"/>
    </row>
    <row r="14752" spans="1:5" x14ac:dyDescent="0.15">
      <c r="A14752"/>
      <c r="B14752"/>
      <c r="C14752"/>
      <c r="D14752"/>
      <c r="E14752"/>
    </row>
    <row r="14753" spans="1:5" x14ac:dyDescent="0.15">
      <c r="A14753"/>
      <c r="B14753"/>
      <c r="C14753"/>
      <c r="D14753"/>
      <c r="E14753"/>
    </row>
    <row r="14754" spans="1:5" x14ac:dyDescent="0.15">
      <c r="A14754"/>
      <c r="B14754"/>
      <c r="C14754"/>
      <c r="D14754"/>
      <c r="E14754"/>
    </row>
    <row r="14755" spans="1:5" x14ac:dyDescent="0.15">
      <c r="A14755"/>
      <c r="B14755"/>
      <c r="C14755"/>
      <c r="D14755"/>
      <c r="E14755"/>
    </row>
    <row r="14756" spans="1:5" x14ac:dyDescent="0.15">
      <c r="A14756"/>
      <c r="B14756"/>
      <c r="C14756"/>
      <c r="D14756"/>
      <c r="E14756"/>
    </row>
    <row r="14757" spans="1:5" x14ac:dyDescent="0.15">
      <c r="A14757"/>
      <c r="B14757"/>
      <c r="C14757"/>
      <c r="D14757"/>
      <c r="E14757"/>
    </row>
    <row r="14758" spans="1:5" x14ac:dyDescent="0.15">
      <c r="A14758"/>
      <c r="B14758"/>
      <c r="C14758"/>
      <c r="D14758"/>
      <c r="E14758"/>
    </row>
    <row r="14759" spans="1:5" x14ac:dyDescent="0.15">
      <c r="A14759"/>
      <c r="B14759"/>
      <c r="C14759"/>
      <c r="D14759"/>
      <c r="E14759"/>
    </row>
    <row r="14760" spans="1:5" x14ac:dyDescent="0.15">
      <c r="A14760"/>
      <c r="B14760"/>
      <c r="C14760"/>
      <c r="D14760"/>
      <c r="E14760"/>
    </row>
    <row r="14761" spans="1:5" x14ac:dyDescent="0.15">
      <c r="A14761"/>
      <c r="B14761"/>
      <c r="C14761"/>
      <c r="D14761"/>
      <c r="E14761"/>
    </row>
    <row r="14762" spans="1:5" x14ac:dyDescent="0.15">
      <c r="A14762"/>
      <c r="B14762"/>
      <c r="C14762"/>
      <c r="D14762"/>
      <c r="E14762"/>
    </row>
    <row r="14763" spans="1:5" x14ac:dyDescent="0.15">
      <c r="A14763"/>
      <c r="B14763"/>
      <c r="C14763"/>
      <c r="D14763"/>
      <c r="E14763"/>
    </row>
    <row r="14764" spans="1:5" x14ac:dyDescent="0.15">
      <c r="A14764"/>
      <c r="B14764"/>
      <c r="C14764"/>
      <c r="D14764"/>
      <c r="E14764"/>
    </row>
    <row r="14765" spans="1:5" x14ac:dyDescent="0.15">
      <c r="A14765"/>
      <c r="B14765"/>
      <c r="C14765"/>
      <c r="D14765"/>
      <c r="E14765"/>
    </row>
    <row r="14766" spans="1:5" x14ac:dyDescent="0.15">
      <c r="A14766"/>
      <c r="B14766"/>
      <c r="C14766"/>
      <c r="D14766"/>
      <c r="E14766"/>
    </row>
    <row r="14767" spans="1:5" x14ac:dyDescent="0.15">
      <c r="A14767"/>
      <c r="B14767"/>
      <c r="C14767"/>
      <c r="D14767"/>
      <c r="E14767"/>
    </row>
    <row r="14768" spans="1:5" x14ac:dyDescent="0.15">
      <c r="A14768"/>
      <c r="B14768"/>
      <c r="C14768"/>
      <c r="D14768"/>
      <c r="E14768"/>
    </row>
    <row r="14769" spans="1:5" x14ac:dyDescent="0.15">
      <c r="A14769"/>
      <c r="B14769"/>
      <c r="C14769"/>
      <c r="D14769"/>
      <c r="E14769"/>
    </row>
    <row r="14770" spans="1:5" x14ac:dyDescent="0.15">
      <c r="A14770"/>
      <c r="B14770"/>
      <c r="C14770"/>
      <c r="D14770"/>
      <c r="E14770"/>
    </row>
    <row r="14771" spans="1:5" x14ac:dyDescent="0.15">
      <c r="A14771"/>
      <c r="B14771"/>
      <c r="C14771"/>
      <c r="D14771"/>
      <c r="E14771"/>
    </row>
    <row r="14772" spans="1:5" x14ac:dyDescent="0.15">
      <c r="A14772"/>
      <c r="B14772"/>
      <c r="C14772"/>
      <c r="D14772"/>
      <c r="E14772"/>
    </row>
    <row r="14773" spans="1:5" x14ac:dyDescent="0.15">
      <c r="A14773"/>
      <c r="B14773"/>
      <c r="C14773"/>
      <c r="D14773"/>
      <c r="E14773"/>
    </row>
    <row r="14774" spans="1:5" x14ac:dyDescent="0.15">
      <c r="A14774"/>
      <c r="B14774"/>
      <c r="C14774"/>
      <c r="D14774"/>
      <c r="E14774"/>
    </row>
    <row r="14775" spans="1:5" x14ac:dyDescent="0.15">
      <c r="A14775"/>
      <c r="B14775"/>
      <c r="C14775"/>
      <c r="D14775"/>
      <c r="E14775"/>
    </row>
    <row r="14776" spans="1:5" x14ac:dyDescent="0.15">
      <c r="A14776"/>
      <c r="B14776"/>
      <c r="C14776"/>
      <c r="D14776"/>
      <c r="E14776"/>
    </row>
    <row r="14777" spans="1:5" x14ac:dyDescent="0.15">
      <c r="A14777"/>
      <c r="B14777"/>
      <c r="C14777"/>
      <c r="D14777"/>
      <c r="E14777"/>
    </row>
    <row r="14778" spans="1:5" x14ac:dyDescent="0.15">
      <c r="A14778"/>
      <c r="B14778"/>
      <c r="C14778"/>
      <c r="D14778"/>
      <c r="E14778"/>
    </row>
    <row r="14779" spans="1:5" x14ac:dyDescent="0.15">
      <c r="A14779"/>
      <c r="B14779"/>
      <c r="C14779"/>
      <c r="D14779"/>
      <c r="E14779"/>
    </row>
    <row r="14780" spans="1:5" x14ac:dyDescent="0.15">
      <c r="A14780"/>
      <c r="B14780"/>
      <c r="C14780"/>
      <c r="D14780"/>
      <c r="E14780"/>
    </row>
    <row r="14781" spans="1:5" x14ac:dyDescent="0.15">
      <c r="A14781"/>
      <c r="B14781"/>
      <c r="C14781"/>
      <c r="D14781"/>
      <c r="E14781"/>
    </row>
    <row r="14782" spans="1:5" x14ac:dyDescent="0.15">
      <c r="A14782"/>
      <c r="B14782"/>
      <c r="C14782"/>
      <c r="D14782"/>
      <c r="E14782"/>
    </row>
    <row r="14783" spans="1:5" x14ac:dyDescent="0.15">
      <c r="A14783"/>
      <c r="B14783"/>
      <c r="C14783"/>
      <c r="D14783"/>
      <c r="E14783"/>
    </row>
    <row r="14784" spans="1:5" x14ac:dyDescent="0.15">
      <c r="A14784"/>
      <c r="B14784"/>
      <c r="C14784"/>
      <c r="D14784"/>
      <c r="E14784"/>
    </row>
    <row r="14785" spans="1:5" x14ac:dyDescent="0.15">
      <c r="A14785"/>
      <c r="B14785"/>
      <c r="C14785"/>
      <c r="D14785"/>
      <c r="E14785"/>
    </row>
    <row r="14786" spans="1:5" x14ac:dyDescent="0.15">
      <c r="A14786"/>
      <c r="B14786"/>
      <c r="C14786"/>
      <c r="D14786"/>
      <c r="E14786"/>
    </row>
    <row r="14787" spans="1:5" x14ac:dyDescent="0.15">
      <c r="A14787"/>
      <c r="B14787"/>
      <c r="C14787"/>
      <c r="D14787"/>
      <c r="E14787"/>
    </row>
    <row r="14788" spans="1:5" x14ac:dyDescent="0.15">
      <c r="A14788"/>
      <c r="B14788"/>
      <c r="C14788"/>
      <c r="D14788"/>
      <c r="E14788"/>
    </row>
    <row r="14789" spans="1:5" x14ac:dyDescent="0.15">
      <c r="A14789"/>
      <c r="B14789"/>
      <c r="C14789"/>
      <c r="D14789"/>
      <c r="E14789"/>
    </row>
    <row r="14790" spans="1:5" x14ac:dyDescent="0.15">
      <c r="A14790"/>
      <c r="B14790"/>
      <c r="C14790"/>
      <c r="D14790"/>
      <c r="E14790"/>
    </row>
    <row r="14791" spans="1:5" x14ac:dyDescent="0.15">
      <c r="A14791"/>
      <c r="B14791"/>
      <c r="C14791"/>
      <c r="D14791"/>
      <c r="E14791"/>
    </row>
    <row r="14792" spans="1:5" x14ac:dyDescent="0.15">
      <c r="A14792"/>
      <c r="B14792"/>
      <c r="C14792"/>
      <c r="D14792"/>
      <c r="E14792"/>
    </row>
    <row r="14793" spans="1:5" x14ac:dyDescent="0.15">
      <c r="A14793"/>
      <c r="B14793"/>
      <c r="C14793"/>
      <c r="D14793"/>
      <c r="E14793"/>
    </row>
    <row r="14794" spans="1:5" x14ac:dyDescent="0.15">
      <c r="A14794"/>
      <c r="B14794"/>
      <c r="C14794"/>
      <c r="D14794"/>
      <c r="E14794"/>
    </row>
    <row r="14795" spans="1:5" x14ac:dyDescent="0.15">
      <c r="A14795"/>
      <c r="B14795"/>
      <c r="C14795"/>
      <c r="D14795"/>
      <c r="E14795"/>
    </row>
    <row r="14796" spans="1:5" x14ac:dyDescent="0.15">
      <c r="A14796"/>
      <c r="B14796"/>
      <c r="C14796"/>
      <c r="D14796"/>
      <c r="E14796"/>
    </row>
    <row r="14797" spans="1:5" x14ac:dyDescent="0.15">
      <c r="A14797"/>
      <c r="B14797"/>
      <c r="C14797"/>
      <c r="D14797"/>
      <c r="E14797"/>
    </row>
    <row r="14798" spans="1:5" x14ac:dyDescent="0.15">
      <c r="A14798"/>
      <c r="B14798"/>
      <c r="C14798"/>
      <c r="D14798"/>
      <c r="E14798"/>
    </row>
    <row r="14799" spans="1:5" x14ac:dyDescent="0.15">
      <c r="A14799"/>
      <c r="B14799"/>
      <c r="C14799"/>
      <c r="D14799"/>
      <c r="E14799"/>
    </row>
    <row r="14800" spans="1:5" x14ac:dyDescent="0.15">
      <c r="A14800"/>
      <c r="B14800"/>
      <c r="C14800"/>
      <c r="D14800"/>
      <c r="E14800"/>
    </row>
    <row r="14801" spans="1:5" x14ac:dyDescent="0.15">
      <c r="A14801"/>
      <c r="B14801"/>
      <c r="C14801"/>
      <c r="D14801"/>
      <c r="E14801"/>
    </row>
    <row r="14802" spans="1:5" x14ac:dyDescent="0.15">
      <c r="A14802"/>
      <c r="B14802"/>
      <c r="C14802"/>
      <c r="D14802"/>
      <c r="E14802"/>
    </row>
    <row r="14803" spans="1:5" x14ac:dyDescent="0.15">
      <c r="A14803"/>
      <c r="B14803"/>
      <c r="C14803"/>
      <c r="D14803"/>
      <c r="E14803"/>
    </row>
    <row r="14804" spans="1:5" x14ac:dyDescent="0.15">
      <c r="A14804"/>
      <c r="B14804"/>
      <c r="C14804"/>
      <c r="D14804"/>
      <c r="E14804"/>
    </row>
    <row r="14805" spans="1:5" x14ac:dyDescent="0.15">
      <c r="A14805"/>
      <c r="B14805"/>
      <c r="C14805"/>
      <c r="D14805"/>
      <c r="E14805"/>
    </row>
    <row r="14806" spans="1:5" x14ac:dyDescent="0.15">
      <c r="A14806"/>
      <c r="B14806"/>
      <c r="C14806"/>
      <c r="D14806"/>
      <c r="E14806"/>
    </row>
    <row r="14807" spans="1:5" x14ac:dyDescent="0.15">
      <c r="A14807"/>
      <c r="B14807"/>
      <c r="C14807"/>
      <c r="D14807"/>
      <c r="E14807"/>
    </row>
    <row r="14808" spans="1:5" x14ac:dyDescent="0.15">
      <c r="A14808"/>
      <c r="B14808"/>
      <c r="C14808"/>
      <c r="D14808"/>
      <c r="E14808"/>
    </row>
    <row r="14809" spans="1:5" x14ac:dyDescent="0.15">
      <c r="A14809"/>
      <c r="B14809"/>
      <c r="C14809"/>
      <c r="D14809"/>
      <c r="E14809"/>
    </row>
    <row r="14810" spans="1:5" x14ac:dyDescent="0.15">
      <c r="A14810"/>
      <c r="B14810"/>
      <c r="C14810"/>
      <c r="D14810"/>
      <c r="E14810"/>
    </row>
    <row r="14811" spans="1:5" x14ac:dyDescent="0.15">
      <c r="A14811"/>
      <c r="B14811"/>
      <c r="C14811"/>
      <c r="D14811"/>
      <c r="E14811"/>
    </row>
    <row r="14812" spans="1:5" x14ac:dyDescent="0.15">
      <c r="A14812"/>
      <c r="B14812"/>
      <c r="C14812"/>
      <c r="D14812"/>
      <c r="E14812"/>
    </row>
    <row r="14813" spans="1:5" x14ac:dyDescent="0.15">
      <c r="A14813"/>
      <c r="B14813"/>
      <c r="C14813"/>
      <c r="D14813"/>
      <c r="E14813"/>
    </row>
    <row r="14814" spans="1:5" x14ac:dyDescent="0.15">
      <c r="A14814"/>
      <c r="B14814"/>
      <c r="C14814"/>
      <c r="D14814"/>
      <c r="E14814"/>
    </row>
    <row r="14815" spans="1:5" x14ac:dyDescent="0.15">
      <c r="A14815"/>
      <c r="B14815"/>
      <c r="C14815"/>
      <c r="D14815"/>
      <c r="E14815"/>
    </row>
    <row r="14816" spans="1:5" x14ac:dyDescent="0.15">
      <c r="A14816"/>
      <c r="B14816"/>
      <c r="C14816"/>
      <c r="D14816"/>
      <c r="E14816"/>
    </row>
    <row r="14817" spans="1:5" x14ac:dyDescent="0.15">
      <c r="A14817"/>
      <c r="B14817"/>
      <c r="C14817"/>
      <c r="D14817"/>
      <c r="E14817"/>
    </row>
    <row r="14818" spans="1:5" x14ac:dyDescent="0.15">
      <c r="A14818"/>
      <c r="B14818"/>
      <c r="C14818"/>
      <c r="D14818"/>
      <c r="E14818"/>
    </row>
    <row r="14819" spans="1:5" x14ac:dyDescent="0.15">
      <c r="A14819"/>
      <c r="B14819"/>
      <c r="C14819"/>
      <c r="D14819"/>
      <c r="E14819"/>
    </row>
    <row r="14820" spans="1:5" x14ac:dyDescent="0.15">
      <c r="A14820"/>
      <c r="B14820"/>
      <c r="C14820"/>
      <c r="D14820"/>
      <c r="E14820"/>
    </row>
    <row r="14821" spans="1:5" x14ac:dyDescent="0.15">
      <c r="A14821"/>
      <c r="B14821"/>
      <c r="C14821"/>
      <c r="D14821"/>
      <c r="E14821"/>
    </row>
    <row r="14822" spans="1:5" x14ac:dyDescent="0.15">
      <c r="A14822"/>
      <c r="B14822"/>
      <c r="C14822"/>
      <c r="D14822"/>
      <c r="E14822"/>
    </row>
    <row r="14823" spans="1:5" x14ac:dyDescent="0.15">
      <c r="A14823"/>
      <c r="B14823"/>
      <c r="C14823"/>
      <c r="D14823"/>
      <c r="E14823"/>
    </row>
    <row r="14824" spans="1:5" x14ac:dyDescent="0.15">
      <c r="A14824"/>
      <c r="B14824"/>
      <c r="C14824"/>
      <c r="D14824"/>
      <c r="E14824"/>
    </row>
    <row r="14825" spans="1:5" x14ac:dyDescent="0.15">
      <c r="A14825"/>
      <c r="B14825"/>
      <c r="C14825"/>
      <c r="D14825"/>
      <c r="E14825"/>
    </row>
    <row r="14826" spans="1:5" x14ac:dyDescent="0.15">
      <c r="A14826"/>
      <c r="B14826"/>
      <c r="C14826"/>
      <c r="D14826"/>
      <c r="E14826"/>
    </row>
    <row r="14827" spans="1:5" x14ac:dyDescent="0.15">
      <c r="A14827"/>
      <c r="B14827"/>
      <c r="C14827"/>
      <c r="D14827"/>
      <c r="E14827"/>
    </row>
    <row r="14828" spans="1:5" x14ac:dyDescent="0.15">
      <c r="A14828"/>
      <c r="B14828"/>
      <c r="C14828"/>
      <c r="D14828"/>
      <c r="E14828"/>
    </row>
    <row r="14829" spans="1:5" x14ac:dyDescent="0.15">
      <c r="A14829"/>
      <c r="B14829"/>
      <c r="C14829"/>
      <c r="D14829"/>
      <c r="E14829"/>
    </row>
    <row r="14830" spans="1:5" x14ac:dyDescent="0.15">
      <c r="A14830"/>
      <c r="B14830"/>
      <c r="C14830"/>
      <c r="D14830"/>
      <c r="E14830"/>
    </row>
    <row r="14831" spans="1:5" x14ac:dyDescent="0.15">
      <c r="A14831"/>
      <c r="B14831"/>
      <c r="C14831"/>
      <c r="D14831"/>
      <c r="E14831"/>
    </row>
    <row r="14832" spans="1:5" x14ac:dyDescent="0.15">
      <c r="A14832"/>
      <c r="B14832"/>
      <c r="C14832"/>
      <c r="D14832"/>
      <c r="E14832"/>
    </row>
    <row r="14833" spans="1:5" x14ac:dyDescent="0.15">
      <c r="A14833"/>
      <c r="B14833"/>
      <c r="C14833"/>
      <c r="D14833"/>
      <c r="E14833"/>
    </row>
    <row r="14834" spans="1:5" x14ac:dyDescent="0.15">
      <c r="A14834"/>
      <c r="B14834"/>
      <c r="C14834"/>
      <c r="D14834"/>
      <c r="E14834"/>
    </row>
    <row r="14835" spans="1:5" x14ac:dyDescent="0.15">
      <c r="A14835"/>
      <c r="B14835"/>
      <c r="C14835"/>
      <c r="D14835"/>
      <c r="E14835"/>
    </row>
    <row r="14836" spans="1:5" x14ac:dyDescent="0.15">
      <c r="A14836"/>
      <c r="B14836"/>
      <c r="C14836"/>
      <c r="D14836"/>
      <c r="E14836"/>
    </row>
    <row r="14837" spans="1:5" x14ac:dyDescent="0.15">
      <c r="A14837"/>
      <c r="B14837"/>
      <c r="C14837"/>
      <c r="D14837"/>
      <c r="E14837"/>
    </row>
    <row r="14838" spans="1:5" x14ac:dyDescent="0.15">
      <c r="A14838"/>
      <c r="B14838"/>
      <c r="C14838"/>
      <c r="D14838"/>
      <c r="E14838"/>
    </row>
    <row r="14839" spans="1:5" x14ac:dyDescent="0.15">
      <c r="A14839"/>
      <c r="B14839"/>
      <c r="C14839"/>
      <c r="D14839"/>
      <c r="E14839"/>
    </row>
    <row r="14840" spans="1:5" x14ac:dyDescent="0.15">
      <c r="A14840"/>
      <c r="B14840"/>
      <c r="C14840"/>
      <c r="D14840"/>
      <c r="E14840"/>
    </row>
    <row r="14841" spans="1:5" x14ac:dyDescent="0.15">
      <c r="A14841"/>
      <c r="B14841"/>
      <c r="C14841"/>
      <c r="D14841"/>
      <c r="E14841"/>
    </row>
    <row r="14842" spans="1:5" x14ac:dyDescent="0.15">
      <c r="A14842"/>
      <c r="B14842"/>
      <c r="C14842"/>
      <c r="D14842"/>
      <c r="E14842"/>
    </row>
    <row r="14843" spans="1:5" x14ac:dyDescent="0.15">
      <c r="A14843"/>
      <c r="B14843"/>
      <c r="C14843"/>
      <c r="D14843"/>
      <c r="E14843"/>
    </row>
    <row r="14844" spans="1:5" x14ac:dyDescent="0.15">
      <c r="A14844"/>
      <c r="B14844"/>
      <c r="C14844"/>
      <c r="D14844"/>
      <c r="E14844"/>
    </row>
    <row r="14845" spans="1:5" x14ac:dyDescent="0.15">
      <c r="A14845"/>
      <c r="B14845"/>
      <c r="C14845"/>
      <c r="D14845"/>
      <c r="E14845"/>
    </row>
    <row r="14846" spans="1:5" x14ac:dyDescent="0.15">
      <c r="A14846"/>
      <c r="B14846"/>
      <c r="C14846"/>
      <c r="D14846"/>
      <c r="E14846"/>
    </row>
    <row r="14847" spans="1:5" x14ac:dyDescent="0.15">
      <c r="A14847"/>
      <c r="B14847"/>
      <c r="C14847"/>
      <c r="D14847"/>
      <c r="E14847"/>
    </row>
    <row r="14848" spans="1:5" x14ac:dyDescent="0.15">
      <c r="A14848"/>
      <c r="B14848"/>
      <c r="C14848"/>
      <c r="D14848"/>
      <c r="E14848"/>
    </row>
    <row r="14849" spans="1:5" x14ac:dyDescent="0.15">
      <c r="A14849"/>
      <c r="B14849"/>
      <c r="C14849"/>
      <c r="D14849"/>
      <c r="E14849"/>
    </row>
    <row r="14850" spans="1:5" x14ac:dyDescent="0.15">
      <c r="A14850"/>
      <c r="B14850"/>
      <c r="C14850"/>
      <c r="D14850"/>
      <c r="E14850"/>
    </row>
    <row r="14851" spans="1:5" x14ac:dyDescent="0.15">
      <c r="A14851"/>
      <c r="B14851"/>
      <c r="C14851"/>
      <c r="D14851"/>
      <c r="E14851"/>
    </row>
    <row r="14852" spans="1:5" x14ac:dyDescent="0.15">
      <c r="A14852"/>
      <c r="B14852"/>
      <c r="C14852"/>
      <c r="D14852"/>
      <c r="E14852"/>
    </row>
    <row r="14853" spans="1:5" x14ac:dyDescent="0.15">
      <c r="A14853"/>
      <c r="B14853"/>
      <c r="C14853"/>
      <c r="D14853"/>
      <c r="E14853"/>
    </row>
    <row r="14854" spans="1:5" x14ac:dyDescent="0.15">
      <c r="A14854"/>
      <c r="B14854"/>
      <c r="C14854"/>
      <c r="D14854"/>
      <c r="E14854"/>
    </row>
    <row r="14855" spans="1:5" x14ac:dyDescent="0.15">
      <c r="A14855"/>
      <c r="B14855"/>
      <c r="C14855"/>
      <c r="D14855"/>
      <c r="E14855"/>
    </row>
    <row r="14856" spans="1:5" x14ac:dyDescent="0.15">
      <c r="A14856"/>
      <c r="B14856"/>
      <c r="C14856"/>
      <c r="D14856"/>
      <c r="E14856"/>
    </row>
    <row r="14857" spans="1:5" x14ac:dyDescent="0.15">
      <c r="A14857"/>
      <c r="B14857"/>
      <c r="C14857"/>
      <c r="D14857"/>
      <c r="E14857"/>
    </row>
    <row r="14858" spans="1:5" x14ac:dyDescent="0.15">
      <c r="A14858"/>
      <c r="B14858"/>
      <c r="C14858"/>
      <c r="D14858"/>
      <c r="E14858"/>
    </row>
    <row r="14859" spans="1:5" x14ac:dyDescent="0.15">
      <c r="A14859"/>
      <c r="B14859"/>
      <c r="C14859"/>
      <c r="D14859"/>
      <c r="E14859"/>
    </row>
    <row r="14860" spans="1:5" x14ac:dyDescent="0.15">
      <c r="A14860"/>
      <c r="B14860"/>
      <c r="C14860"/>
      <c r="D14860"/>
      <c r="E14860"/>
    </row>
    <row r="14861" spans="1:5" x14ac:dyDescent="0.15">
      <c r="A14861"/>
      <c r="B14861"/>
      <c r="C14861"/>
      <c r="D14861"/>
      <c r="E14861"/>
    </row>
    <row r="14862" spans="1:5" x14ac:dyDescent="0.15">
      <c r="A14862"/>
      <c r="B14862"/>
      <c r="C14862"/>
      <c r="D14862"/>
      <c r="E14862"/>
    </row>
    <row r="14863" spans="1:5" x14ac:dyDescent="0.15">
      <c r="A14863"/>
      <c r="B14863"/>
      <c r="C14863"/>
      <c r="D14863"/>
      <c r="E14863"/>
    </row>
    <row r="14864" spans="1:5" x14ac:dyDescent="0.15">
      <c r="A14864"/>
      <c r="B14864"/>
      <c r="C14864"/>
      <c r="D14864"/>
      <c r="E14864"/>
    </row>
    <row r="14865" spans="1:5" x14ac:dyDescent="0.15">
      <c r="A14865"/>
      <c r="B14865"/>
      <c r="C14865"/>
      <c r="D14865"/>
      <c r="E14865"/>
    </row>
    <row r="14866" spans="1:5" x14ac:dyDescent="0.15">
      <c r="A14866"/>
      <c r="B14866"/>
      <c r="C14866"/>
      <c r="D14866"/>
      <c r="E14866"/>
    </row>
    <row r="14867" spans="1:5" x14ac:dyDescent="0.15">
      <c r="A14867"/>
      <c r="B14867"/>
      <c r="C14867"/>
      <c r="D14867"/>
      <c r="E14867"/>
    </row>
    <row r="14868" spans="1:5" x14ac:dyDescent="0.15">
      <c r="A14868"/>
      <c r="B14868"/>
      <c r="C14868"/>
      <c r="D14868"/>
      <c r="E14868"/>
    </row>
    <row r="14869" spans="1:5" x14ac:dyDescent="0.15">
      <c r="A14869"/>
      <c r="B14869"/>
      <c r="C14869"/>
      <c r="D14869"/>
      <c r="E14869"/>
    </row>
    <row r="14870" spans="1:5" x14ac:dyDescent="0.15">
      <c r="A14870"/>
      <c r="B14870"/>
      <c r="C14870"/>
      <c r="D14870"/>
      <c r="E14870"/>
    </row>
    <row r="14871" spans="1:5" x14ac:dyDescent="0.15">
      <c r="A14871"/>
      <c r="B14871"/>
      <c r="C14871"/>
      <c r="D14871"/>
      <c r="E14871"/>
    </row>
    <row r="14872" spans="1:5" x14ac:dyDescent="0.15">
      <c r="A14872"/>
      <c r="B14872"/>
      <c r="C14872"/>
      <c r="D14872"/>
      <c r="E14872"/>
    </row>
    <row r="14873" spans="1:5" x14ac:dyDescent="0.15">
      <c r="A14873"/>
      <c r="B14873"/>
      <c r="C14873"/>
      <c r="D14873"/>
      <c r="E14873"/>
    </row>
    <row r="14874" spans="1:5" x14ac:dyDescent="0.15">
      <c r="A14874"/>
      <c r="B14874"/>
      <c r="C14874"/>
      <c r="D14874"/>
      <c r="E14874"/>
    </row>
    <row r="14875" spans="1:5" x14ac:dyDescent="0.15">
      <c r="A14875"/>
      <c r="B14875"/>
      <c r="C14875"/>
      <c r="D14875"/>
      <c r="E14875"/>
    </row>
    <row r="14876" spans="1:5" x14ac:dyDescent="0.15">
      <c r="A14876"/>
      <c r="B14876"/>
      <c r="C14876"/>
      <c r="D14876"/>
      <c r="E14876"/>
    </row>
    <row r="14877" spans="1:5" x14ac:dyDescent="0.15">
      <c r="A14877"/>
      <c r="B14877"/>
      <c r="C14877"/>
      <c r="D14877"/>
      <c r="E14877"/>
    </row>
    <row r="14878" spans="1:5" x14ac:dyDescent="0.15">
      <c r="A14878"/>
      <c r="B14878"/>
      <c r="C14878"/>
      <c r="D14878"/>
      <c r="E14878"/>
    </row>
    <row r="14879" spans="1:5" x14ac:dyDescent="0.15">
      <c r="A14879"/>
      <c r="B14879"/>
      <c r="C14879"/>
      <c r="D14879"/>
      <c r="E14879"/>
    </row>
    <row r="14880" spans="1:5" x14ac:dyDescent="0.15">
      <c r="A14880"/>
      <c r="B14880"/>
      <c r="C14880"/>
      <c r="D14880"/>
      <c r="E14880"/>
    </row>
    <row r="14881" spans="1:5" x14ac:dyDescent="0.15">
      <c r="A14881"/>
      <c r="B14881"/>
      <c r="C14881"/>
      <c r="D14881"/>
      <c r="E14881"/>
    </row>
    <row r="14882" spans="1:5" x14ac:dyDescent="0.15">
      <c r="A14882"/>
      <c r="B14882"/>
      <c r="C14882"/>
      <c r="D14882"/>
      <c r="E14882"/>
    </row>
    <row r="14883" spans="1:5" x14ac:dyDescent="0.15">
      <c r="A14883"/>
      <c r="B14883"/>
      <c r="C14883"/>
      <c r="D14883"/>
      <c r="E14883"/>
    </row>
    <row r="14884" spans="1:5" x14ac:dyDescent="0.15">
      <c r="A14884"/>
      <c r="B14884"/>
      <c r="C14884"/>
      <c r="D14884"/>
      <c r="E14884"/>
    </row>
    <row r="14885" spans="1:5" x14ac:dyDescent="0.15">
      <c r="A14885"/>
      <c r="B14885"/>
      <c r="C14885"/>
      <c r="D14885"/>
      <c r="E14885"/>
    </row>
    <row r="14886" spans="1:5" x14ac:dyDescent="0.15">
      <c r="A14886"/>
      <c r="B14886"/>
      <c r="C14886"/>
      <c r="D14886"/>
      <c r="E14886"/>
    </row>
    <row r="14887" spans="1:5" x14ac:dyDescent="0.15">
      <c r="A14887"/>
      <c r="B14887"/>
      <c r="C14887"/>
      <c r="D14887"/>
      <c r="E14887"/>
    </row>
    <row r="14888" spans="1:5" x14ac:dyDescent="0.15">
      <c r="A14888"/>
      <c r="B14888"/>
      <c r="C14888"/>
      <c r="D14888"/>
      <c r="E14888"/>
    </row>
    <row r="14889" spans="1:5" x14ac:dyDescent="0.15">
      <c r="A14889"/>
      <c r="B14889"/>
      <c r="C14889"/>
      <c r="D14889"/>
      <c r="E14889"/>
    </row>
    <row r="14890" spans="1:5" x14ac:dyDescent="0.15">
      <c r="A14890"/>
      <c r="B14890"/>
      <c r="C14890"/>
      <c r="D14890"/>
      <c r="E14890"/>
    </row>
    <row r="14891" spans="1:5" x14ac:dyDescent="0.15">
      <c r="A14891"/>
      <c r="B14891"/>
      <c r="C14891"/>
      <c r="D14891"/>
      <c r="E14891"/>
    </row>
    <row r="14892" spans="1:5" x14ac:dyDescent="0.15">
      <c r="A14892"/>
      <c r="B14892"/>
      <c r="C14892"/>
      <c r="D14892"/>
      <c r="E14892"/>
    </row>
    <row r="14893" spans="1:5" x14ac:dyDescent="0.15">
      <c r="A14893"/>
      <c r="B14893"/>
      <c r="C14893"/>
      <c r="D14893"/>
      <c r="E14893"/>
    </row>
    <row r="14894" spans="1:5" x14ac:dyDescent="0.15">
      <c r="A14894"/>
      <c r="B14894"/>
      <c r="C14894"/>
      <c r="D14894"/>
      <c r="E14894"/>
    </row>
    <row r="14895" spans="1:5" x14ac:dyDescent="0.15">
      <c r="A14895"/>
      <c r="B14895"/>
      <c r="C14895"/>
      <c r="D14895"/>
      <c r="E14895"/>
    </row>
    <row r="14896" spans="1:5" x14ac:dyDescent="0.15">
      <c r="A14896"/>
      <c r="B14896"/>
      <c r="C14896"/>
      <c r="D14896"/>
      <c r="E14896"/>
    </row>
    <row r="14897" spans="1:5" x14ac:dyDescent="0.15">
      <c r="A14897"/>
      <c r="B14897"/>
      <c r="C14897"/>
      <c r="D14897"/>
      <c r="E14897"/>
    </row>
    <row r="14898" spans="1:5" x14ac:dyDescent="0.15">
      <c r="A14898"/>
      <c r="B14898"/>
      <c r="C14898"/>
      <c r="D14898"/>
      <c r="E14898"/>
    </row>
    <row r="14899" spans="1:5" x14ac:dyDescent="0.15">
      <c r="A14899"/>
      <c r="B14899"/>
      <c r="C14899"/>
      <c r="D14899"/>
      <c r="E14899"/>
    </row>
    <row r="14900" spans="1:5" x14ac:dyDescent="0.15">
      <c r="A14900"/>
      <c r="B14900"/>
      <c r="C14900"/>
      <c r="D14900"/>
      <c r="E14900"/>
    </row>
    <row r="14901" spans="1:5" x14ac:dyDescent="0.15">
      <c r="A14901"/>
      <c r="B14901"/>
      <c r="C14901"/>
      <c r="D14901"/>
      <c r="E14901"/>
    </row>
    <row r="14902" spans="1:5" x14ac:dyDescent="0.15">
      <c r="A14902"/>
      <c r="B14902"/>
      <c r="C14902"/>
      <c r="D14902"/>
      <c r="E14902"/>
    </row>
    <row r="14903" spans="1:5" x14ac:dyDescent="0.15">
      <c r="A14903"/>
      <c r="B14903"/>
      <c r="C14903"/>
      <c r="D14903"/>
      <c r="E14903"/>
    </row>
    <row r="14904" spans="1:5" x14ac:dyDescent="0.15">
      <c r="A14904"/>
      <c r="B14904"/>
      <c r="C14904"/>
      <c r="D14904"/>
      <c r="E14904"/>
    </row>
    <row r="14905" spans="1:5" x14ac:dyDescent="0.15">
      <c r="A14905"/>
      <c r="B14905"/>
      <c r="C14905"/>
      <c r="D14905"/>
      <c r="E14905"/>
    </row>
    <row r="14906" spans="1:5" x14ac:dyDescent="0.15">
      <c r="A14906"/>
      <c r="B14906"/>
      <c r="C14906"/>
      <c r="D14906"/>
      <c r="E14906"/>
    </row>
    <row r="14907" spans="1:5" x14ac:dyDescent="0.15">
      <c r="A14907"/>
      <c r="B14907"/>
      <c r="C14907"/>
      <c r="D14907"/>
      <c r="E14907"/>
    </row>
    <row r="14908" spans="1:5" x14ac:dyDescent="0.15">
      <c r="A14908"/>
      <c r="B14908"/>
      <c r="C14908"/>
      <c r="D14908"/>
      <c r="E14908"/>
    </row>
    <row r="14909" spans="1:5" x14ac:dyDescent="0.15">
      <c r="A14909"/>
      <c r="B14909"/>
      <c r="C14909"/>
      <c r="D14909"/>
      <c r="E14909"/>
    </row>
    <row r="14910" spans="1:5" x14ac:dyDescent="0.15">
      <c r="A14910"/>
      <c r="B14910"/>
      <c r="C14910"/>
      <c r="D14910"/>
      <c r="E14910"/>
    </row>
    <row r="14911" spans="1:5" x14ac:dyDescent="0.15">
      <c r="A14911"/>
      <c r="B14911"/>
      <c r="C14911"/>
      <c r="D14911"/>
      <c r="E14911"/>
    </row>
    <row r="14912" spans="1:5" x14ac:dyDescent="0.15">
      <c r="A14912"/>
      <c r="B14912"/>
      <c r="C14912"/>
      <c r="D14912"/>
      <c r="E14912"/>
    </row>
    <row r="14913" spans="1:5" x14ac:dyDescent="0.15">
      <c r="A14913"/>
      <c r="B14913"/>
      <c r="C14913"/>
      <c r="D14913"/>
      <c r="E14913"/>
    </row>
    <row r="14914" spans="1:5" x14ac:dyDescent="0.15">
      <c r="A14914"/>
      <c r="B14914"/>
      <c r="C14914"/>
      <c r="D14914"/>
      <c r="E14914"/>
    </row>
    <row r="14915" spans="1:5" x14ac:dyDescent="0.15">
      <c r="A14915"/>
      <c r="B14915"/>
      <c r="C14915"/>
      <c r="D14915"/>
      <c r="E14915"/>
    </row>
    <row r="14916" spans="1:5" x14ac:dyDescent="0.15">
      <c r="A14916"/>
      <c r="B14916"/>
      <c r="C14916"/>
      <c r="D14916"/>
      <c r="E14916"/>
    </row>
    <row r="14917" spans="1:5" x14ac:dyDescent="0.15">
      <c r="A14917"/>
      <c r="B14917"/>
      <c r="C14917"/>
      <c r="D14917"/>
      <c r="E14917"/>
    </row>
    <row r="14918" spans="1:5" x14ac:dyDescent="0.15">
      <c r="A14918"/>
      <c r="B14918"/>
      <c r="C14918"/>
      <c r="D14918"/>
      <c r="E14918"/>
    </row>
    <row r="14919" spans="1:5" x14ac:dyDescent="0.15">
      <c r="A14919"/>
      <c r="B14919"/>
      <c r="C14919"/>
      <c r="D14919"/>
      <c r="E14919"/>
    </row>
    <row r="14920" spans="1:5" x14ac:dyDescent="0.15">
      <c r="A14920"/>
      <c r="B14920"/>
      <c r="C14920"/>
      <c r="D14920"/>
      <c r="E14920"/>
    </row>
    <row r="14921" spans="1:5" x14ac:dyDescent="0.15">
      <c r="A14921"/>
      <c r="B14921"/>
      <c r="C14921"/>
      <c r="D14921"/>
      <c r="E14921"/>
    </row>
    <row r="14922" spans="1:5" x14ac:dyDescent="0.15">
      <c r="A14922"/>
      <c r="B14922"/>
      <c r="C14922"/>
      <c r="D14922"/>
      <c r="E14922"/>
    </row>
    <row r="14923" spans="1:5" x14ac:dyDescent="0.15">
      <c r="A14923"/>
      <c r="B14923"/>
      <c r="C14923"/>
      <c r="D14923"/>
      <c r="E14923"/>
    </row>
    <row r="14924" spans="1:5" x14ac:dyDescent="0.15">
      <c r="A14924"/>
      <c r="B14924"/>
      <c r="C14924"/>
      <c r="D14924"/>
      <c r="E14924"/>
    </row>
    <row r="14925" spans="1:5" x14ac:dyDescent="0.15">
      <c r="A14925"/>
      <c r="B14925"/>
      <c r="C14925"/>
      <c r="D14925"/>
      <c r="E14925"/>
    </row>
    <row r="14926" spans="1:5" x14ac:dyDescent="0.15">
      <c r="A14926"/>
      <c r="B14926"/>
      <c r="C14926"/>
      <c r="D14926"/>
      <c r="E14926"/>
    </row>
    <row r="14927" spans="1:5" x14ac:dyDescent="0.15">
      <c r="A14927"/>
      <c r="B14927"/>
      <c r="C14927"/>
      <c r="D14927"/>
      <c r="E14927"/>
    </row>
    <row r="14928" spans="1:5" x14ac:dyDescent="0.15">
      <c r="A14928"/>
      <c r="B14928"/>
      <c r="C14928"/>
      <c r="D14928"/>
      <c r="E14928"/>
    </row>
    <row r="14929" spans="1:5" x14ac:dyDescent="0.15">
      <c r="A14929"/>
      <c r="B14929"/>
      <c r="C14929"/>
      <c r="D14929"/>
      <c r="E14929"/>
    </row>
    <row r="14930" spans="1:5" x14ac:dyDescent="0.15">
      <c r="A14930"/>
      <c r="B14930"/>
      <c r="C14930"/>
      <c r="D14930"/>
      <c r="E14930"/>
    </row>
    <row r="14931" spans="1:5" x14ac:dyDescent="0.15">
      <c r="A14931"/>
      <c r="B14931"/>
      <c r="C14931"/>
      <c r="D14931"/>
      <c r="E14931"/>
    </row>
    <row r="14932" spans="1:5" x14ac:dyDescent="0.15">
      <c r="A14932"/>
      <c r="B14932"/>
      <c r="C14932"/>
      <c r="D14932"/>
      <c r="E14932"/>
    </row>
    <row r="14933" spans="1:5" x14ac:dyDescent="0.15">
      <c r="A14933"/>
      <c r="B14933"/>
      <c r="C14933"/>
      <c r="D14933"/>
      <c r="E14933"/>
    </row>
    <row r="14934" spans="1:5" x14ac:dyDescent="0.15">
      <c r="A14934"/>
      <c r="B14934"/>
      <c r="C14934"/>
      <c r="D14934"/>
      <c r="E14934"/>
    </row>
    <row r="14935" spans="1:5" x14ac:dyDescent="0.15">
      <c r="A14935"/>
      <c r="B14935"/>
      <c r="C14935"/>
      <c r="D14935"/>
      <c r="E14935"/>
    </row>
    <row r="14936" spans="1:5" x14ac:dyDescent="0.15">
      <c r="A14936"/>
      <c r="B14936"/>
      <c r="C14936"/>
      <c r="D14936"/>
      <c r="E14936"/>
    </row>
    <row r="14937" spans="1:5" x14ac:dyDescent="0.15">
      <c r="A14937"/>
      <c r="B14937"/>
      <c r="C14937"/>
      <c r="D14937"/>
      <c r="E14937"/>
    </row>
    <row r="14938" spans="1:5" x14ac:dyDescent="0.15">
      <c r="A14938"/>
      <c r="B14938"/>
      <c r="C14938"/>
      <c r="D14938"/>
      <c r="E14938"/>
    </row>
    <row r="14939" spans="1:5" x14ac:dyDescent="0.15">
      <c r="A14939"/>
      <c r="B14939"/>
      <c r="C14939"/>
      <c r="D14939"/>
      <c r="E14939"/>
    </row>
    <row r="14940" spans="1:5" x14ac:dyDescent="0.15">
      <c r="A14940"/>
      <c r="B14940"/>
      <c r="C14940"/>
      <c r="D14940"/>
      <c r="E14940"/>
    </row>
    <row r="14941" spans="1:5" x14ac:dyDescent="0.15">
      <c r="A14941"/>
      <c r="B14941"/>
      <c r="C14941"/>
      <c r="D14941"/>
      <c r="E14941"/>
    </row>
    <row r="14942" spans="1:5" x14ac:dyDescent="0.15">
      <c r="A14942"/>
      <c r="B14942"/>
      <c r="C14942"/>
      <c r="D14942"/>
      <c r="E14942"/>
    </row>
    <row r="14943" spans="1:5" x14ac:dyDescent="0.15">
      <c r="A14943"/>
      <c r="B14943"/>
      <c r="C14943"/>
      <c r="D14943"/>
      <c r="E14943"/>
    </row>
    <row r="14944" spans="1:5" x14ac:dyDescent="0.15">
      <c r="A14944"/>
      <c r="B14944"/>
      <c r="C14944"/>
      <c r="D14944"/>
      <c r="E14944"/>
    </row>
    <row r="14945" spans="1:5" x14ac:dyDescent="0.15">
      <c r="A14945"/>
      <c r="B14945"/>
      <c r="C14945"/>
      <c r="D14945"/>
      <c r="E14945"/>
    </row>
    <row r="14946" spans="1:5" x14ac:dyDescent="0.15">
      <c r="A14946"/>
      <c r="B14946"/>
      <c r="C14946"/>
      <c r="D14946"/>
      <c r="E14946"/>
    </row>
    <row r="14947" spans="1:5" x14ac:dyDescent="0.15">
      <c r="A14947"/>
      <c r="B14947"/>
      <c r="C14947"/>
      <c r="D14947"/>
      <c r="E14947"/>
    </row>
    <row r="14948" spans="1:5" x14ac:dyDescent="0.15">
      <c r="A14948"/>
      <c r="B14948"/>
      <c r="C14948"/>
      <c r="D14948"/>
      <c r="E14948"/>
    </row>
    <row r="14949" spans="1:5" x14ac:dyDescent="0.15">
      <c r="A14949"/>
      <c r="B14949"/>
      <c r="C14949"/>
      <c r="D14949"/>
      <c r="E14949"/>
    </row>
    <row r="14950" spans="1:5" x14ac:dyDescent="0.15">
      <c r="A14950"/>
      <c r="B14950"/>
      <c r="C14950"/>
      <c r="D14950"/>
      <c r="E14950"/>
    </row>
    <row r="14951" spans="1:5" x14ac:dyDescent="0.15">
      <c r="A14951"/>
      <c r="B14951"/>
      <c r="C14951"/>
      <c r="D14951"/>
      <c r="E14951"/>
    </row>
    <row r="14952" spans="1:5" x14ac:dyDescent="0.15">
      <c r="A14952"/>
      <c r="B14952"/>
      <c r="C14952"/>
      <c r="D14952"/>
      <c r="E14952"/>
    </row>
    <row r="14953" spans="1:5" x14ac:dyDescent="0.15">
      <c r="A14953"/>
      <c r="B14953"/>
      <c r="C14953"/>
      <c r="D14953"/>
      <c r="E14953"/>
    </row>
    <row r="14954" spans="1:5" x14ac:dyDescent="0.15">
      <c r="A14954"/>
      <c r="B14954"/>
      <c r="C14954"/>
      <c r="D14954"/>
      <c r="E14954"/>
    </row>
    <row r="14955" spans="1:5" x14ac:dyDescent="0.15">
      <c r="A14955"/>
      <c r="B14955"/>
      <c r="C14955"/>
      <c r="D14955"/>
      <c r="E14955"/>
    </row>
    <row r="14956" spans="1:5" x14ac:dyDescent="0.15">
      <c r="A14956"/>
      <c r="B14956"/>
      <c r="C14956"/>
      <c r="D14956"/>
      <c r="E14956"/>
    </row>
    <row r="14957" spans="1:5" x14ac:dyDescent="0.15">
      <c r="A14957"/>
      <c r="B14957"/>
      <c r="C14957"/>
      <c r="D14957"/>
      <c r="E14957"/>
    </row>
    <row r="14958" spans="1:5" x14ac:dyDescent="0.15">
      <c r="A14958"/>
      <c r="B14958"/>
      <c r="C14958"/>
      <c r="D14958"/>
      <c r="E14958"/>
    </row>
    <row r="14959" spans="1:5" x14ac:dyDescent="0.15">
      <c r="A14959"/>
      <c r="B14959"/>
      <c r="C14959"/>
      <c r="D14959"/>
      <c r="E14959"/>
    </row>
    <row r="14960" spans="1:5" x14ac:dyDescent="0.15">
      <c r="A14960"/>
      <c r="B14960"/>
      <c r="C14960"/>
      <c r="D14960"/>
      <c r="E14960"/>
    </row>
    <row r="14961" spans="1:5" x14ac:dyDescent="0.15">
      <c r="A14961"/>
      <c r="B14961"/>
      <c r="C14961"/>
      <c r="D14961"/>
      <c r="E14961"/>
    </row>
    <row r="14962" spans="1:5" x14ac:dyDescent="0.15">
      <c r="A14962"/>
      <c r="B14962"/>
      <c r="C14962"/>
      <c r="D14962"/>
      <c r="E14962"/>
    </row>
    <row r="14963" spans="1:5" x14ac:dyDescent="0.15">
      <c r="A14963"/>
      <c r="B14963"/>
      <c r="C14963"/>
      <c r="D14963"/>
      <c r="E14963"/>
    </row>
    <row r="14964" spans="1:5" x14ac:dyDescent="0.15">
      <c r="A14964"/>
      <c r="B14964"/>
      <c r="C14964"/>
      <c r="D14964"/>
      <c r="E14964"/>
    </row>
    <row r="14965" spans="1:5" x14ac:dyDescent="0.15">
      <c r="A14965"/>
      <c r="B14965"/>
      <c r="C14965"/>
      <c r="D14965"/>
      <c r="E14965"/>
    </row>
    <row r="14966" spans="1:5" x14ac:dyDescent="0.15">
      <c r="A14966"/>
      <c r="B14966"/>
      <c r="C14966"/>
      <c r="D14966"/>
      <c r="E14966"/>
    </row>
    <row r="14967" spans="1:5" x14ac:dyDescent="0.15">
      <c r="A14967"/>
      <c r="B14967"/>
      <c r="C14967"/>
      <c r="D14967"/>
      <c r="E14967"/>
    </row>
    <row r="14968" spans="1:5" x14ac:dyDescent="0.15">
      <c r="A14968"/>
      <c r="B14968"/>
      <c r="C14968"/>
      <c r="D14968"/>
      <c r="E14968"/>
    </row>
    <row r="14969" spans="1:5" x14ac:dyDescent="0.15">
      <c r="A14969"/>
      <c r="B14969"/>
      <c r="C14969"/>
      <c r="D14969"/>
      <c r="E14969"/>
    </row>
    <row r="14970" spans="1:5" x14ac:dyDescent="0.15">
      <c r="A14970"/>
      <c r="B14970"/>
      <c r="C14970"/>
      <c r="D14970"/>
      <c r="E14970"/>
    </row>
    <row r="14971" spans="1:5" x14ac:dyDescent="0.15">
      <c r="A14971"/>
      <c r="B14971"/>
      <c r="C14971"/>
      <c r="D14971"/>
      <c r="E14971"/>
    </row>
    <row r="14972" spans="1:5" x14ac:dyDescent="0.15">
      <c r="A14972"/>
      <c r="B14972"/>
      <c r="C14972"/>
      <c r="D14972"/>
      <c r="E14972"/>
    </row>
    <row r="14973" spans="1:5" x14ac:dyDescent="0.15">
      <c r="A14973"/>
      <c r="B14973"/>
      <c r="C14973"/>
      <c r="D14973"/>
      <c r="E14973"/>
    </row>
    <row r="14974" spans="1:5" x14ac:dyDescent="0.15">
      <c r="A14974"/>
      <c r="B14974"/>
      <c r="C14974"/>
      <c r="D14974"/>
      <c r="E14974"/>
    </row>
    <row r="14975" spans="1:5" x14ac:dyDescent="0.15">
      <c r="A14975"/>
      <c r="B14975"/>
      <c r="C14975"/>
      <c r="D14975"/>
      <c r="E14975"/>
    </row>
    <row r="14976" spans="1:5" x14ac:dyDescent="0.15">
      <c r="A14976"/>
      <c r="B14976"/>
      <c r="C14976"/>
      <c r="D14976"/>
      <c r="E14976"/>
    </row>
    <row r="14977" spans="1:5" x14ac:dyDescent="0.15">
      <c r="A14977"/>
      <c r="B14977"/>
      <c r="C14977"/>
      <c r="D14977"/>
      <c r="E14977"/>
    </row>
    <row r="14978" spans="1:5" x14ac:dyDescent="0.15">
      <c r="A14978"/>
      <c r="B14978"/>
      <c r="C14978"/>
      <c r="D14978"/>
      <c r="E14978"/>
    </row>
    <row r="14979" spans="1:5" x14ac:dyDescent="0.15">
      <c r="A14979"/>
      <c r="B14979"/>
      <c r="C14979"/>
      <c r="D14979"/>
      <c r="E14979"/>
    </row>
    <row r="14980" spans="1:5" x14ac:dyDescent="0.15">
      <c r="A14980"/>
      <c r="B14980"/>
      <c r="C14980"/>
      <c r="D14980"/>
      <c r="E14980"/>
    </row>
    <row r="14981" spans="1:5" x14ac:dyDescent="0.15">
      <c r="A14981"/>
      <c r="B14981"/>
      <c r="C14981"/>
      <c r="D14981"/>
      <c r="E14981"/>
    </row>
    <row r="14982" spans="1:5" x14ac:dyDescent="0.15">
      <c r="A14982"/>
      <c r="B14982"/>
      <c r="C14982"/>
      <c r="D14982"/>
      <c r="E14982"/>
    </row>
    <row r="14983" spans="1:5" x14ac:dyDescent="0.15">
      <c r="A14983"/>
      <c r="B14983"/>
      <c r="C14983"/>
      <c r="D14983"/>
      <c r="E14983"/>
    </row>
    <row r="14984" spans="1:5" x14ac:dyDescent="0.15">
      <c r="A14984"/>
      <c r="B14984"/>
      <c r="C14984"/>
      <c r="D14984"/>
      <c r="E14984"/>
    </row>
    <row r="14985" spans="1:5" x14ac:dyDescent="0.15">
      <c r="A14985"/>
      <c r="B14985"/>
      <c r="C14985"/>
      <c r="D14985"/>
      <c r="E14985"/>
    </row>
    <row r="14986" spans="1:5" x14ac:dyDescent="0.15">
      <c r="A14986"/>
      <c r="B14986"/>
      <c r="C14986"/>
      <c r="D14986"/>
      <c r="E14986"/>
    </row>
    <row r="14987" spans="1:5" x14ac:dyDescent="0.15">
      <c r="A14987"/>
      <c r="B14987"/>
      <c r="C14987"/>
      <c r="D14987"/>
      <c r="E14987"/>
    </row>
    <row r="14988" spans="1:5" x14ac:dyDescent="0.15">
      <c r="A14988"/>
      <c r="B14988"/>
      <c r="C14988"/>
      <c r="D14988"/>
      <c r="E14988"/>
    </row>
    <row r="14989" spans="1:5" x14ac:dyDescent="0.15">
      <c r="A14989"/>
      <c r="B14989"/>
      <c r="C14989"/>
      <c r="D14989"/>
      <c r="E14989"/>
    </row>
    <row r="14990" spans="1:5" x14ac:dyDescent="0.15">
      <c r="A14990"/>
      <c r="B14990"/>
      <c r="C14990"/>
      <c r="D14990"/>
      <c r="E14990"/>
    </row>
    <row r="14991" spans="1:5" x14ac:dyDescent="0.15">
      <c r="A14991"/>
      <c r="B14991"/>
      <c r="C14991"/>
      <c r="D14991"/>
      <c r="E14991"/>
    </row>
    <row r="14992" spans="1:5" x14ac:dyDescent="0.15">
      <c r="A14992"/>
      <c r="B14992"/>
      <c r="C14992"/>
      <c r="D14992"/>
      <c r="E14992"/>
    </row>
    <row r="14993" spans="1:5" x14ac:dyDescent="0.15">
      <c r="A14993"/>
      <c r="B14993"/>
      <c r="C14993"/>
      <c r="D14993"/>
      <c r="E14993"/>
    </row>
    <row r="14994" spans="1:5" x14ac:dyDescent="0.15">
      <c r="A14994"/>
      <c r="B14994"/>
      <c r="C14994"/>
      <c r="D14994"/>
      <c r="E14994"/>
    </row>
    <row r="14995" spans="1:5" x14ac:dyDescent="0.15">
      <c r="A14995"/>
      <c r="B14995"/>
      <c r="C14995"/>
      <c r="D14995"/>
      <c r="E14995"/>
    </row>
    <row r="14996" spans="1:5" x14ac:dyDescent="0.15">
      <c r="A14996"/>
      <c r="B14996"/>
      <c r="C14996"/>
      <c r="D14996"/>
      <c r="E14996"/>
    </row>
    <row r="14997" spans="1:5" x14ac:dyDescent="0.15">
      <c r="A14997"/>
      <c r="B14997"/>
      <c r="C14997"/>
      <c r="D14997"/>
      <c r="E14997"/>
    </row>
    <row r="14998" spans="1:5" x14ac:dyDescent="0.15">
      <c r="A14998"/>
      <c r="B14998"/>
      <c r="C14998"/>
      <c r="D14998"/>
      <c r="E14998"/>
    </row>
    <row r="14999" spans="1:5" x14ac:dyDescent="0.15">
      <c r="A14999"/>
      <c r="B14999"/>
      <c r="C14999"/>
      <c r="D14999"/>
      <c r="E14999"/>
    </row>
    <row r="15000" spans="1:5" x14ac:dyDescent="0.15">
      <c r="A15000"/>
      <c r="B15000"/>
      <c r="C15000"/>
      <c r="D15000"/>
      <c r="E15000"/>
    </row>
    <row r="15001" spans="1:5" x14ac:dyDescent="0.15">
      <c r="A15001"/>
      <c r="B15001"/>
      <c r="C15001"/>
      <c r="D15001"/>
      <c r="E15001"/>
    </row>
    <row r="15002" spans="1:5" x14ac:dyDescent="0.15">
      <c r="A15002"/>
      <c r="B15002"/>
      <c r="C15002"/>
      <c r="D15002"/>
      <c r="E15002"/>
    </row>
    <row r="15003" spans="1:5" x14ac:dyDescent="0.15">
      <c r="A15003"/>
      <c r="B15003"/>
      <c r="C15003"/>
      <c r="D15003"/>
      <c r="E15003"/>
    </row>
    <row r="15004" spans="1:5" x14ac:dyDescent="0.15">
      <c r="A15004"/>
      <c r="B15004"/>
      <c r="C15004"/>
      <c r="D15004"/>
      <c r="E15004"/>
    </row>
    <row r="15005" spans="1:5" x14ac:dyDescent="0.15">
      <c r="A15005"/>
      <c r="B15005"/>
      <c r="C15005"/>
      <c r="D15005"/>
      <c r="E15005"/>
    </row>
    <row r="15006" spans="1:5" x14ac:dyDescent="0.15">
      <c r="A15006"/>
      <c r="B15006"/>
      <c r="C15006"/>
      <c r="D15006"/>
      <c r="E15006"/>
    </row>
    <row r="15007" spans="1:5" x14ac:dyDescent="0.15">
      <c r="A15007"/>
      <c r="B15007"/>
      <c r="C15007"/>
      <c r="D15007"/>
      <c r="E15007"/>
    </row>
    <row r="15008" spans="1:5" x14ac:dyDescent="0.15">
      <c r="A15008"/>
      <c r="B15008"/>
      <c r="C15008"/>
      <c r="D15008"/>
      <c r="E15008"/>
    </row>
    <row r="15009" spans="1:5" x14ac:dyDescent="0.15">
      <c r="A15009"/>
      <c r="B15009"/>
      <c r="C15009"/>
      <c r="D15009"/>
      <c r="E15009"/>
    </row>
    <row r="15010" spans="1:5" x14ac:dyDescent="0.15">
      <c r="A15010"/>
      <c r="B15010"/>
      <c r="C15010"/>
      <c r="D15010"/>
      <c r="E15010"/>
    </row>
    <row r="15011" spans="1:5" x14ac:dyDescent="0.15">
      <c r="A15011"/>
      <c r="B15011"/>
      <c r="C15011"/>
      <c r="D15011"/>
      <c r="E15011"/>
    </row>
    <row r="15012" spans="1:5" x14ac:dyDescent="0.15">
      <c r="A15012"/>
      <c r="B15012"/>
      <c r="C15012"/>
      <c r="D15012"/>
      <c r="E15012"/>
    </row>
    <row r="15013" spans="1:5" x14ac:dyDescent="0.15">
      <c r="A15013"/>
      <c r="B15013"/>
      <c r="C15013"/>
      <c r="D15013"/>
      <c r="E15013"/>
    </row>
    <row r="15014" spans="1:5" x14ac:dyDescent="0.15">
      <c r="A15014"/>
      <c r="B15014"/>
      <c r="C15014"/>
      <c r="D15014"/>
      <c r="E15014"/>
    </row>
    <row r="15015" spans="1:5" x14ac:dyDescent="0.15">
      <c r="A15015"/>
      <c r="B15015"/>
      <c r="C15015"/>
      <c r="D15015"/>
      <c r="E15015"/>
    </row>
    <row r="15016" spans="1:5" x14ac:dyDescent="0.15">
      <c r="A15016"/>
      <c r="B15016"/>
      <c r="C15016"/>
      <c r="D15016"/>
      <c r="E15016"/>
    </row>
    <row r="15017" spans="1:5" x14ac:dyDescent="0.15">
      <c r="A15017"/>
      <c r="B15017"/>
      <c r="C15017"/>
      <c r="D15017"/>
      <c r="E15017"/>
    </row>
    <row r="15018" spans="1:5" x14ac:dyDescent="0.15">
      <c r="A15018"/>
      <c r="B15018"/>
      <c r="C15018"/>
      <c r="D15018"/>
      <c r="E15018"/>
    </row>
    <row r="15019" spans="1:5" x14ac:dyDescent="0.15">
      <c r="A15019"/>
      <c r="B15019"/>
      <c r="C15019"/>
      <c r="D15019"/>
      <c r="E15019"/>
    </row>
    <row r="15020" spans="1:5" x14ac:dyDescent="0.15">
      <c r="A15020"/>
      <c r="B15020"/>
      <c r="C15020"/>
      <c r="D15020"/>
      <c r="E15020"/>
    </row>
    <row r="15021" spans="1:5" x14ac:dyDescent="0.15">
      <c r="A15021"/>
      <c r="B15021"/>
      <c r="C15021"/>
      <c r="D15021"/>
      <c r="E15021"/>
    </row>
    <row r="15022" spans="1:5" x14ac:dyDescent="0.15">
      <c r="A15022"/>
      <c r="B15022"/>
      <c r="C15022"/>
      <c r="D15022"/>
      <c r="E15022"/>
    </row>
    <row r="15023" spans="1:5" x14ac:dyDescent="0.15">
      <c r="A15023"/>
      <c r="B15023"/>
      <c r="C15023"/>
      <c r="D15023"/>
      <c r="E15023"/>
    </row>
    <row r="15024" spans="1:5" x14ac:dyDescent="0.15">
      <c r="A15024"/>
      <c r="B15024"/>
      <c r="C15024"/>
      <c r="D15024"/>
      <c r="E15024"/>
    </row>
    <row r="15025" spans="1:5" x14ac:dyDescent="0.15">
      <c r="A15025"/>
      <c r="B15025"/>
      <c r="C15025"/>
      <c r="D15025"/>
      <c r="E15025"/>
    </row>
    <row r="15026" spans="1:5" x14ac:dyDescent="0.15">
      <c r="A15026"/>
      <c r="B15026"/>
      <c r="C15026"/>
      <c r="D15026"/>
      <c r="E15026"/>
    </row>
    <row r="15027" spans="1:5" x14ac:dyDescent="0.15">
      <c r="A15027"/>
      <c r="B15027"/>
      <c r="C15027"/>
      <c r="D15027"/>
      <c r="E15027"/>
    </row>
    <row r="15028" spans="1:5" x14ac:dyDescent="0.15">
      <c r="A15028"/>
      <c r="B15028"/>
      <c r="C15028"/>
      <c r="D15028"/>
      <c r="E15028"/>
    </row>
    <row r="15029" spans="1:5" x14ac:dyDescent="0.15">
      <c r="A15029"/>
      <c r="B15029"/>
      <c r="C15029"/>
      <c r="D15029"/>
      <c r="E15029"/>
    </row>
    <row r="15030" spans="1:5" x14ac:dyDescent="0.15">
      <c r="A15030"/>
      <c r="B15030"/>
      <c r="C15030"/>
      <c r="D15030"/>
      <c r="E15030"/>
    </row>
    <row r="15031" spans="1:5" x14ac:dyDescent="0.15">
      <c r="A15031"/>
      <c r="B15031"/>
      <c r="C15031"/>
      <c r="D15031"/>
      <c r="E15031"/>
    </row>
    <row r="15032" spans="1:5" x14ac:dyDescent="0.15">
      <c r="A15032"/>
      <c r="B15032"/>
      <c r="C15032"/>
      <c r="D15032"/>
      <c r="E15032"/>
    </row>
    <row r="15033" spans="1:5" x14ac:dyDescent="0.15">
      <c r="A15033"/>
      <c r="B15033"/>
      <c r="C15033"/>
      <c r="D15033"/>
      <c r="E15033"/>
    </row>
    <row r="15034" spans="1:5" x14ac:dyDescent="0.15">
      <c r="A15034"/>
      <c r="B15034"/>
      <c r="C15034"/>
      <c r="D15034"/>
      <c r="E15034"/>
    </row>
    <row r="15035" spans="1:5" x14ac:dyDescent="0.15">
      <c r="A15035"/>
      <c r="B15035"/>
      <c r="C15035"/>
      <c r="D15035"/>
      <c r="E15035"/>
    </row>
    <row r="15036" spans="1:5" x14ac:dyDescent="0.15">
      <c r="A15036"/>
      <c r="B15036"/>
      <c r="C15036"/>
      <c r="D15036"/>
      <c r="E15036"/>
    </row>
    <row r="15037" spans="1:5" x14ac:dyDescent="0.15">
      <c r="A15037"/>
      <c r="B15037"/>
      <c r="C15037"/>
      <c r="D15037"/>
      <c r="E15037"/>
    </row>
    <row r="15038" spans="1:5" x14ac:dyDescent="0.15">
      <c r="A15038"/>
      <c r="B15038"/>
      <c r="C15038"/>
      <c r="D15038"/>
      <c r="E15038"/>
    </row>
    <row r="15039" spans="1:5" x14ac:dyDescent="0.15">
      <c r="A15039"/>
      <c r="B15039"/>
      <c r="C15039"/>
      <c r="D15039"/>
      <c r="E15039"/>
    </row>
    <row r="15040" spans="1:5" x14ac:dyDescent="0.15">
      <c r="A15040"/>
      <c r="B15040"/>
      <c r="C15040"/>
      <c r="D15040"/>
      <c r="E15040"/>
    </row>
    <row r="15041" spans="1:5" x14ac:dyDescent="0.15">
      <c r="A15041"/>
      <c r="B15041"/>
      <c r="C15041"/>
      <c r="D15041"/>
      <c r="E15041"/>
    </row>
    <row r="15042" spans="1:5" x14ac:dyDescent="0.15">
      <c r="A15042"/>
      <c r="B15042"/>
      <c r="C15042"/>
      <c r="D15042"/>
      <c r="E15042"/>
    </row>
    <row r="15043" spans="1:5" x14ac:dyDescent="0.15">
      <c r="A15043"/>
      <c r="B15043"/>
      <c r="C15043"/>
      <c r="D15043"/>
      <c r="E15043"/>
    </row>
    <row r="15044" spans="1:5" x14ac:dyDescent="0.15">
      <c r="A15044"/>
      <c r="B15044"/>
      <c r="C15044"/>
      <c r="D15044"/>
      <c r="E15044"/>
    </row>
    <row r="15045" spans="1:5" x14ac:dyDescent="0.15">
      <c r="A15045"/>
      <c r="B15045"/>
      <c r="C15045"/>
      <c r="D15045"/>
      <c r="E15045"/>
    </row>
    <row r="15046" spans="1:5" x14ac:dyDescent="0.15">
      <c r="A15046"/>
      <c r="B15046"/>
      <c r="C15046"/>
      <c r="D15046"/>
      <c r="E15046"/>
    </row>
    <row r="15047" spans="1:5" x14ac:dyDescent="0.15">
      <c r="A15047"/>
      <c r="B15047"/>
      <c r="C15047"/>
      <c r="D15047"/>
      <c r="E15047"/>
    </row>
    <row r="15048" spans="1:5" x14ac:dyDescent="0.15">
      <c r="A15048"/>
      <c r="B15048"/>
      <c r="C15048"/>
      <c r="D15048"/>
      <c r="E15048"/>
    </row>
    <row r="15049" spans="1:5" x14ac:dyDescent="0.15">
      <c r="A15049"/>
      <c r="B15049"/>
      <c r="C15049"/>
      <c r="D15049"/>
      <c r="E15049"/>
    </row>
    <row r="15050" spans="1:5" x14ac:dyDescent="0.15">
      <c r="A15050"/>
      <c r="B15050"/>
      <c r="C15050"/>
      <c r="D15050"/>
      <c r="E15050"/>
    </row>
    <row r="15051" spans="1:5" x14ac:dyDescent="0.15">
      <c r="A15051"/>
      <c r="B15051"/>
      <c r="C15051"/>
      <c r="D15051"/>
      <c r="E15051"/>
    </row>
    <row r="15052" spans="1:5" x14ac:dyDescent="0.15">
      <c r="A15052"/>
      <c r="B15052"/>
      <c r="C15052"/>
      <c r="D15052"/>
      <c r="E15052"/>
    </row>
    <row r="15053" spans="1:5" x14ac:dyDescent="0.15">
      <c r="A15053"/>
      <c r="B15053"/>
      <c r="C15053"/>
      <c r="D15053"/>
      <c r="E15053"/>
    </row>
    <row r="15054" spans="1:5" x14ac:dyDescent="0.15">
      <c r="A15054"/>
      <c r="B15054"/>
      <c r="C15054"/>
      <c r="D15054"/>
      <c r="E15054"/>
    </row>
    <row r="15055" spans="1:5" x14ac:dyDescent="0.15">
      <c r="A15055"/>
      <c r="B15055"/>
      <c r="C15055"/>
      <c r="D15055"/>
      <c r="E15055"/>
    </row>
    <row r="15056" spans="1:5" x14ac:dyDescent="0.15">
      <c r="A15056"/>
      <c r="B15056"/>
      <c r="C15056"/>
      <c r="D15056"/>
      <c r="E15056"/>
    </row>
    <row r="15057" spans="1:5" x14ac:dyDescent="0.15">
      <c r="A15057"/>
      <c r="B15057"/>
      <c r="C15057"/>
      <c r="D15057"/>
      <c r="E15057"/>
    </row>
    <row r="15058" spans="1:5" x14ac:dyDescent="0.15">
      <c r="A15058"/>
      <c r="B15058"/>
      <c r="C15058"/>
      <c r="D15058"/>
      <c r="E15058"/>
    </row>
    <row r="15059" spans="1:5" x14ac:dyDescent="0.15">
      <c r="A15059"/>
      <c r="B15059"/>
      <c r="C15059"/>
      <c r="D15059"/>
      <c r="E15059"/>
    </row>
    <row r="15060" spans="1:5" x14ac:dyDescent="0.15">
      <c r="A15060"/>
      <c r="B15060"/>
      <c r="C15060"/>
      <c r="D15060"/>
      <c r="E15060"/>
    </row>
    <row r="15061" spans="1:5" x14ac:dyDescent="0.15">
      <c r="A15061"/>
      <c r="B15061"/>
      <c r="C15061"/>
      <c r="D15061"/>
      <c r="E15061"/>
    </row>
    <row r="15062" spans="1:5" x14ac:dyDescent="0.15">
      <c r="A15062"/>
      <c r="B15062"/>
      <c r="C15062"/>
      <c r="D15062"/>
      <c r="E15062"/>
    </row>
    <row r="15063" spans="1:5" x14ac:dyDescent="0.15">
      <c r="A15063"/>
      <c r="B15063"/>
      <c r="C15063"/>
      <c r="D15063"/>
      <c r="E15063"/>
    </row>
    <row r="15064" spans="1:5" x14ac:dyDescent="0.15">
      <c r="A15064"/>
      <c r="B15064"/>
      <c r="C15064"/>
      <c r="D15064"/>
      <c r="E15064"/>
    </row>
    <row r="15065" spans="1:5" x14ac:dyDescent="0.15">
      <c r="A15065"/>
      <c r="B15065"/>
      <c r="C15065"/>
      <c r="D15065"/>
      <c r="E15065"/>
    </row>
    <row r="15066" spans="1:5" x14ac:dyDescent="0.15">
      <c r="A15066"/>
      <c r="B15066"/>
      <c r="C15066"/>
      <c r="D15066"/>
      <c r="E15066"/>
    </row>
    <row r="15067" spans="1:5" x14ac:dyDescent="0.15">
      <c r="A15067"/>
      <c r="B15067"/>
      <c r="C15067"/>
      <c r="D15067"/>
      <c r="E15067"/>
    </row>
    <row r="15068" spans="1:5" x14ac:dyDescent="0.15">
      <c r="A15068"/>
      <c r="B15068"/>
      <c r="C15068"/>
      <c r="D15068"/>
      <c r="E15068"/>
    </row>
    <row r="15069" spans="1:5" x14ac:dyDescent="0.15">
      <c r="A15069"/>
      <c r="B15069"/>
      <c r="C15069"/>
      <c r="D15069"/>
      <c r="E15069"/>
    </row>
    <row r="15070" spans="1:5" x14ac:dyDescent="0.15">
      <c r="A15070"/>
      <c r="B15070"/>
      <c r="C15070"/>
      <c r="D15070"/>
      <c r="E15070"/>
    </row>
    <row r="15071" spans="1:5" x14ac:dyDescent="0.15">
      <c r="A15071"/>
      <c r="B15071"/>
      <c r="C15071"/>
      <c r="D15071"/>
      <c r="E15071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1"/>
  </sheetPr>
  <dimension ref="A1:K1012"/>
  <sheetViews>
    <sheetView workbookViewId="0">
      <selection activeCell="J10" sqref="J10"/>
    </sheetView>
  </sheetViews>
  <sheetFormatPr defaultRowHeight="13.5" x14ac:dyDescent="0.15"/>
  <cols>
    <col min="1" max="1" width="9.125" customWidth="1"/>
    <col min="2" max="2" width="6.5" customWidth="1"/>
    <col min="3" max="3" width="10.5" customWidth="1"/>
    <col min="4" max="4" width="15.75" style="26" customWidth="1"/>
    <col min="5" max="5" width="9" style="26"/>
    <col min="10" max="10" width="13.25" customWidth="1"/>
    <col min="11" max="11" width="12.75" customWidth="1"/>
  </cols>
  <sheetData>
    <row r="1" spans="1:11" x14ac:dyDescent="0.15">
      <c r="A1" s="4" t="s">
        <v>3</v>
      </c>
      <c r="B1" t="s">
        <v>1</v>
      </c>
      <c r="C1" t="s">
        <v>2</v>
      </c>
      <c r="E1" s="27" t="s">
        <v>39</v>
      </c>
      <c r="F1" s="10" t="s">
        <v>29</v>
      </c>
      <c r="G1" s="10" t="s">
        <v>1</v>
      </c>
      <c r="H1" s="10" t="s">
        <v>2</v>
      </c>
      <c r="J1" t="s">
        <v>30</v>
      </c>
      <c r="K1">
        <f>MAX(A:A)</f>
        <v>8500</v>
      </c>
    </row>
    <row r="2" spans="1:11" x14ac:dyDescent="0.15">
      <c r="A2">
        <v>0.01</v>
      </c>
      <c r="B2" s="91">
        <v>2</v>
      </c>
      <c r="C2" s="91">
        <v>0.02</v>
      </c>
      <c r="E2" s="28">
        <v>0</v>
      </c>
      <c r="F2" s="9">
        <f t="array" ref="F2:F23">FREQUENCY(A:A,E:E)</f>
        <v>0</v>
      </c>
      <c r="G2" s="9">
        <f ca="1">IF(F2=0,0,SUM(INDIRECT("B"&amp;(SUM(F$2:INDIRECT("F"&amp;(ROW()-1)))+2)):INDIRECT("B"&amp;((SUM(F$2:INDIRECT("F"&amp;(ROW()-1)))+2)+INDIRECT("F"&amp;ROW())-1))))</f>
        <v>0</v>
      </c>
      <c r="H2" s="9">
        <f ca="1">IF(F2=0,0,SUM(INDIRECT("C"&amp;(SUM(F$2:INDIRECT("F"&amp;(ROW()-1)))+2)):INDIRECT("C"&amp;((SUM(F$2:INDIRECT("F"&amp;(ROW()-1)))+2)+INDIRECT("F"&amp;ROW())-1))))</f>
        <v>0</v>
      </c>
      <c r="J2" t="s">
        <v>31</v>
      </c>
      <c r="K2">
        <f>MIN(A:A)</f>
        <v>0.01</v>
      </c>
    </row>
    <row r="3" spans="1:11" x14ac:dyDescent="0.15">
      <c r="A3">
        <v>1.5</v>
      </c>
      <c r="B3" s="91">
        <v>1360</v>
      </c>
      <c r="C3" s="91">
        <v>2040</v>
      </c>
      <c r="D3" s="26" t="str">
        <f>ROUND(E2,1)&amp;"~"&amp;ROUND(E3,1)&amp;"元"</f>
        <v>0~0元</v>
      </c>
      <c r="E3" s="29">
        <v>0</v>
      </c>
      <c r="F3" s="9">
        <v>0</v>
      </c>
      <c r="G3" s="11">
        <f ca="1">IF(F3=0,0,SUM(INDIRECT("B"&amp;(SUM(F$2:INDIRECT("F"&amp;(ROW()-1)))+2)):INDIRECT("B"&amp;((SUM(F$2:INDIRECT("F"&amp;(ROW()-1)))+2)+INDIRECT("F"&amp;ROW())-1))))</f>
        <v>0</v>
      </c>
      <c r="H3" s="11">
        <f ca="1">IF(F3=0,0,SUM(INDIRECT("C"&amp;(SUM(F$2:INDIRECT("F"&amp;(ROW()-1)))+2)):INDIRECT("C"&amp;((SUM(F$2:INDIRECT("F"&amp;(ROW()-1)))+2)+INDIRECT("F"&amp;ROW())-1))))</f>
        <v>0</v>
      </c>
      <c r="J3" t="s">
        <v>32</v>
      </c>
      <c r="K3">
        <f>(K1-K2)/20</f>
        <v>424.99950000000001</v>
      </c>
    </row>
    <row r="4" spans="1:11" x14ac:dyDescent="0.15">
      <c r="A4">
        <v>2.5</v>
      </c>
      <c r="B4" s="91">
        <v>73</v>
      </c>
      <c r="C4" s="91">
        <v>182.5</v>
      </c>
      <c r="D4" s="26" t="str">
        <f t="shared" ref="D4:D23" si="0">ROUND(E3,1)&amp;"~"&amp;ROUND(E4,1)&amp;"元"</f>
        <v>0~50元</v>
      </c>
      <c r="E4" s="29">
        <v>50</v>
      </c>
      <c r="F4" s="9">
        <v>194</v>
      </c>
      <c r="G4" s="11">
        <f ca="1">IF(F4=0,0,SUM(INDIRECT("B"&amp;(SUM(F$2:INDIRECT("F"&amp;(ROW()-1)))+2)):INDIRECT("B"&amp;((SUM(F$2:INDIRECT("F"&amp;(ROW()-1)))+2)+INDIRECT("F"&amp;ROW())-1))))</f>
        <v>282896</v>
      </c>
      <c r="H4" s="11">
        <f ca="1">IF(F4=0,0,SUM(INDIRECT("C"&amp;(SUM(F$2:INDIRECT("F"&amp;(ROW()-1)))+2)):INDIRECT("C"&amp;((SUM(F$2:INDIRECT("F"&amp;(ROW()-1)))+2)+INDIRECT("F"&amp;ROW())-1))))</f>
        <v>8602868.129999999</v>
      </c>
      <c r="J4" t="s">
        <v>33</v>
      </c>
    </row>
    <row r="5" spans="1:11" x14ac:dyDescent="0.15">
      <c r="A5">
        <v>3.8</v>
      </c>
      <c r="B5" s="91">
        <v>6</v>
      </c>
      <c r="C5" s="91">
        <v>22.799999999999997</v>
      </c>
      <c r="D5" s="26" t="str">
        <f t="shared" si="0"/>
        <v>50~100元</v>
      </c>
      <c r="E5" s="29">
        <v>100</v>
      </c>
      <c r="F5" s="9">
        <v>167</v>
      </c>
      <c r="G5" s="11">
        <f ca="1">IF(F5=0,0,SUM(INDIRECT("B"&amp;(SUM(F$2:INDIRECT("F"&amp;(ROW()-1)))+2)):INDIRECT("B"&amp;((SUM(F$2:INDIRECT("F"&amp;(ROW()-1)))+2)+INDIRECT("F"&amp;ROW())-1))))</f>
        <v>424531</v>
      </c>
      <c r="H5" s="11">
        <f ca="1">IF(F5=0,0,SUM(INDIRECT("C"&amp;(SUM(F$2:INDIRECT("F"&amp;(ROW()-1)))+2)):INDIRECT("C"&amp;((SUM(F$2:INDIRECT("F"&amp;(ROW()-1)))+2)+INDIRECT("F"&amp;ROW())-1))))</f>
        <v>32764171.880000003</v>
      </c>
      <c r="J5" t="s">
        <v>34</v>
      </c>
      <c r="K5">
        <v>0</v>
      </c>
    </row>
    <row r="6" spans="1:11" x14ac:dyDescent="0.15">
      <c r="A6">
        <v>3.9</v>
      </c>
      <c r="B6" s="91">
        <v>85</v>
      </c>
      <c r="C6" s="91">
        <v>331.5</v>
      </c>
      <c r="D6" s="26" t="str">
        <f t="shared" si="0"/>
        <v>100~150元</v>
      </c>
      <c r="E6" s="29">
        <v>150</v>
      </c>
      <c r="F6" s="9">
        <v>135</v>
      </c>
      <c r="G6" s="11">
        <f ca="1">IF(F6=0,0,SUM(INDIRECT("B"&amp;(SUM(F$2:INDIRECT("F"&amp;(ROW()-1)))+2)):INDIRECT("B"&amp;((SUM(F$2:INDIRECT("F"&amp;(ROW()-1)))+2)+INDIRECT("F"&amp;ROW())-1))))</f>
        <v>136883</v>
      </c>
      <c r="H6" s="11">
        <f ca="1">IF(F6=0,0,SUM(INDIRECT("C"&amp;(SUM(F$2:INDIRECT("F"&amp;(ROW()-1)))+2)):INDIRECT("C"&amp;((SUM(F$2:INDIRECT("F"&amp;(ROW()-1)))+2)+INDIRECT("F"&amp;ROW())-1))))</f>
        <v>17481449.899999999</v>
      </c>
      <c r="J6" t="s">
        <v>35</v>
      </c>
      <c r="K6">
        <v>1000</v>
      </c>
    </row>
    <row r="7" spans="1:11" x14ac:dyDescent="0.15">
      <c r="A7">
        <v>4</v>
      </c>
      <c r="B7" s="91">
        <v>425</v>
      </c>
      <c r="C7" s="91">
        <v>1700</v>
      </c>
      <c r="D7" s="26" t="str">
        <f t="shared" si="0"/>
        <v>150~200元</v>
      </c>
      <c r="E7" s="29">
        <v>200</v>
      </c>
      <c r="F7" s="9">
        <v>122</v>
      </c>
      <c r="G7" s="11">
        <f ca="1">IF(F7=0,0,SUM(INDIRECT("B"&amp;(SUM(F$2:INDIRECT("F"&amp;(ROW()-1)))+2)):INDIRECT("B"&amp;((SUM(F$2:INDIRECT("F"&amp;(ROW()-1)))+2)+INDIRECT("F"&amp;ROW())-1))))</f>
        <v>145355</v>
      </c>
      <c r="H7" s="11">
        <f ca="1">IF(F7=0,0,SUM(INDIRECT("C"&amp;(SUM(F$2:INDIRECT("F"&amp;(ROW()-1)))+2)):INDIRECT("C"&amp;((SUM(F$2:INDIRECT("F"&amp;(ROW()-1)))+2)+INDIRECT("F"&amp;ROW())-1))))</f>
        <v>25980447.849999994</v>
      </c>
      <c r="J7" t="s">
        <v>36</v>
      </c>
      <c r="K7">
        <f>(K6-K5)/20</f>
        <v>50</v>
      </c>
    </row>
    <row r="8" spans="1:11" x14ac:dyDescent="0.15">
      <c r="A8">
        <v>4.5</v>
      </c>
      <c r="B8" s="91">
        <v>106</v>
      </c>
      <c r="C8" s="91">
        <v>477</v>
      </c>
      <c r="D8" s="26" t="str">
        <f t="shared" si="0"/>
        <v>200~250元</v>
      </c>
      <c r="E8" s="29">
        <v>250</v>
      </c>
      <c r="F8" s="9">
        <v>84</v>
      </c>
      <c r="G8" s="11">
        <f ca="1">IF(F8=0,0,SUM(INDIRECT("B"&amp;(SUM(F$2:INDIRECT("F"&amp;(ROW()-1)))+2)):INDIRECT("B"&amp;((SUM(F$2:INDIRECT("F"&amp;(ROW()-1)))+2)+INDIRECT("F"&amp;ROW())-1))))</f>
        <v>39560</v>
      </c>
      <c r="H8" s="11">
        <f ca="1">IF(F8=0,0,SUM(INDIRECT("C"&amp;(SUM(F$2:INDIRECT("F"&amp;(ROW()-1)))+2)):INDIRECT("C"&amp;((SUM(F$2:INDIRECT("F"&amp;(ROW()-1)))+2)+INDIRECT("F"&amp;ROW())-1))))</f>
        <v>8876146.6599999964</v>
      </c>
    </row>
    <row r="9" spans="1:11" x14ac:dyDescent="0.15">
      <c r="A9">
        <v>4.8</v>
      </c>
      <c r="B9" s="91">
        <v>180</v>
      </c>
      <c r="C9" s="91">
        <v>864</v>
      </c>
      <c r="D9" s="26" t="str">
        <f t="shared" si="0"/>
        <v>250~300元</v>
      </c>
      <c r="E9" s="29">
        <v>300</v>
      </c>
      <c r="F9" s="9">
        <v>66</v>
      </c>
      <c r="G9" s="11">
        <f ca="1">IF(F9=0,0,SUM(INDIRECT("B"&amp;(SUM(F$2:INDIRECT("F"&amp;(ROW()-1)))+2)):INDIRECT("B"&amp;((SUM(F$2:INDIRECT("F"&amp;(ROW()-1)))+2)+INDIRECT("F"&amp;ROW())-1))))</f>
        <v>64937</v>
      </c>
      <c r="H9" s="11">
        <f ca="1">IF(F9=0,0,SUM(INDIRECT("C"&amp;(SUM(F$2:INDIRECT("F"&amp;(ROW()-1)))+2)):INDIRECT("C"&amp;((SUM(F$2:INDIRECT("F"&amp;(ROW()-1)))+2)+INDIRECT("F"&amp;ROW())-1))))</f>
        <v>18674851.920000002</v>
      </c>
    </row>
    <row r="10" spans="1:11" x14ac:dyDescent="0.15">
      <c r="A10">
        <v>4.9000000000000004</v>
      </c>
      <c r="B10" s="91">
        <v>27</v>
      </c>
      <c r="C10" s="91">
        <v>132.30000000000001</v>
      </c>
      <c r="D10" s="26" t="str">
        <f t="shared" si="0"/>
        <v>300~350元</v>
      </c>
      <c r="E10" s="29">
        <v>350</v>
      </c>
      <c r="F10" s="9">
        <v>47</v>
      </c>
      <c r="G10" s="11">
        <f ca="1">IF(F10=0,0,SUM(INDIRECT("B"&amp;(SUM(F$2:INDIRECT("F"&amp;(ROW()-1)))+2)):INDIRECT("B"&amp;((SUM(F$2:INDIRECT("F"&amp;(ROW()-1)))+2)+INDIRECT("F"&amp;ROW())-1))))</f>
        <v>19915</v>
      </c>
      <c r="H10" s="11">
        <f ca="1">IF(F10=0,0,SUM(INDIRECT("C"&amp;(SUM(F$2:INDIRECT("F"&amp;(ROW()-1)))+2)):INDIRECT("C"&amp;((SUM(F$2:INDIRECT("F"&amp;(ROW()-1)))+2)+INDIRECT("F"&amp;ROW())-1))))</f>
        <v>6495717.6300000008</v>
      </c>
    </row>
    <row r="11" spans="1:11" x14ac:dyDescent="0.15">
      <c r="A11">
        <v>5.05</v>
      </c>
      <c r="B11" s="91">
        <v>83</v>
      </c>
      <c r="C11" s="91">
        <v>419.15</v>
      </c>
      <c r="D11" s="26" t="str">
        <f t="shared" si="0"/>
        <v>350~400元</v>
      </c>
      <c r="E11" s="29">
        <v>400</v>
      </c>
      <c r="F11" s="9">
        <v>29</v>
      </c>
      <c r="G11" s="11">
        <f ca="1">IF(F11=0,0,SUM(INDIRECT("B"&amp;(SUM(F$2:INDIRECT("F"&amp;(ROW()-1)))+2)):INDIRECT("B"&amp;((SUM(F$2:INDIRECT("F"&amp;(ROW()-1)))+2)+INDIRECT("F"&amp;ROW())-1))))</f>
        <v>15227</v>
      </c>
      <c r="H11" s="11">
        <f ca="1">IF(F11=0,0,SUM(INDIRECT("C"&amp;(SUM(F$2:INDIRECT("F"&amp;(ROW()-1)))+2)):INDIRECT("C"&amp;((SUM(F$2:INDIRECT("F"&amp;(ROW()-1)))+2)+INDIRECT("F"&amp;ROW())-1))))</f>
        <v>5934545.4000000004</v>
      </c>
    </row>
    <row r="12" spans="1:11" x14ac:dyDescent="0.15">
      <c r="A12">
        <v>5.5</v>
      </c>
      <c r="B12" s="91">
        <v>48</v>
      </c>
      <c r="C12" s="91">
        <v>264</v>
      </c>
      <c r="D12" s="26" t="str">
        <f t="shared" si="0"/>
        <v>400~450元</v>
      </c>
      <c r="E12" s="29">
        <v>450</v>
      </c>
      <c r="F12" s="9">
        <v>23</v>
      </c>
      <c r="G12" s="11">
        <f ca="1">IF(F12=0,0,SUM(INDIRECT("B"&amp;(SUM(F$2:INDIRECT("F"&amp;(ROW()-1)))+2)):INDIRECT("B"&amp;((SUM(F$2:INDIRECT("F"&amp;(ROW()-1)))+2)+INDIRECT("F"&amp;ROW())-1))))</f>
        <v>3347</v>
      </c>
      <c r="H12" s="11">
        <f ca="1">IF(F12=0,0,SUM(INDIRECT("C"&amp;(SUM(F$2:INDIRECT("F"&amp;(ROW()-1)))+2)):INDIRECT("C"&amp;((SUM(F$2:INDIRECT("F"&amp;(ROW()-1)))+2)+INDIRECT("F"&amp;ROW())-1))))</f>
        <v>1404376.2000000002</v>
      </c>
    </row>
    <row r="13" spans="1:11" x14ac:dyDescent="0.15">
      <c r="A13">
        <v>6</v>
      </c>
      <c r="B13" s="91">
        <v>282</v>
      </c>
      <c r="C13" s="91">
        <v>1692</v>
      </c>
      <c r="D13" s="26" t="str">
        <f t="shared" si="0"/>
        <v>450~500元</v>
      </c>
      <c r="E13" s="29">
        <v>500</v>
      </c>
      <c r="F13" s="9">
        <v>19</v>
      </c>
      <c r="G13" s="11">
        <f ca="1">IF(F13=0,0,SUM(INDIRECT("B"&amp;(SUM(F$2:INDIRECT("F"&amp;(ROW()-1)))+2)):INDIRECT("B"&amp;((SUM(F$2:INDIRECT("F"&amp;(ROW()-1)))+2)+INDIRECT("F"&amp;ROW())-1))))</f>
        <v>2779</v>
      </c>
      <c r="H13" s="11">
        <f ca="1">IF(F13=0,0,SUM(INDIRECT("C"&amp;(SUM(F$2:INDIRECT("F"&amp;(ROW()-1)))+2)):INDIRECT("C"&amp;((SUM(F$2:INDIRECT("F"&amp;(ROW()-1)))+2)+INDIRECT("F"&amp;ROW())-1))))</f>
        <v>1368464.4100000001</v>
      </c>
    </row>
    <row r="14" spans="1:11" x14ac:dyDescent="0.15">
      <c r="A14">
        <v>6.5</v>
      </c>
      <c r="B14" s="91">
        <v>1141</v>
      </c>
      <c r="C14" s="91">
        <v>7416.5</v>
      </c>
      <c r="D14" s="26" t="str">
        <f t="shared" si="0"/>
        <v>500~550元</v>
      </c>
      <c r="E14" s="29">
        <v>550</v>
      </c>
      <c r="F14" s="9">
        <v>9</v>
      </c>
      <c r="G14" s="11">
        <f ca="1">IF(F14=0,0,SUM(INDIRECT("B"&amp;(SUM(F$2:INDIRECT("F"&amp;(ROW()-1)))+2)):INDIRECT("B"&amp;((SUM(F$2:INDIRECT("F"&amp;(ROW()-1)))+2)+INDIRECT("F"&amp;ROW())-1))))</f>
        <v>525</v>
      </c>
      <c r="H14" s="11">
        <f ca="1">IF(F14=0,0,SUM(INDIRECT("C"&amp;(SUM(F$2:INDIRECT("F"&amp;(ROW()-1)))+2)):INDIRECT("C"&amp;((SUM(F$2:INDIRECT("F"&amp;(ROW()-1)))+2)+INDIRECT("F"&amp;ROW())-1))))</f>
        <v>270905</v>
      </c>
    </row>
    <row r="15" spans="1:11" x14ac:dyDescent="0.15">
      <c r="A15">
        <v>6.8</v>
      </c>
      <c r="B15" s="91">
        <v>59</v>
      </c>
      <c r="C15" s="91">
        <v>401.2</v>
      </c>
      <c r="D15" s="26" t="str">
        <f t="shared" si="0"/>
        <v>550~600元</v>
      </c>
      <c r="E15" s="29">
        <v>600</v>
      </c>
      <c r="F15" s="9">
        <v>16</v>
      </c>
      <c r="G15" s="11">
        <f ca="1">IF(F15=0,0,SUM(INDIRECT("B"&amp;(SUM(F$2:INDIRECT("F"&amp;(ROW()-1)))+2)):INDIRECT("B"&amp;((SUM(F$2:INDIRECT("F"&amp;(ROW()-1)))+2)+INDIRECT("F"&amp;ROW())-1))))</f>
        <v>3383</v>
      </c>
      <c r="H15" s="11">
        <f ca="1">IF(F15=0,0,SUM(INDIRECT("C"&amp;(SUM(F$2:INDIRECT("F"&amp;(ROW()-1)))+2)):INDIRECT("C"&amp;((SUM(F$2:INDIRECT("F"&amp;(ROW()-1)))+2)+INDIRECT("F"&amp;ROW())-1))))</f>
        <v>1940977</v>
      </c>
    </row>
    <row r="16" spans="1:11" x14ac:dyDescent="0.15">
      <c r="A16">
        <v>7</v>
      </c>
      <c r="B16" s="91">
        <v>496</v>
      </c>
      <c r="C16" s="91">
        <v>3472</v>
      </c>
      <c r="D16" s="26" t="str">
        <f t="shared" si="0"/>
        <v>600~650元</v>
      </c>
      <c r="E16" s="29">
        <v>650</v>
      </c>
      <c r="F16" s="9">
        <v>6</v>
      </c>
      <c r="G16" s="11">
        <f ca="1">IF(F16=0,0,SUM(INDIRECT("B"&amp;(SUM(F$2:INDIRECT("F"&amp;(ROW()-1)))+2)):INDIRECT("B"&amp;((SUM(F$2:INDIRECT("F"&amp;(ROW()-1)))+2)+INDIRECT("F"&amp;ROW())-1))))</f>
        <v>51</v>
      </c>
      <c r="H16" s="11">
        <f ca="1">IF(F16=0,0,SUM(INDIRECT("C"&amp;(SUM(F$2:INDIRECT("F"&amp;(ROW()-1)))+2)):INDIRECT("C"&amp;((SUM(F$2:INDIRECT("F"&amp;(ROW()-1)))+2)+INDIRECT("F"&amp;ROW())-1))))</f>
        <v>31459</v>
      </c>
    </row>
    <row r="17" spans="1:8" x14ac:dyDescent="0.15">
      <c r="A17">
        <v>7.5</v>
      </c>
      <c r="B17" s="91">
        <v>127</v>
      </c>
      <c r="C17" s="91">
        <v>952.5</v>
      </c>
      <c r="D17" s="26" t="str">
        <f t="shared" si="0"/>
        <v>650~700元</v>
      </c>
      <c r="E17" s="29">
        <v>700</v>
      </c>
      <c r="F17" s="9">
        <v>12</v>
      </c>
      <c r="G17" s="11">
        <f ca="1">IF(F17=0,0,SUM(INDIRECT("B"&amp;(SUM(F$2:INDIRECT("F"&amp;(ROW()-1)))+2)):INDIRECT("B"&amp;((SUM(F$2:INDIRECT("F"&amp;(ROW()-1)))+2)+INDIRECT("F"&amp;ROW())-1))))</f>
        <v>909</v>
      </c>
      <c r="H17" s="11">
        <f ca="1">IF(F17=0,0,SUM(INDIRECT("C"&amp;(SUM(F$2:INDIRECT("F"&amp;(ROW()-1)))+2)):INDIRECT("C"&amp;((SUM(F$2:INDIRECT("F"&amp;(ROW()-1)))+2)+INDIRECT("F"&amp;ROW())-1))))</f>
        <v>618828.6</v>
      </c>
    </row>
    <row r="18" spans="1:8" x14ac:dyDescent="0.15">
      <c r="A18">
        <v>7.8</v>
      </c>
      <c r="B18" s="91">
        <v>512</v>
      </c>
      <c r="C18" s="91">
        <v>3993.6</v>
      </c>
      <c r="D18" s="26" t="str">
        <f t="shared" si="0"/>
        <v>700~750元</v>
      </c>
      <c r="E18" s="29">
        <v>750</v>
      </c>
      <c r="F18" s="9">
        <v>4</v>
      </c>
      <c r="G18" s="11">
        <f ca="1">IF(F18=0,0,SUM(INDIRECT("B"&amp;(SUM(F$2:INDIRECT("F"&amp;(ROW()-1)))+2)):INDIRECT("B"&amp;((SUM(F$2:INDIRECT("F"&amp;(ROW()-1)))+2)+INDIRECT("F"&amp;ROW())-1))))</f>
        <v>15</v>
      </c>
      <c r="H18" s="11">
        <f ca="1">IF(F18=0,0,SUM(INDIRECT("C"&amp;(SUM(F$2:INDIRECT("F"&amp;(ROW()-1)))+2)):INDIRECT("C"&amp;((SUM(F$2:INDIRECT("F"&amp;(ROW()-1)))+2)+INDIRECT("F"&amp;ROW())-1))))</f>
        <v>10905.3</v>
      </c>
    </row>
    <row r="19" spans="1:8" x14ac:dyDescent="0.15">
      <c r="A19">
        <v>8</v>
      </c>
      <c r="B19" s="91">
        <v>80</v>
      </c>
      <c r="C19" s="91">
        <v>640</v>
      </c>
      <c r="D19" s="26" t="str">
        <f t="shared" si="0"/>
        <v>750~800元</v>
      </c>
      <c r="E19" s="29">
        <v>800</v>
      </c>
      <c r="F19" s="9">
        <v>11</v>
      </c>
      <c r="G19" s="11">
        <f ca="1">IF(F19=0,0,SUM(INDIRECT("B"&amp;(SUM(F$2:INDIRECT("F"&amp;(ROW()-1)))+2)):INDIRECT("B"&amp;((SUM(F$2:INDIRECT("F"&amp;(ROW()-1)))+2)+INDIRECT("F"&amp;ROW())-1))))</f>
        <v>436</v>
      </c>
      <c r="H19" s="11">
        <f ca="1">IF(F19=0,0,SUM(INDIRECT("C"&amp;(SUM(F$2:INDIRECT("F"&amp;(ROW()-1)))+2)):INDIRECT("C"&amp;((SUM(F$2:INDIRECT("F"&amp;(ROW()-1)))+2)+INDIRECT("F"&amp;ROW())-1))))</f>
        <v>334355.5</v>
      </c>
    </row>
    <row r="20" spans="1:8" x14ac:dyDescent="0.15">
      <c r="A20">
        <v>8.49</v>
      </c>
      <c r="B20" s="91">
        <v>167</v>
      </c>
      <c r="C20" s="91">
        <v>1417.83</v>
      </c>
      <c r="D20" s="26" t="str">
        <f t="shared" si="0"/>
        <v>800~850元</v>
      </c>
      <c r="E20" s="29">
        <v>850</v>
      </c>
      <c r="F20" s="9">
        <v>5</v>
      </c>
      <c r="G20" s="11">
        <f ca="1">IF(F20=0,0,SUM(INDIRECT("B"&amp;(SUM(F$2:INDIRECT("F"&amp;(ROW()-1)))+2)):INDIRECT("B"&amp;((SUM(F$2:INDIRECT("F"&amp;(ROW()-1)))+2)+INDIRECT("F"&amp;ROW())-1))))</f>
        <v>407</v>
      </c>
      <c r="H20" s="11">
        <f ca="1">IF(F20=0,0,SUM(INDIRECT("C"&amp;(SUM(F$2:INDIRECT("F"&amp;(ROW()-1)))+2)):INDIRECT("C"&amp;((SUM(F$2:INDIRECT("F"&amp;(ROW()-1)))+2)+INDIRECT("F"&amp;ROW())-1))))</f>
        <v>336492</v>
      </c>
    </row>
    <row r="21" spans="1:8" x14ac:dyDescent="0.15">
      <c r="A21">
        <v>8.5</v>
      </c>
      <c r="B21" s="91">
        <v>164</v>
      </c>
      <c r="C21" s="91">
        <v>1394</v>
      </c>
      <c r="D21" s="26" t="str">
        <f t="shared" si="0"/>
        <v>850~900元</v>
      </c>
      <c r="E21" s="29">
        <v>900</v>
      </c>
      <c r="F21" s="9">
        <v>6</v>
      </c>
      <c r="G21" s="11">
        <f ca="1">IF(F21=0,0,SUM(INDIRECT("B"&amp;(SUM(F$2:INDIRECT("F"&amp;(ROW()-1)))+2)):INDIRECT("B"&amp;((SUM(F$2:INDIRECT("F"&amp;(ROW()-1)))+2)+INDIRECT("F"&amp;ROW())-1))))</f>
        <v>160</v>
      </c>
      <c r="H21" s="11">
        <f ca="1">IF(F21=0,0,SUM(INDIRECT("C"&amp;(SUM(F$2:INDIRECT("F"&amp;(ROW()-1)))+2)):INDIRECT("C"&amp;((SUM(F$2:INDIRECT("F"&amp;(ROW()-1)))+2)+INDIRECT("F"&amp;ROW())-1))))</f>
        <v>140768</v>
      </c>
    </row>
    <row r="22" spans="1:8" x14ac:dyDescent="0.15">
      <c r="A22">
        <v>8.8000000000000007</v>
      </c>
      <c r="B22" s="91">
        <v>1337</v>
      </c>
      <c r="C22" s="91">
        <v>11765.600000000002</v>
      </c>
      <c r="D22" s="26" t="str">
        <f t="shared" si="0"/>
        <v>900~950元</v>
      </c>
      <c r="E22" s="29">
        <v>950</v>
      </c>
      <c r="F22" s="9">
        <v>3</v>
      </c>
      <c r="G22" s="11">
        <f ca="1">IF(F22=0,0,SUM(INDIRECT("B"&amp;(SUM(F$2:INDIRECT("F"&amp;(ROW()-1)))+2)):INDIRECT("B"&amp;((SUM(F$2:INDIRECT("F"&amp;(ROW()-1)))+2)+INDIRECT("F"&amp;ROW())-1))))</f>
        <v>329</v>
      </c>
      <c r="H22" s="11">
        <f ca="1">IF(F22=0,0,SUM(INDIRECT("C"&amp;(SUM(F$2:INDIRECT("F"&amp;(ROW()-1)))+2)):INDIRECT("C"&amp;((SUM(F$2:INDIRECT("F"&amp;(ROW()-1)))+2)+INDIRECT("F"&amp;ROW())-1))))</f>
        <v>306834</v>
      </c>
    </row>
    <row r="23" spans="1:8" x14ac:dyDescent="0.15">
      <c r="A23">
        <v>8.9</v>
      </c>
      <c r="B23" s="91">
        <v>78</v>
      </c>
      <c r="C23" s="91">
        <v>694.2</v>
      </c>
      <c r="D23" s="26" t="str">
        <f t="shared" si="0"/>
        <v>950~1000元</v>
      </c>
      <c r="E23" s="29">
        <v>1000</v>
      </c>
      <c r="F23" s="9">
        <v>6</v>
      </c>
      <c r="G23" s="11">
        <f ca="1">IF(F23=0,0,SUM(INDIRECT("B"&amp;(SUM(F$2:INDIRECT("F"&amp;(ROW()-1)))+2)):INDIRECT("B"&amp;((SUM(F$2:INDIRECT("F"&amp;(ROW()-1)))+2)+INDIRECT("F"&amp;ROW())-1))))</f>
        <v>410</v>
      </c>
      <c r="H23" s="11">
        <f ca="1">IF(F23=0,0,SUM(INDIRECT("C"&amp;(SUM(F$2:INDIRECT("F"&amp;(ROW()-1)))+2)):INDIRECT("C"&amp;((SUM(F$2:INDIRECT("F"&amp;(ROW()-1)))+2)+INDIRECT("F"&amp;ROW())-1))))</f>
        <v>399646</v>
      </c>
    </row>
    <row r="24" spans="1:8" x14ac:dyDescent="0.15">
      <c r="A24">
        <v>8.98</v>
      </c>
      <c r="B24" s="91">
        <v>41</v>
      </c>
      <c r="C24" s="91">
        <v>368.18</v>
      </c>
    </row>
    <row r="25" spans="1:8" x14ac:dyDescent="0.15">
      <c r="A25">
        <v>9</v>
      </c>
      <c r="B25" s="91">
        <v>362</v>
      </c>
      <c r="C25" s="91">
        <v>3258</v>
      </c>
    </row>
    <row r="26" spans="1:8" x14ac:dyDescent="0.15">
      <c r="A26">
        <v>9.4</v>
      </c>
      <c r="B26" s="91">
        <v>283</v>
      </c>
      <c r="C26" s="91">
        <v>2660.2000000000003</v>
      </c>
    </row>
    <row r="27" spans="1:8" x14ac:dyDescent="0.15">
      <c r="A27">
        <v>9.6</v>
      </c>
      <c r="B27" s="91">
        <v>147</v>
      </c>
      <c r="C27" s="91">
        <v>1411.1999999999998</v>
      </c>
    </row>
    <row r="28" spans="1:8" x14ac:dyDescent="0.15">
      <c r="A28">
        <v>9.8000000000000007</v>
      </c>
      <c r="B28" s="91">
        <v>492</v>
      </c>
      <c r="C28" s="91">
        <v>4821.6000000000004</v>
      </c>
    </row>
    <row r="29" spans="1:8" x14ac:dyDescent="0.15">
      <c r="A29">
        <v>9.9</v>
      </c>
      <c r="B29" s="91">
        <v>6812</v>
      </c>
      <c r="C29" s="91">
        <v>67438.8</v>
      </c>
    </row>
    <row r="30" spans="1:8" x14ac:dyDescent="0.15">
      <c r="A30">
        <v>10</v>
      </c>
      <c r="B30" s="91">
        <v>9221</v>
      </c>
      <c r="C30" s="91">
        <v>92210</v>
      </c>
    </row>
    <row r="31" spans="1:8" x14ac:dyDescent="0.15">
      <c r="A31">
        <v>10.1</v>
      </c>
      <c r="B31" s="91">
        <v>18</v>
      </c>
      <c r="C31" s="91">
        <v>181.79999999999998</v>
      </c>
    </row>
    <row r="32" spans="1:8" x14ac:dyDescent="0.15">
      <c r="A32">
        <v>10.5</v>
      </c>
      <c r="B32" s="91">
        <v>1735</v>
      </c>
      <c r="C32" s="91">
        <v>18217.5</v>
      </c>
    </row>
    <row r="33" spans="1:3" x14ac:dyDescent="0.15">
      <c r="A33">
        <v>10.8</v>
      </c>
      <c r="B33" s="91">
        <v>1341</v>
      </c>
      <c r="C33" s="91">
        <v>14482.800000000001</v>
      </c>
    </row>
    <row r="34" spans="1:3" x14ac:dyDescent="0.15">
      <c r="A34">
        <v>10.9</v>
      </c>
      <c r="B34" s="91">
        <v>82</v>
      </c>
      <c r="C34" s="91">
        <v>893.8</v>
      </c>
    </row>
    <row r="35" spans="1:3" x14ac:dyDescent="0.15">
      <c r="A35">
        <v>11</v>
      </c>
      <c r="B35" s="91">
        <v>455</v>
      </c>
      <c r="C35" s="91">
        <v>5005</v>
      </c>
    </row>
    <row r="36" spans="1:3" x14ac:dyDescent="0.15">
      <c r="A36">
        <v>11.3</v>
      </c>
      <c r="B36" s="91">
        <v>13</v>
      </c>
      <c r="C36" s="91">
        <v>146.9</v>
      </c>
    </row>
    <row r="37" spans="1:3" x14ac:dyDescent="0.15">
      <c r="A37">
        <v>11.5</v>
      </c>
      <c r="B37" s="91">
        <v>235</v>
      </c>
      <c r="C37" s="91">
        <v>2702.5</v>
      </c>
    </row>
    <row r="38" spans="1:3" x14ac:dyDescent="0.15">
      <c r="A38">
        <v>11.8</v>
      </c>
      <c r="B38" s="91">
        <v>20</v>
      </c>
      <c r="C38" s="91">
        <v>236</v>
      </c>
    </row>
    <row r="39" spans="1:3" x14ac:dyDescent="0.15">
      <c r="A39">
        <v>12</v>
      </c>
      <c r="B39" s="91">
        <v>708</v>
      </c>
      <c r="C39" s="91">
        <v>8496</v>
      </c>
    </row>
    <row r="40" spans="1:3" x14ac:dyDescent="0.15">
      <c r="A40">
        <v>12.8</v>
      </c>
      <c r="B40" s="91">
        <v>626</v>
      </c>
      <c r="C40" s="91">
        <v>8012.8</v>
      </c>
    </row>
    <row r="41" spans="1:3" x14ac:dyDescent="0.15">
      <c r="A41">
        <v>12.9</v>
      </c>
      <c r="B41" s="91">
        <v>258</v>
      </c>
      <c r="C41" s="91">
        <v>3328.2</v>
      </c>
    </row>
    <row r="42" spans="1:3" x14ac:dyDescent="0.15">
      <c r="A42">
        <v>13</v>
      </c>
      <c r="B42" s="91">
        <v>216</v>
      </c>
      <c r="C42" s="91">
        <v>2808</v>
      </c>
    </row>
    <row r="43" spans="1:3" x14ac:dyDescent="0.15">
      <c r="A43">
        <v>13.5</v>
      </c>
      <c r="B43" s="91">
        <v>3</v>
      </c>
      <c r="C43" s="91">
        <v>40.5</v>
      </c>
    </row>
    <row r="44" spans="1:3" x14ac:dyDescent="0.15">
      <c r="A44">
        <v>13.6</v>
      </c>
      <c r="B44" s="91">
        <v>842</v>
      </c>
      <c r="C44" s="91">
        <v>11451.199999999999</v>
      </c>
    </row>
    <row r="45" spans="1:3" x14ac:dyDescent="0.15">
      <c r="A45">
        <v>13.8</v>
      </c>
      <c r="B45" s="91">
        <v>139</v>
      </c>
      <c r="C45" s="91">
        <v>1918.2</v>
      </c>
    </row>
    <row r="46" spans="1:3" x14ac:dyDescent="0.15">
      <c r="A46">
        <v>13.9</v>
      </c>
      <c r="B46" s="91">
        <v>34</v>
      </c>
      <c r="C46" s="91">
        <v>472.6</v>
      </c>
    </row>
    <row r="47" spans="1:3" x14ac:dyDescent="0.15">
      <c r="A47">
        <v>13.92</v>
      </c>
      <c r="B47" s="91">
        <v>23</v>
      </c>
      <c r="C47" s="91">
        <v>320.16000000000003</v>
      </c>
    </row>
    <row r="48" spans="1:3" x14ac:dyDescent="0.15">
      <c r="A48">
        <v>14</v>
      </c>
      <c r="B48" s="91">
        <v>155</v>
      </c>
      <c r="C48" s="91">
        <v>2170</v>
      </c>
    </row>
    <row r="49" spans="1:3" x14ac:dyDescent="0.15">
      <c r="A49">
        <v>14.5</v>
      </c>
      <c r="B49" s="91">
        <v>223</v>
      </c>
      <c r="C49" s="91">
        <v>3233.5</v>
      </c>
    </row>
    <row r="50" spans="1:3" x14ac:dyDescent="0.15">
      <c r="A50">
        <v>14.8</v>
      </c>
      <c r="B50" s="91">
        <v>6</v>
      </c>
      <c r="C50" s="91">
        <v>88.800000000000011</v>
      </c>
    </row>
    <row r="51" spans="1:3" x14ac:dyDescent="0.15">
      <c r="A51">
        <v>14.85</v>
      </c>
      <c r="B51" s="91">
        <v>60</v>
      </c>
      <c r="C51" s="91">
        <v>891</v>
      </c>
    </row>
    <row r="52" spans="1:3" x14ac:dyDescent="0.15">
      <c r="A52">
        <v>14.9</v>
      </c>
      <c r="B52" s="91">
        <v>128</v>
      </c>
      <c r="C52" s="91">
        <v>1907.1999999999998</v>
      </c>
    </row>
    <row r="53" spans="1:3" x14ac:dyDescent="0.15">
      <c r="A53">
        <v>15</v>
      </c>
      <c r="B53" s="91">
        <v>4641</v>
      </c>
      <c r="C53" s="91">
        <v>69615</v>
      </c>
    </row>
    <row r="54" spans="1:3" x14ac:dyDescent="0.15">
      <c r="A54">
        <v>15.5</v>
      </c>
      <c r="B54" s="91">
        <v>175</v>
      </c>
      <c r="C54" s="91">
        <v>2712.5</v>
      </c>
    </row>
    <row r="55" spans="1:3" x14ac:dyDescent="0.15">
      <c r="A55">
        <v>15.79</v>
      </c>
      <c r="B55" s="91">
        <v>250</v>
      </c>
      <c r="C55" s="91">
        <v>3947.5</v>
      </c>
    </row>
    <row r="56" spans="1:3" x14ac:dyDescent="0.15">
      <c r="A56">
        <v>15.8</v>
      </c>
      <c r="B56" s="91">
        <v>9141</v>
      </c>
      <c r="C56" s="91">
        <v>144427.80000000002</v>
      </c>
    </row>
    <row r="57" spans="1:3" x14ac:dyDescent="0.15">
      <c r="A57">
        <v>15.9</v>
      </c>
      <c r="B57" s="91">
        <v>29</v>
      </c>
      <c r="C57" s="91">
        <v>461.1</v>
      </c>
    </row>
    <row r="58" spans="1:3" x14ac:dyDescent="0.15">
      <c r="A58">
        <v>15.99</v>
      </c>
      <c r="B58" s="91">
        <v>136</v>
      </c>
      <c r="C58" s="91">
        <v>2174.64</v>
      </c>
    </row>
    <row r="59" spans="1:3" x14ac:dyDescent="0.15">
      <c r="A59">
        <v>16</v>
      </c>
      <c r="B59" s="91">
        <v>760</v>
      </c>
      <c r="C59" s="91">
        <v>12160</v>
      </c>
    </row>
    <row r="60" spans="1:3" x14ac:dyDescent="0.15">
      <c r="A60">
        <v>16.5</v>
      </c>
      <c r="B60" s="91">
        <v>15</v>
      </c>
      <c r="C60" s="91">
        <v>247.5</v>
      </c>
    </row>
    <row r="61" spans="1:3" x14ac:dyDescent="0.15">
      <c r="A61">
        <v>16.8</v>
      </c>
      <c r="B61" s="91">
        <v>41</v>
      </c>
      <c r="C61" s="91">
        <v>688.80000000000007</v>
      </c>
    </row>
    <row r="62" spans="1:3" x14ac:dyDescent="0.15">
      <c r="A62">
        <v>16.899999999999999</v>
      </c>
      <c r="B62" s="91">
        <v>76</v>
      </c>
      <c r="C62" s="91">
        <v>1284.3999999999999</v>
      </c>
    </row>
    <row r="63" spans="1:3" x14ac:dyDescent="0.15">
      <c r="A63">
        <v>16.989999999999998</v>
      </c>
      <c r="B63" s="91">
        <v>2</v>
      </c>
      <c r="C63" s="91">
        <v>33.979999999999997</v>
      </c>
    </row>
    <row r="64" spans="1:3" x14ac:dyDescent="0.15">
      <c r="A64">
        <v>17</v>
      </c>
      <c r="B64" s="91">
        <v>46</v>
      </c>
      <c r="C64" s="91">
        <v>782</v>
      </c>
    </row>
    <row r="65" spans="1:3" x14ac:dyDescent="0.15">
      <c r="A65">
        <v>17.8</v>
      </c>
      <c r="B65" s="91">
        <v>585</v>
      </c>
      <c r="C65" s="91">
        <v>10413.000000000002</v>
      </c>
    </row>
    <row r="66" spans="1:3" x14ac:dyDescent="0.15">
      <c r="A66">
        <v>17.86</v>
      </c>
      <c r="B66" s="91">
        <v>1253</v>
      </c>
      <c r="C66" s="91">
        <v>22378.579999999998</v>
      </c>
    </row>
    <row r="67" spans="1:3" x14ac:dyDescent="0.15">
      <c r="A67">
        <v>18</v>
      </c>
      <c r="B67" s="91">
        <v>2539</v>
      </c>
      <c r="C67" s="91">
        <v>45702</v>
      </c>
    </row>
    <row r="68" spans="1:3" x14ac:dyDescent="0.15">
      <c r="A68">
        <v>18.3</v>
      </c>
      <c r="B68" s="91">
        <v>20</v>
      </c>
      <c r="C68" s="91">
        <v>366</v>
      </c>
    </row>
    <row r="69" spans="1:3" x14ac:dyDescent="0.15">
      <c r="A69">
        <v>18.5</v>
      </c>
      <c r="B69" s="91">
        <v>121</v>
      </c>
      <c r="C69" s="91">
        <v>2238.5</v>
      </c>
    </row>
    <row r="70" spans="1:3" x14ac:dyDescent="0.15">
      <c r="A70">
        <v>18.8</v>
      </c>
      <c r="B70" s="91">
        <v>65</v>
      </c>
      <c r="C70" s="91">
        <v>1222</v>
      </c>
    </row>
    <row r="71" spans="1:3" x14ac:dyDescent="0.15">
      <c r="A71">
        <v>18.88</v>
      </c>
      <c r="B71" s="91">
        <v>20</v>
      </c>
      <c r="C71" s="91">
        <v>377.59999999999997</v>
      </c>
    </row>
    <row r="72" spans="1:3" x14ac:dyDescent="0.15">
      <c r="A72">
        <v>18.899999999999999</v>
      </c>
      <c r="B72" s="91">
        <v>568</v>
      </c>
      <c r="C72" s="91">
        <v>10735.199999999999</v>
      </c>
    </row>
    <row r="73" spans="1:3" x14ac:dyDescent="0.15">
      <c r="A73">
        <v>19</v>
      </c>
      <c r="B73" s="91">
        <v>5578</v>
      </c>
      <c r="C73" s="91">
        <v>105982</v>
      </c>
    </row>
    <row r="74" spans="1:3" x14ac:dyDescent="0.15">
      <c r="A74">
        <v>19.11</v>
      </c>
      <c r="B74" s="91">
        <v>6</v>
      </c>
      <c r="C74" s="91">
        <v>114.66</v>
      </c>
    </row>
    <row r="75" spans="1:3" x14ac:dyDescent="0.15">
      <c r="A75">
        <v>19.2</v>
      </c>
      <c r="B75" s="91">
        <v>31</v>
      </c>
      <c r="C75" s="91">
        <v>595.19999999999993</v>
      </c>
    </row>
    <row r="76" spans="1:3" x14ac:dyDescent="0.15">
      <c r="A76">
        <v>19.600000000000001</v>
      </c>
      <c r="B76" s="91">
        <v>12</v>
      </c>
      <c r="C76" s="91">
        <v>235.20000000000002</v>
      </c>
    </row>
    <row r="77" spans="1:3" x14ac:dyDescent="0.15">
      <c r="A77">
        <v>19.8</v>
      </c>
      <c r="B77" s="91">
        <v>604</v>
      </c>
      <c r="C77" s="91">
        <v>11959.2</v>
      </c>
    </row>
    <row r="78" spans="1:3" x14ac:dyDescent="0.15">
      <c r="A78">
        <v>19.899999999999999</v>
      </c>
      <c r="B78" s="91">
        <v>3030</v>
      </c>
      <c r="C78" s="91">
        <v>60297</v>
      </c>
    </row>
    <row r="79" spans="1:3" x14ac:dyDescent="0.15">
      <c r="A79">
        <v>19.989999999999998</v>
      </c>
      <c r="B79" s="91">
        <v>4030</v>
      </c>
      <c r="C79" s="91">
        <v>80559.7</v>
      </c>
    </row>
    <row r="80" spans="1:3" x14ac:dyDescent="0.15">
      <c r="A80">
        <v>20</v>
      </c>
      <c r="B80" s="91">
        <v>4880</v>
      </c>
      <c r="C80" s="91">
        <v>97600</v>
      </c>
    </row>
    <row r="81" spans="1:3" x14ac:dyDescent="0.15">
      <c r="A81">
        <v>20.5</v>
      </c>
      <c r="B81" s="91">
        <v>1088</v>
      </c>
      <c r="C81" s="91">
        <v>22304</v>
      </c>
    </row>
    <row r="82" spans="1:3" x14ac:dyDescent="0.15">
      <c r="A82">
        <v>20.8</v>
      </c>
      <c r="B82" s="91">
        <v>4210</v>
      </c>
      <c r="C82" s="91">
        <v>87568.000000000015</v>
      </c>
    </row>
    <row r="83" spans="1:3" x14ac:dyDescent="0.15">
      <c r="A83">
        <v>21</v>
      </c>
      <c r="B83" s="91">
        <v>11067</v>
      </c>
      <c r="C83" s="91">
        <v>232407</v>
      </c>
    </row>
    <row r="84" spans="1:3" x14ac:dyDescent="0.15">
      <c r="A84">
        <v>21.8</v>
      </c>
      <c r="B84" s="91">
        <v>39</v>
      </c>
      <c r="C84" s="91">
        <v>850.2</v>
      </c>
    </row>
    <row r="85" spans="1:3" x14ac:dyDescent="0.15">
      <c r="A85">
        <v>22</v>
      </c>
      <c r="B85" s="91">
        <v>3479</v>
      </c>
      <c r="C85" s="91">
        <v>76538</v>
      </c>
    </row>
    <row r="86" spans="1:3" x14ac:dyDescent="0.15">
      <c r="A86">
        <v>22.5</v>
      </c>
      <c r="B86" s="91">
        <v>115</v>
      </c>
      <c r="C86" s="91">
        <v>2587.5</v>
      </c>
    </row>
    <row r="87" spans="1:3" x14ac:dyDescent="0.15">
      <c r="A87">
        <v>22.8</v>
      </c>
      <c r="B87" s="91">
        <v>287</v>
      </c>
      <c r="C87" s="91">
        <v>6543.5999999999995</v>
      </c>
    </row>
    <row r="88" spans="1:3" x14ac:dyDescent="0.15">
      <c r="A88">
        <v>22.9</v>
      </c>
      <c r="B88" s="91">
        <v>22</v>
      </c>
      <c r="C88" s="91">
        <v>503.8</v>
      </c>
    </row>
    <row r="89" spans="1:3" x14ac:dyDescent="0.15">
      <c r="A89">
        <v>23</v>
      </c>
      <c r="B89" s="91">
        <v>5036</v>
      </c>
      <c r="C89" s="91">
        <v>115828</v>
      </c>
    </row>
    <row r="90" spans="1:3" x14ac:dyDescent="0.15">
      <c r="A90">
        <v>23.5</v>
      </c>
      <c r="B90" s="91">
        <v>201</v>
      </c>
      <c r="C90" s="91">
        <v>4723.5</v>
      </c>
    </row>
    <row r="91" spans="1:3" x14ac:dyDescent="0.15">
      <c r="A91">
        <v>23.8</v>
      </c>
      <c r="B91" s="91">
        <v>62</v>
      </c>
      <c r="C91" s="91">
        <v>1475.6</v>
      </c>
    </row>
    <row r="92" spans="1:3" x14ac:dyDescent="0.15">
      <c r="A92">
        <v>23.9</v>
      </c>
      <c r="B92" s="91">
        <v>19</v>
      </c>
      <c r="C92" s="91">
        <v>454.09999999999997</v>
      </c>
    </row>
    <row r="93" spans="1:3" x14ac:dyDescent="0.15">
      <c r="A93">
        <v>24</v>
      </c>
      <c r="B93" s="91">
        <v>2883</v>
      </c>
      <c r="C93" s="91">
        <v>69192</v>
      </c>
    </row>
    <row r="94" spans="1:3" x14ac:dyDescent="0.15">
      <c r="A94">
        <v>24.5</v>
      </c>
      <c r="B94" s="91">
        <v>92</v>
      </c>
      <c r="C94" s="91">
        <v>2254</v>
      </c>
    </row>
    <row r="95" spans="1:3" x14ac:dyDescent="0.15">
      <c r="A95">
        <v>24.8</v>
      </c>
      <c r="B95" s="91">
        <v>611</v>
      </c>
      <c r="C95" s="91">
        <v>15152.800000000001</v>
      </c>
    </row>
    <row r="96" spans="1:3" x14ac:dyDescent="0.15">
      <c r="A96">
        <v>25</v>
      </c>
      <c r="B96" s="91">
        <v>12538</v>
      </c>
      <c r="C96" s="91">
        <v>313450</v>
      </c>
    </row>
    <row r="97" spans="1:3" x14ac:dyDescent="0.15">
      <c r="A97">
        <v>25.2</v>
      </c>
      <c r="B97" s="91">
        <v>2350</v>
      </c>
      <c r="C97" s="91">
        <v>59220</v>
      </c>
    </row>
    <row r="98" spans="1:3" x14ac:dyDescent="0.15">
      <c r="A98">
        <v>25.8</v>
      </c>
      <c r="B98" s="91">
        <v>111</v>
      </c>
      <c r="C98" s="91">
        <v>2863.8</v>
      </c>
    </row>
    <row r="99" spans="1:3" x14ac:dyDescent="0.15">
      <c r="A99">
        <v>26</v>
      </c>
      <c r="B99" s="91">
        <v>2554</v>
      </c>
      <c r="C99" s="91">
        <v>66404</v>
      </c>
    </row>
    <row r="100" spans="1:3" x14ac:dyDescent="0.15">
      <c r="A100">
        <v>26.5</v>
      </c>
      <c r="B100" s="91">
        <v>9</v>
      </c>
      <c r="C100" s="91">
        <v>238.5</v>
      </c>
    </row>
    <row r="101" spans="1:3" x14ac:dyDescent="0.15">
      <c r="A101">
        <v>27</v>
      </c>
      <c r="B101" s="91">
        <v>2187</v>
      </c>
      <c r="C101" s="91">
        <v>59049</v>
      </c>
    </row>
    <row r="102" spans="1:3" x14ac:dyDescent="0.15">
      <c r="A102">
        <v>27.5</v>
      </c>
      <c r="B102" s="91">
        <v>262</v>
      </c>
      <c r="C102" s="91">
        <v>7205</v>
      </c>
    </row>
    <row r="103" spans="1:3" x14ac:dyDescent="0.15">
      <c r="A103">
        <v>27.9</v>
      </c>
      <c r="B103" s="91">
        <v>6</v>
      </c>
      <c r="C103" s="91">
        <v>167.39999999999998</v>
      </c>
    </row>
    <row r="104" spans="1:3" x14ac:dyDescent="0.15">
      <c r="A104">
        <v>28</v>
      </c>
      <c r="B104" s="91">
        <v>2787</v>
      </c>
      <c r="C104" s="91">
        <v>78036</v>
      </c>
    </row>
    <row r="105" spans="1:3" x14ac:dyDescent="0.15">
      <c r="A105">
        <v>28.5</v>
      </c>
      <c r="B105" s="91">
        <v>21</v>
      </c>
      <c r="C105" s="91">
        <v>598.5</v>
      </c>
    </row>
    <row r="106" spans="1:3" x14ac:dyDescent="0.15">
      <c r="A106">
        <v>28.8</v>
      </c>
      <c r="B106" s="91">
        <v>31</v>
      </c>
      <c r="C106" s="91">
        <v>892.80000000000007</v>
      </c>
    </row>
    <row r="107" spans="1:3" x14ac:dyDescent="0.15">
      <c r="A107">
        <v>28.9</v>
      </c>
      <c r="B107" s="91">
        <v>69</v>
      </c>
      <c r="C107" s="91">
        <v>1994.1</v>
      </c>
    </row>
    <row r="108" spans="1:3" x14ac:dyDescent="0.15">
      <c r="A108">
        <v>29</v>
      </c>
      <c r="B108" s="91">
        <v>41217</v>
      </c>
      <c r="C108" s="91">
        <v>1195293</v>
      </c>
    </row>
    <row r="109" spans="1:3" x14ac:dyDescent="0.15">
      <c r="A109">
        <v>29.01</v>
      </c>
      <c r="B109" s="91">
        <v>7</v>
      </c>
      <c r="C109" s="91">
        <v>203.07000000000002</v>
      </c>
    </row>
    <row r="110" spans="1:3" x14ac:dyDescent="0.15">
      <c r="A110">
        <v>29.6</v>
      </c>
      <c r="B110" s="91">
        <v>36</v>
      </c>
      <c r="C110" s="91">
        <v>1065.6000000000001</v>
      </c>
    </row>
    <row r="111" spans="1:3" x14ac:dyDescent="0.15">
      <c r="A111">
        <v>29.8</v>
      </c>
      <c r="B111" s="91">
        <v>2</v>
      </c>
      <c r="C111" s="91">
        <v>59.6</v>
      </c>
    </row>
    <row r="112" spans="1:3" x14ac:dyDescent="0.15">
      <c r="A112">
        <v>29.9</v>
      </c>
      <c r="B112" s="91">
        <v>977</v>
      </c>
      <c r="C112" s="91">
        <v>29212.3</v>
      </c>
    </row>
    <row r="113" spans="1:3" x14ac:dyDescent="0.15">
      <c r="A113">
        <v>30</v>
      </c>
      <c r="B113" s="91">
        <v>1999</v>
      </c>
      <c r="C113" s="91">
        <v>59970</v>
      </c>
    </row>
    <row r="114" spans="1:3" x14ac:dyDescent="0.15">
      <c r="A114">
        <v>30.6</v>
      </c>
      <c r="B114" s="91">
        <v>41</v>
      </c>
      <c r="C114" s="91">
        <v>1254.6000000000001</v>
      </c>
    </row>
    <row r="115" spans="1:3" x14ac:dyDescent="0.15">
      <c r="A115">
        <v>31</v>
      </c>
      <c r="B115" s="91">
        <v>1560</v>
      </c>
      <c r="C115" s="91">
        <v>48360</v>
      </c>
    </row>
    <row r="116" spans="1:3" x14ac:dyDescent="0.15">
      <c r="A116">
        <v>31.5</v>
      </c>
      <c r="B116" s="91">
        <v>414</v>
      </c>
      <c r="C116" s="91">
        <v>13041</v>
      </c>
    </row>
    <row r="117" spans="1:3" x14ac:dyDescent="0.15">
      <c r="A117">
        <v>31.68</v>
      </c>
      <c r="B117" s="91">
        <v>45</v>
      </c>
      <c r="C117" s="91">
        <v>1425.6</v>
      </c>
    </row>
    <row r="118" spans="1:3" x14ac:dyDescent="0.15">
      <c r="A118">
        <v>32</v>
      </c>
      <c r="B118" s="91">
        <v>4739</v>
      </c>
      <c r="C118" s="91">
        <v>151648</v>
      </c>
    </row>
    <row r="119" spans="1:3" x14ac:dyDescent="0.15">
      <c r="A119">
        <v>32.5</v>
      </c>
      <c r="B119" s="91">
        <v>246</v>
      </c>
      <c r="C119" s="91">
        <v>7995</v>
      </c>
    </row>
    <row r="120" spans="1:3" x14ac:dyDescent="0.15">
      <c r="A120">
        <v>32.799999999999997</v>
      </c>
      <c r="B120" s="91">
        <v>71</v>
      </c>
      <c r="C120" s="91">
        <v>2328.7999999999997</v>
      </c>
    </row>
    <row r="121" spans="1:3" x14ac:dyDescent="0.15">
      <c r="A121">
        <v>32.9</v>
      </c>
      <c r="B121" s="91">
        <v>228</v>
      </c>
      <c r="C121" s="91">
        <v>7501.2</v>
      </c>
    </row>
    <row r="122" spans="1:3" x14ac:dyDescent="0.15">
      <c r="A122">
        <v>33</v>
      </c>
      <c r="B122" s="91">
        <v>3847</v>
      </c>
      <c r="C122" s="91">
        <v>126951</v>
      </c>
    </row>
    <row r="123" spans="1:3" x14ac:dyDescent="0.15">
      <c r="A123">
        <v>33.1</v>
      </c>
      <c r="B123" s="91">
        <v>3</v>
      </c>
      <c r="C123" s="91">
        <v>99.300000000000011</v>
      </c>
    </row>
    <row r="124" spans="1:3" x14ac:dyDescent="0.15">
      <c r="A124">
        <v>33.5</v>
      </c>
      <c r="B124" s="91">
        <v>3</v>
      </c>
      <c r="C124" s="91">
        <v>100.5</v>
      </c>
    </row>
    <row r="125" spans="1:3" x14ac:dyDescent="0.15">
      <c r="A125">
        <v>33.9</v>
      </c>
      <c r="B125" s="91">
        <v>47</v>
      </c>
      <c r="C125" s="91">
        <v>1593.3</v>
      </c>
    </row>
    <row r="126" spans="1:3" x14ac:dyDescent="0.15">
      <c r="A126">
        <v>34</v>
      </c>
      <c r="B126" s="91">
        <v>585</v>
      </c>
      <c r="C126" s="91">
        <v>19890</v>
      </c>
    </row>
    <row r="127" spans="1:3" x14ac:dyDescent="0.15">
      <c r="A127">
        <v>34.799999999999997</v>
      </c>
      <c r="B127" s="91">
        <v>15</v>
      </c>
      <c r="C127" s="91">
        <v>522</v>
      </c>
    </row>
    <row r="128" spans="1:3" x14ac:dyDescent="0.15">
      <c r="A128">
        <v>34.9</v>
      </c>
      <c r="B128" s="91">
        <v>142</v>
      </c>
      <c r="C128" s="91">
        <v>4955.8</v>
      </c>
    </row>
    <row r="129" spans="1:3" x14ac:dyDescent="0.15">
      <c r="A129">
        <v>34.979999999999997</v>
      </c>
      <c r="B129" s="91">
        <v>4</v>
      </c>
      <c r="C129" s="91">
        <v>139.91999999999999</v>
      </c>
    </row>
    <row r="130" spans="1:3" x14ac:dyDescent="0.15">
      <c r="A130">
        <v>35</v>
      </c>
      <c r="B130" s="91">
        <v>4634</v>
      </c>
      <c r="C130" s="91">
        <v>162190</v>
      </c>
    </row>
    <row r="131" spans="1:3" x14ac:dyDescent="0.15">
      <c r="A131">
        <v>35.5</v>
      </c>
      <c r="B131" s="91">
        <v>31</v>
      </c>
      <c r="C131" s="91">
        <v>1100.5</v>
      </c>
    </row>
    <row r="132" spans="1:3" x14ac:dyDescent="0.15">
      <c r="A132">
        <v>36</v>
      </c>
      <c r="B132" s="91">
        <v>2255</v>
      </c>
      <c r="C132" s="91">
        <v>81180</v>
      </c>
    </row>
    <row r="133" spans="1:3" x14ac:dyDescent="0.15">
      <c r="A133">
        <v>36.799999999999997</v>
      </c>
      <c r="B133" s="91">
        <v>16</v>
      </c>
      <c r="C133" s="91">
        <v>588.79999999999995</v>
      </c>
    </row>
    <row r="134" spans="1:3" x14ac:dyDescent="0.15">
      <c r="A134">
        <v>37</v>
      </c>
      <c r="B134" s="91">
        <v>351</v>
      </c>
      <c r="C134" s="91">
        <v>12987</v>
      </c>
    </row>
    <row r="135" spans="1:3" x14ac:dyDescent="0.15">
      <c r="A135">
        <v>37.9</v>
      </c>
      <c r="B135" s="91">
        <v>697</v>
      </c>
      <c r="C135" s="91">
        <v>26416.3</v>
      </c>
    </row>
    <row r="136" spans="1:3" x14ac:dyDescent="0.15">
      <c r="A136">
        <v>38</v>
      </c>
      <c r="B136" s="91">
        <v>3737</v>
      </c>
      <c r="C136" s="91">
        <v>142006</v>
      </c>
    </row>
    <row r="137" spans="1:3" x14ac:dyDescent="0.15">
      <c r="A137">
        <v>38.5</v>
      </c>
      <c r="B137" s="91">
        <v>291</v>
      </c>
      <c r="C137" s="91">
        <v>11203.5</v>
      </c>
    </row>
    <row r="138" spans="1:3" x14ac:dyDescent="0.15">
      <c r="A138">
        <v>38.799999999999997</v>
      </c>
      <c r="B138" s="91">
        <v>2378</v>
      </c>
      <c r="C138" s="91">
        <v>92266.4</v>
      </c>
    </row>
    <row r="139" spans="1:3" x14ac:dyDescent="0.15">
      <c r="A139">
        <v>38.9</v>
      </c>
      <c r="B139" s="91">
        <v>39</v>
      </c>
      <c r="C139" s="91">
        <v>1517.1</v>
      </c>
    </row>
    <row r="140" spans="1:3" x14ac:dyDescent="0.15">
      <c r="A140">
        <v>39</v>
      </c>
      <c r="B140" s="91">
        <v>5959</v>
      </c>
      <c r="C140" s="91">
        <v>232401</v>
      </c>
    </row>
    <row r="141" spans="1:3" x14ac:dyDescent="0.15">
      <c r="A141">
        <v>39.01</v>
      </c>
      <c r="B141" s="91">
        <v>6</v>
      </c>
      <c r="C141" s="91">
        <v>234.06</v>
      </c>
    </row>
    <row r="142" spans="1:3" x14ac:dyDescent="0.15">
      <c r="A142">
        <v>39.200000000000003</v>
      </c>
      <c r="B142" s="91">
        <v>2</v>
      </c>
      <c r="C142" s="91">
        <v>78.400000000000006</v>
      </c>
    </row>
    <row r="143" spans="1:3" x14ac:dyDescent="0.15">
      <c r="A143">
        <v>39.6</v>
      </c>
      <c r="B143" s="91">
        <v>21</v>
      </c>
      <c r="C143" s="91">
        <v>831.6</v>
      </c>
    </row>
    <row r="144" spans="1:3" x14ac:dyDescent="0.15">
      <c r="A144">
        <v>39.799999999999997</v>
      </c>
      <c r="B144" s="91">
        <v>930</v>
      </c>
      <c r="C144" s="91">
        <v>37014</v>
      </c>
    </row>
    <row r="145" spans="1:3" x14ac:dyDescent="0.15">
      <c r="A145">
        <v>39.9</v>
      </c>
      <c r="B145" s="91">
        <v>872</v>
      </c>
      <c r="C145" s="91">
        <v>34792.799999999996</v>
      </c>
    </row>
    <row r="146" spans="1:3" x14ac:dyDescent="0.15">
      <c r="A146">
        <v>39.950000000000003</v>
      </c>
      <c r="B146" s="91">
        <v>354</v>
      </c>
      <c r="C146" s="91">
        <v>14142.300000000001</v>
      </c>
    </row>
    <row r="147" spans="1:3" x14ac:dyDescent="0.15">
      <c r="A147">
        <v>40</v>
      </c>
      <c r="B147" s="91">
        <v>2436</v>
      </c>
      <c r="C147" s="91">
        <v>97440</v>
      </c>
    </row>
    <row r="148" spans="1:3" x14ac:dyDescent="0.15">
      <c r="A148">
        <v>40.799999999999997</v>
      </c>
      <c r="B148" s="91">
        <v>273</v>
      </c>
      <c r="C148" s="91">
        <v>11138.4</v>
      </c>
    </row>
    <row r="149" spans="1:3" x14ac:dyDescent="0.15">
      <c r="A149">
        <v>41</v>
      </c>
      <c r="B149" s="91">
        <v>565</v>
      </c>
      <c r="C149" s="91">
        <v>23165</v>
      </c>
    </row>
    <row r="150" spans="1:3" x14ac:dyDescent="0.15">
      <c r="A150">
        <v>41.6</v>
      </c>
      <c r="B150" s="91">
        <v>42</v>
      </c>
      <c r="C150" s="91">
        <v>1747.2</v>
      </c>
    </row>
    <row r="151" spans="1:3" x14ac:dyDescent="0.15">
      <c r="A151">
        <v>41.8</v>
      </c>
      <c r="B151" s="91">
        <v>108</v>
      </c>
      <c r="C151" s="91">
        <v>4514.3999999999996</v>
      </c>
    </row>
    <row r="152" spans="1:3" x14ac:dyDescent="0.15">
      <c r="A152">
        <v>41.9</v>
      </c>
      <c r="B152" s="91">
        <v>536</v>
      </c>
      <c r="C152" s="91">
        <v>22458.399999999998</v>
      </c>
    </row>
    <row r="153" spans="1:3" x14ac:dyDescent="0.15">
      <c r="A153">
        <v>41.98</v>
      </c>
      <c r="B153" s="91">
        <v>5</v>
      </c>
      <c r="C153" s="91">
        <v>209.89999999999998</v>
      </c>
    </row>
    <row r="154" spans="1:3" x14ac:dyDescent="0.15">
      <c r="A154">
        <v>42</v>
      </c>
      <c r="B154" s="91">
        <v>2158</v>
      </c>
      <c r="C154" s="91">
        <v>90636</v>
      </c>
    </row>
    <row r="155" spans="1:3" x14ac:dyDescent="0.15">
      <c r="A155">
        <v>42.5</v>
      </c>
      <c r="B155" s="91">
        <v>734</v>
      </c>
      <c r="C155" s="91">
        <v>31195</v>
      </c>
    </row>
    <row r="156" spans="1:3" x14ac:dyDescent="0.15">
      <c r="A156">
        <v>42.72</v>
      </c>
      <c r="B156" s="91">
        <v>161</v>
      </c>
      <c r="C156" s="91">
        <v>6877.92</v>
      </c>
    </row>
    <row r="157" spans="1:3" x14ac:dyDescent="0.15">
      <c r="A157">
        <v>42.8</v>
      </c>
      <c r="B157" s="91">
        <v>44</v>
      </c>
      <c r="C157" s="91">
        <v>1883.1999999999998</v>
      </c>
    </row>
    <row r="158" spans="1:3" x14ac:dyDescent="0.15">
      <c r="A158">
        <v>42.9</v>
      </c>
      <c r="B158" s="91">
        <v>13</v>
      </c>
      <c r="C158" s="91">
        <v>557.69999999999993</v>
      </c>
    </row>
    <row r="159" spans="1:3" x14ac:dyDescent="0.15">
      <c r="A159">
        <v>42.98</v>
      </c>
      <c r="B159" s="91">
        <v>5</v>
      </c>
      <c r="C159" s="91">
        <v>214.89999999999998</v>
      </c>
    </row>
    <row r="160" spans="1:3" x14ac:dyDescent="0.15">
      <c r="A160">
        <v>43</v>
      </c>
      <c r="B160" s="91">
        <v>3580</v>
      </c>
      <c r="C160" s="91">
        <v>153940</v>
      </c>
    </row>
    <row r="161" spans="1:3" x14ac:dyDescent="0.15">
      <c r="A161">
        <v>43.2</v>
      </c>
      <c r="B161" s="91">
        <v>15</v>
      </c>
      <c r="C161" s="91">
        <v>648</v>
      </c>
    </row>
    <row r="162" spans="1:3" x14ac:dyDescent="0.15">
      <c r="A162">
        <v>43.6</v>
      </c>
      <c r="B162" s="91">
        <v>134</v>
      </c>
      <c r="C162" s="91">
        <v>5842.4</v>
      </c>
    </row>
    <row r="163" spans="1:3" x14ac:dyDescent="0.15">
      <c r="A163">
        <v>43.68</v>
      </c>
      <c r="B163" s="91">
        <v>80</v>
      </c>
      <c r="C163" s="91">
        <v>3494.4</v>
      </c>
    </row>
    <row r="164" spans="1:3" x14ac:dyDescent="0.15">
      <c r="A164">
        <v>43.78</v>
      </c>
      <c r="B164" s="91">
        <v>588</v>
      </c>
      <c r="C164" s="91">
        <v>25742.639999999999</v>
      </c>
    </row>
    <row r="165" spans="1:3" x14ac:dyDescent="0.15">
      <c r="A165">
        <v>43.8</v>
      </c>
      <c r="B165" s="91">
        <v>121</v>
      </c>
      <c r="C165" s="91">
        <v>5299.7999999999993</v>
      </c>
    </row>
    <row r="166" spans="1:3" x14ac:dyDescent="0.15">
      <c r="A166">
        <v>43.9</v>
      </c>
      <c r="B166" s="91">
        <v>5</v>
      </c>
      <c r="C166" s="91">
        <v>219.5</v>
      </c>
    </row>
    <row r="167" spans="1:3" x14ac:dyDescent="0.15">
      <c r="A167">
        <v>44</v>
      </c>
      <c r="B167" s="91">
        <v>455</v>
      </c>
      <c r="C167" s="91">
        <v>20020</v>
      </c>
    </row>
    <row r="168" spans="1:3" x14ac:dyDescent="0.15">
      <c r="A168">
        <v>44.9</v>
      </c>
      <c r="B168" s="91">
        <v>9</v>
      </c>
      <c r="C168" s="91">
        <v>404.09999999999997</v>
      </c>
    </row>
    <row r="169" spans="1:3" x14ac:dyDescent="0.15">
      <c r="A169">
        <v>45</v>
      </c>
      <c r="B169" s="91">
        <v>11529</v>
      </c>
      <c r="C169" s="91">
        <v>518805</v>
      </c>
    </row>
    <row r="170" spans="1:3" x14ac:dyDescent="0.15">
      <c r="A170">
        <v>45.14</v>
      </c>
      <c r="B170" s="91">
        <v>6</v>
      </c>
      <c r="C170" s="91">
        <v>270.84000000000003</v>
      </c>
    </row>
    <row r="171" spans="1:3" x14ac:dyDescent="0.15">
      <c r="A171">
        <v>45.8</v>
      </c>
      <c r="B171" s="91">
        <v>262</v>
      </c>
      <c r="C171" s="91">
        <v>11999.599999999999</v>
      </c>
    </row>
    <row r="172" spans="1:3" x14ac:dyDescent="0.15">
      <c r="A172">
        <v>45.9</v>
      </c>
      <c r="B172" s="91">
        <v>10</v>
      </c>
      <c r="C172" s="91">
        <v>459</v>
      </c>
    </row>
    <row r="173" spans="1:3" x14ac:dyDescent="0.15">
      <c r="A173">
        <v>46</v>
      </c>
      <c r="B173" s="91">
        <v>3425</v>
      </c>
      <c r="C173" s="91">
        <v>157550</v>
      </c>
    </row>
    <row r="174" spans="1:3" x14ac:dyDescent="0.15">
      <c r="A174">
        <v>46.5</v>
      </c>
      <c r="B174" s="91">
        <v>591</v>
      </c>
      <c r="C174" s="91">
        <v>27481.5</v>
      </c>
    </row>
    <row r="175" spans="1:3" x14ac:dyDescent="0.15">
      <c r="A175">
        <v>46.8</v>
      </c>
      <c r="B175" s="91">
        <v>356</v>
      </c>
      <c r="C175" s="91">
        <v>16660.8</v>
      </c>
    </row>
    <row r="176" spans="1:3" x14ac:dyDescent="0.15">
      <c r="A176">
        <v>47</v>
      </c>
      <c r="B176" s="91">
        <v>435</v>
      </c>
      <c r="C176" s="91">
        <v>20445</v>
      </c>
    </row>
    <row r="177" spans="1:3" x14ac:dyDescent="0.15">
      <c r="A177">
        <v>47.5</v>
      </c>
      <c r="B177" s="91">
        <v>253</v>
      </c>
      <c r="C177" s="91">
        <v>12017.5</v>
      </c>
    </row>
    <row r="178" spans="1:3" x14ac:dyDescent="0.15">
      <c r="A178">
        <v>47.52</v>
      </c>
      <c r="B178" s="91">
        <v>26</v>
      </c>
      <c r="C178" s="91">
        <v>1235.52</v>
      </c>
    </row>
    <row r="179" spans="1:3" x14ac:dyDescent="0.15">
      <c r="A179">
        <v>47.6</v>
      </c>
      <c r="B179" s="91">
        <v>10</v>
      </c>
      <c r="C179" s="91">
        <v>476</v>
      </c>
    </row>
    <row r="180" spans="1:3" x14ac:dyDescent="0.15">
      <c r="A180">
        <v>47.98</v>
      </c>
      <c r="B180" s="91">
        <v>8</v>
      </c>
      <c r="C180" s="91">
        <v>383.84</v>
      </c>
    </row>
    <row r="181" spans="1:3" x14ac:dyDescent="0.15">
      <c r="A181">
        <v>48</v>
      </c>
      <c r="B181" s="91">
        <v>5060</v>
      </c>
      <c r="C181" s="91">
        <v>242880</v>
      </c>
    </row>
    <row r="182" spans="1:3" x14ac:dyDescent="0.15">
      <c r="A182">
        <v>48.3</v>
      </c>
      <c r="B182" s="91">
        <v>37</v>
      </c>
      <c r="C182" s="91">
        <v>1787.1</v>
      </c>
    </row>
    <row r="183" spans="1:3" x14ac:dyDescent="0.15">
      <c r="A183">
        <v>48.5</v>
      </c>
      <c r="B183" s="91">
        <v>3273</v>
      </c>
      <c r="C183" s="91">
        <v>158740.5</v>
      </c>
    </row>
    <row r="184" spans="1:3" x14ac:dyDescent="0.15">
      <c r="A184">
        <v>48.51</v>
      </c>
      <c r="B184" s="91">
        <v>21</v>
      </c>
      <c r="C184" s="91">
        <v>1018.7099999999999</v>
      </c>
    </row>
    <row r="185" spans="1:3" x14ac:dyDescent="0.15">
      <c r="A185">
        <v>48.8</v>
      </c>
      <c r="B185" s="91">
        <v>7859</v>
      </c>
      <c r="C185" s="91">
        <v>383519.19999999995</v>
      </c>
    </row>
    <row r="186" spans="1:3" x14ac:dyDescent="0.15">
      <c r="A186">
        <v>48.88</v>
      </c>
      <c r="B186" s="91">
        <v>24</v>
      </c>
      <c r="C186" s="91">
        <v>1173.1200000000001</v>
      </c>
    </row>
    <row r="187" spans="1:3" x14ac:dyDescent="0.15">
      <c r="A187">
        <v>48.9</v>
      </c>
      <c r="B187" s="91">
        <v>3346</v>
      </c>
      <c r="C187" s="91">
        <v>163619.4</v>
      </c>
    </row>
    <row r="188" spans="1:3" x14ac:dyDescent="0.15">
      <c r="A188">
        <v>48.99</v>
      </c>
      <c r="B188" s="91">
        <v>21</v>
      </c>
      <c r="C188" s="91">
        <v>1028.79</v>
      </c>
    </row>
    <row r="189" spans="1:3" x14ac:dyDescent="0.15">
      <c r="A189">
        <v>49</v>
      </c>
      <c r="B189" s="91">
        <v>25813</v>
      </c>
      <c r="C189" s="91">
        <v>1264837</v>
      </c>
    </row>
    <row r="190" spans="1:3" x14ac:dyDescent="0.15">
      <c r="A190">
        <v>49.49</v>
      </c>
      <c r="B190" s="91">
        <v>96</v>
      </c>
      <c r="C190" s="91">
        <v>4751.04</v>
      </c>
    </row>
    <row r="191" spans="1:3" x14ac:dyDescent="0.15">
      <c r="A191">
        <v>49.5</v>
      </c>
      <c r="B191" s="91">
        <v>325</v>
      </c>
      <c r="C191" s="91">
        <v>16087.5</v>
      </c>
    </row>
    <row r="192" spans="1:3" x14ac:dyDescent="0.15">
      <c r="A192">
        <v>49.8</v>
      </c>
      <c r="B192" s="91">
        <v>2396</v>
      </c>
      <c r="C192" s="91">
        <v>119320.79999999999</v>
      </c>
    </row>
    <row r="193" spans="1:3" x14ac:dyDescent="0.15">
      <c r="A193">
        <v>49.9</v>
      </c>
      <c r="B193" s="91">
        <v>1373</v>
      </c>
      <c r="C193" s="91">
        <v>68512.7</v>
      </c>
    </row>
    <row r="194" spans="1:3" x14ac:dyDescent="0.15">
      <c r="A194">
        <v>49.98</v>
      </c>
      <c r="B194" s="91">
        <v>397</v>
      </c>
      <c r="C194" s="91">
        <v>19842.059999999998</v>
      </c>
    </row>
    <row r="195" spans="1:3" x14ac:dyDescent="0.15">
      <c r="A195">
        <v>50</v>
      </c>
      <c r="B195" s="91">
        <v>2770</v>
      </c>
      <c r="C195" s="91">
        <v>138500</v>
      </c>
    </row>
    <row r="196" spans="1:3" x14ac:dyDescent="0.15">
      <c r="A196">
        <v>50.5</v>
      </c>
      <c r="B196" s="91">
        <v>3030</v>
      </c>
      <c r="C196" s="91">
        <v>153015</v>
      </c>
    </row>
    <row r="197" spans="1:3" x14ac:dyDescent="0.15">
      <c r="A197">
        <v>50.6</v>
      </c>
      <c r="B197" s="91">
        <v>47</v>
      </c>
      <c r="C197" s="91">
        <v>2378.2000000000003</v>
      </c>
    </row>
    <row r="198" spans="1:3" x14ac:dyDescent="0.15">
      <c r="A198">
        <v>50.8</v>
      </c>
      <c r="B198" s="91">
        <v>70</v>
      </c>
      <c r="C198" s="91">
        <v>3556</v>
      </c>
    </row>
    <row r="199" spans="1:3" x14ac:dyDescent="0.15">
      <c r="A199">
        <v>51</v>
      </c>
      <c r="B199" s="91">
        <v>2364</v>
      </c>
      <c r="C199" s="91">
        <v>120564</v>
      </c>
    </row>
    <row r="200" spans="1:3" x14ac:dyDescent="0.15">
      <c r="A200">
        <v>51.5</v>
      </c>
      <c r="B200" s="91">
        <v>4</v>
      </c>
      <c r="C200" s="91">
        <v>206</v>
      </c>
    </row>
    <row r="201" spans="1:3" x14ac:dyDescent="0.15">
      <c r="A201">
        <v>51.8</v>
      </c>
      <c r="B201" s="91">
        <v>77</v>
      </c>
      <c r="C201" s="91">
        <v>3988.5999999999995</v>
      </c>
    </row>
    <row r="202" spans="1:3" x14ac:dyDescent="0.15">
      <c r="A202">
        <v>51.9</v>
      </c>
      <c r="B202" s="91">
        <v>157</v>
      </c>
      <c r="C202" s="91">
        <v>8148.3</v>
      </c>
    </row>
    <row r="203" spans="1:3" x14ac:dyDescent="0.15">
      <c r="A203">
        <v>52</v>
      </c>
      <c r="B203" s="91">
        <v>14589</v>
      </c>
      <c r="C203" s="91">
        <v>758628</v>
      </c>
    </row>
    <row r="204" spans="1:3" x14ac:dyDescent="0.15">
      <c r="A204">
        <v>52.02</v>
      </c>
      <c r="B204" s="91">
        <v>4</v>
      </c>
      <c r="C204" s="91">
        <v>208.08</v>
      </c>
    </row>
    <row r="205" spans="1:3" x14ac:dyDescent="0.15">
      <c r="A205">
        <v>52.8</v>
      </c>
      <c r="B205" s="91">
        <v>33</v>
      </c>
      <c r="C205" s="91">
        <v>1742.3999999999999</v>
      </c>
    </row>
    <row r="206" spans="1:3" x14ac:dyDescent="0.15">
      <c r="A206">
        <v>52.9</v>
      </c>
      <c r="B206" s="91">
        <v>13</v>
      </c>
      <c r="C206" s="91">
        <v>687.69999999999993</v>
      </c>
    </row>
    <row r="207" spans="1:3" x14ac:dyDescent="0.15">
      <c r="A207">
        <v>53</v>
      </c>
      <c r="B207" s="91">
        <v>1439</v>
      </c>
      <c r="C207" s="91">
        <v>76267</v>
      </c>
    </row>
    <row r="208" spans="1:3" x14ac:dyDescent="0.15">
      <c r="A208">
        <v>53.5</v>
      </c>
      <c r="B208" s="91">
        <v>73</v>
      </c>
      <c r="C208" s="91">
        <v>3905.5</v>
      </c>
    </row>
    <row r="209" spans="1:3" x14ac:dyDescent="0.15">
      <c r="A209">
        <v>54</v>
      </c>
      <c r="B209" s="91">
        <v>1201</v>
      </c>
      <c r="C209" s="91">
        <v>64854</v>
      </c>
    </row>
    <row r="210" spans="1:3" x14ac:dyDescent="0.15">
      <c r="A210">
        <v>54.6</v>
      </c>
      <c r="B210" s="91">
        <v>28</v>
      </c>
      <c r="C210" s="91">
        <v>1528.8</v>
      </c>
    </row>
    <row r="211" spans="1:3" x14ac:dyDescent="0.15">
      <c r="A211">
        <v>54.8</v>
      </c>
      <c r="B211" s="91">
        <v>47</v>
      </c>
      <c r="C211" s="91">
        <v>2575.6</v>
      </c>
    </row>
    <row r="212" spans="1:3" x14ac:dyDescent="0.15">
      <c r="A212">
        <v>55</v>
      </c>
      <c r="B212" s="91">
        <v>7341</v>
      </c>
      <c r="C212" s="91">
        <v>403755</v>
      </c>
    </row>
    <row r="213" spans="1:3" x14ac:dyDescent="0.15">
      <c r="A213">
        <v>55.2</v>
      </c>
      <c r="B213" s="91">
        <v>57</v>
      </c>
      <c r="C213" s="91">
        <v>3146.4</v>
      </c>
    </row>
    <row r="214" spans="1:3" x14ac:dyDescent="0.15">
      <c r="A214">
        <v>55.8</v>
      </c>
      <c r="B214" s="91">
        <v>6</v>
      </c>
      <c r="C214" s="91">
        <v>334.79999999999995</v>
      </c>
    </row>
    <row r="215" spans="1:3" x14ac:dyDescent="0.15">
      <c r="A215">
        <v>56</v>
      </c>
      <c r="B215" s="91">
        <v>2602</v>
      </c>
      <c r="C215" s="91">
        <v>145712</v>
      </c>
    </row>
    <row r="216" spans="1:3" x14ac:dyDescent="0.15">
      <c r="A216">
        <v>56.5</v>
      </c>
      <c r="B216" s="91">
        <v>370</v>
      </c>
      <c r="C216" s="91">
        <v>20905</v>
      </c>
    </row>
    <row r="217" spans="1:3" x14ac:dyDescent="0.15">
      <c r="A217">
        <v>56.8</v>
      </c>
      <c r="B217" s="91">
        <v>554</v>
      </c>
      <c r="C217" s="91">
        <v>31467.199999999997</v>
      </c>
    </row>
    <row r="218" spans="1:3" x14ac:dyDescent="0.15">
      <c r="A218">
        <v>56.9</v>
      </c>
      <c r="B218" s="91">
        <v>7</v>
      </c>
      <c r="C218" s="91">
        <v>398.3</v>
      </c>
    </row>
    <row r="219" spans="1:3" x14ac:dyDescent="0.15">
      <c r="A219">
        <v>57</v>
      </c>
      <c r="B219" s="91">
        <v>2330</v>
      </c>
      <c r="C219" s="91">
        <v>132810</v>
      </c>
    </row>
    <row r="220" spans="1:3" x14ac:dyDescent="0.15">
      <c r="A220">
        <v>57.7</v>
      </c>
      <c r="B220" s="91">
        <v>222</v>
      </c>
      <c r="C220" s="91">
        <v>12809.400000000001</v>
      </c>
    </row>
    <row r="221" spans="1:3" x14ac:dyDescent="0.15">
      <c r="A221">
        <v>57.92</v>
      </c>
      <c r="B221" s="91">
        <v>19</v>
      </c>
      <c r="C221" s="91">
        <v>1100.48</v>
      </c>
    </row>
    <row r="222" spans="1:3" x14ac:dyDescent="0.15">
      <c r="A222">
        <v>57.95</v>
      </c>
      <c r="B222" s="91">
        <v>4</v>
      </c>
      <c r="C222" s="91">
        <v>231.8</v>
      </c>
    </row>
    <row r="223" spans="1:3" x14ac:dyDescent="0.15">
      <c r="A223">
        <v>58</v>
      </c>
      <c r="B223" s="91">
        <v>10611</v>
      </c>
      <c r="C223" s="91">
        <v>615438</v>
      </c>
    </row>
    <row r="224" spans="1:3" x14ac:dyDescent="0.15">
      <c r="A224">
        <v>58.3</v>
      </c>
      <c r="B224" s="91">
        <v>12</v>
      </c>
      <c r="C224" s="91">
        <v>699.59999999999991</v>
      </c>
    </row>
    <row r="225" spans="1:3" x14ac:dyDescent="0.15">
      <c r="A225">
        <v>58.5</v>
      </c>
      <c r="B225" s="91">
        <v>4</v>
      </c>
      <c r="C225" s="91">
        <v>234</v>
      </c>
    </row>
    <row r="226" spans="1:3" x14ac:dyDescent="0.15">
      <c r="A226">
        <v>58.6</v>
      </c>
      <c r="B226" s="91">
        <v>253</v>
      </c>
      <c r="C226" s="91">
        <v>14825.800000000001</v>
      </c>
    </row>
    <row r="227" spans="1:3" x14ac:dyDescent="0.15">
      <c r="A227">
        <v>58.8</v>
      </c>
      <c r="B227" s="91">
        <v>1397</v>
      </c>
      <c r="C227" s="91">
        <v>82143.599999999991</v>
      </c>
    </row>
    <row r="228" spans="1:3" x14ac:dyDescent="0.15">
      <c r="A228">
        <v>58.9</v>
      </c>
      <c r="B228" s="91">
        <v>8</v>
      </c>
      <c r="C228" s="91">
        <v>471.2</v>
      </c>
    </row>
    <row r="229" spans="1:3" x14ac:dyDescent="0.15">
      <c r="A229">
        <v>59</v>
      </c>
      <c r="B229" s="91">
        <v>22480</v>
      </c>
      <c r="C229" s="91">
        <v>1326320</v>
      </c>
    </row>
    <row r="230" spans="1:3" x14ac:dyDescent="0.15">
      <c r="A230">
        <v>59.5</v>
      </c>
      <c r="B230" s="91">
        <v>34</v>
      </c>
      <c r="C230" s="91">
        <v>2023</v>
      </c>
    </row>
    <row r="231" spans="1:3" x14ac:dyDescent="0.15">
      <c r="A231">
        <v>59.52</v>
      </c>
      <c r="B231" s="91">
        <v>7</v>
      </c>
      <c r="C231" s="91">
        <v>416.64000000000004</v>
      </c>
    </row>
    <row r="232" spans="1:3" x14ac:dyDescent="0.15">
      <c r="A232">
        <v>59.6</v>
      </c>
      <c r="B232" s="91">
        <v>63</v>
      </c>
      <c r="C232" s="91">
        <v>3754.8</v>
      </c>
    </row>
    <row r="233" spans="1:3" x14ac:dyDescent="0.15">
      <c r="A233">
        <v>59.79</v>
      </c>
      <c r="B233" s="91">
        <v>11</v>
      </c>
      <c r="C233" s="91">
        <v>657.68999999999994</v>
      </c>
    </row>
    <row r="234" spans="1:3" x14ac:dyDescent="0.15">
      <c r="A234">
        <v>59.8</v>
      </c>
      <c r="B234" s="91">
        <v>283</v>
      </c>
      <c r="C234" s="91">
        <v>16923.399999999998</v>
      </c>
    </row>
    <row r="235" spans="1:3" x14ac:dyDescent="0.15">
      <c r="A235">
        <v>59.9</v>
      </c>
      <c r="B235" s="91">
        <v>2495</v>
      </c>
      <c r="C235" s="91">
        <v>149450.49999999997</v>
      </c>
    </row>
    <row r="236" spans="1:3" x14ac:dyDescent="0.15">
      <c r="A236">
        <v>60</v>
      </c>
      <c r="B236" s="91">
        <v>1681</v>
      </c>
      <c r="C236" s="91">
        <v>100860</v>
      </c>
    </row>
    <row r="237" spans="1:3" x14ac:dyDescent="0.15">
      <c r="A237">
        <v>61</v>
      </c>
      <c r="B237" s="91">
        <v>1684</v>
      </c>
      <c r="C237" s="91">
        <v>102724</v>
      </c>
    </row>
    <row r="238" spans="1:3" x14ac:dyDescent="0.15">
      <c r="A238">
        <v>61.5</v>
      </c>
      <c r="B238" s="91">
        <v>36</v>
      </c>
      <c r="C238" s="91">
        <v>2214</v>
      </c>
    </row>
    <row r="239" spans="1:3" x14ac:dyDescent="0.15">
      <c r="A239">
        <v>61.9</v>
      </c>
      <c r="B239" s="91">
        <v>713</v>
      </c>
      <c r="C239" s="91">
        <v>44134.7</v>
      </c>
    </row>
    <row r="240" spans="1:3" x14ac:dyDescent="0.15">
      <c r="A240">
        <v>62</v>
      </c>
      <c r="B240" s="91">
        <v>3523</v>
      </c>
      <c r="C240" s="91">
        <v>218426</v>
      </c>
    </row>
    <row r="241" spans="1:3" x14ac:dyDescent="0.15">
      <c r="A241">
        <v>62.4</v>
      </c>
      <c r="B241" s="91">
        <v>38</v>
      </c>
      <c r="C241" s="91">
        <v>2371.1999999999998</v>
      </c>
    </row>
    <row r="242" spans="1:3" x14ac:dyDescent="0.15">
      <c r="A242">
        <v>62.78</v>
      </c>
      <c r="B242" s="91">
        <v>3</v>
      </c>
      <c r="C242" s="91">
        <v>188.34</v>
      </c>
    </row>
    <row r="243" spans="1:3" x14ac:dyDescent="0.15">
      <c r="A243">
        <v>63</v>
      </c>
      <c r="B243" s="91">
        <v>721</v>
      </c>
      <c r="C243" s="91">
        <v>45423</v>
      </c>
    </row>
    <row r="244" spans="1:3" x14ac:dyDescent="0.15">
      <c r="A244">
        <v>63.5</v>
      </c>
      <c r="B244" s="91">
        <v>24</v>
      </c>
      <c r="C244" s="91">
        <v>1524</v>
      </c>
    </row>
    <row r="245" spans="1:3" x14ac:dyDescent="0.15">
      <c r="A245">
        <v>63.6</v>
      </c>
      <c r="B245" s="91">
        <v>7</v>
      </c>
      <c r="C245" s="91">
        <v>445.2</v>
      </c>
    </row>
    <row r="246" spans="1:3" x14ac:dyDescent="0.15">
      <c r="A246">
        <v>63.75</v>
      </c>
      <c r="B246" s="91">
        <v>4</v>
      </c>
      <c r="C246" s="91">
        <v>255</v>
      </c>
    </row>
    <row r="247" spans="1:3" x14ac:dyDescent="0.15">
      <c r="A247">
        <v>63.9</v>
      </c>
      <c r="B247" s="91">
        <v>28</v>
      </c>
      <c r="C247" s="91">
        <v>1789.2</v>
      </c>
    </row>
    <row r="248" spans="1:3" x14ac:dyDescent="0.15">
      <c r="A248">
        <v>64</v>
      </c>
      <c r="B248" s="91">
        <v>941</v>
      </c>
      <c r="C248" s="91">
        <v>60224</v>
      </c>
    </row>
    <row r="249" spans="1:3" x14ac:dyDescent="0.15">
      <c r="A249">
        <v>64.5</v>
      </c>
      <c r="B249" s="91">
        <v>2612</v>
      </c>
      <c r="C249" s="91">
        <v>168474</v>
      </c>
    </row>
    <row r="250" spans="1:3" x14ac:dyDescent="0.15">
      <c r="A250">
        <v>64.8</v>
      </c>
      <c r="B250" s="91">
        <v>102</v>
      </c>
      <c r="C250" s="91">
        <v>6609.6</v>
      </c>
    </row>
    <row r="251" spans="1:3" x14ac:dyDescent="0.15">
      <c r="A251">
        <v>64.900000000000006</v>
      </c>
      <c r="B251" s="91">
        <v>5</v>
      </c>
      <c r="C251" s="91">
        <v>324.5</v>
      </c>
    </row>
    <row r="252" spans="1:3" x14ac:dyDescent="0.15">
      <c r="A252">
        <v>65</v>
      </c>
      <c r="B252" s="91">
        <v>9271</v>
      </c>
      <c r="C252" s="91">
        <v>602615</v>
      </c>
    </row>
    <row r="253" spans="1:3" x14ac:dyDescent="0.15">
      <c r="A253">
        <v>65.5</v>
      </c>
      <c r="B253" s="91">
        <v>39</v>
      </c>
      <c r="C253" s="91">
        <v>2554.5</v>
      </c>
    </row>
    <row r="254" spans="1:3" x14ac:dyDescent="0.15">
      <c r="A254">
        <v>65.8</v>
      </c>
      <c r="B254" s="91">
        <v>75</v>
      </c>
      <c r="C254" s="91">
        <v>4935</v>
      </c>
    </row>
    <row r="255" spans="1:3" x14ac:dyDescent="0.15">
      <c r="A255">
        <v>65.900000000000006</v>
      </c>
      <c r="B255" s="91">
        <v>117</v>
      </c>
      <c r="C255" s="91">
        <v>7710.3000000000011</v>
      </c>
    </row>
    <row r="256" spans="1:3" x14ac:dyDescent="0.15">
      <c r="A256">
        <v>66</v>
      </c>
      <c r="B256" s="91">
        <v>10049</v>
      </c>
      <c r="C256" s="91">
        <v>663234</v>
      </c>
    </row>
    <row r="257" spans="1:3" x14ac:dyDescent="0.15">
      <c r="A257">
        <v>66.8</v>
      </c>
      <c r="B257" s="91">
        <v>17</v>
      </c>
      <c r="C257" s="91">
        <v>1135.5999999999999</v>
      </c>
    </row>
    <row r="258" spans="1:3" x14ac:dyDescent="0.15">
      <c r="A258">
        <v>66.900000000000006</v>
      </c>
      <c r="B258" s="91">
        <v>55</v>
      </c>
      <c r="C258" s="91">
        <v>3679.5</v>
      </c>
    </row>
    <row r="259" spans="1:3" x14ac:dyDescent="0.15">
      <c r="A259">
        <v>67</v>
      </c>
      <c r="B259" s="91">
        <v>6586</v>
      </c>
      <c r="C259" s="91">
        <v>441262</v>
      </c>
    </row>
    <row r="260" spans="1:3" x14ac:dyDescent="0.15">
      <c r="A260">
        <v>67.5</v>
      </c>
      <c r="B260" s="91">
        <v>35</v>
      </c>
      <c r="C260" s="91">
        <v>2362.5</v>
      </c>
    </row>
    <row r="261" spans="1:3" x14ac:dyDescent="0.15">
      <c r="A261">
        <v>67.64</v>
      </c>
      <c r="B261" s="91">
        <v>4</v>
      </c>
      <c r="C261" s="91">
        <v>270.56</v>
      </c>
    </row>
    <row r="262" spans="1:3" x14ac:dyDescent="0.15">
      <c r="A262">
        <v>67.900000000000006</v>
      </c>
      <c r="B262" s="91">
        <v>17</v>
      </c>
      <c r="C262" s="91">
        <v>1154.3000000000002</v>
      </c>
    </row>
    <row r="263" spans="1:3" x14ac:dyDescent="0.15">
      <c r="A263">
        <v>68</v>
      </c>
      <c r="B263" s="91">
        <v>52836</v>
      </c>
      <c r="C263" s="91">
        <v>3592848</v>
      </c>
    </row>
    <row r="264" spans="1:3" x14ac:dyDescent="0.15">
      <c r="A264">
        <v>68.5</v>
      </c>
      <c r="B264" s="91">
        <v>31</v>
      </c>
      <c r="C264" s="91">
        <v>2123.5</v>
      </c>
    </row>
    <row r="265" spans="1:3" x14ac:dyDescent="0.15">
      <c r="A265">
        <v>68.8</v>
      </c>
      <c r="B265" s="91">
        <v>11</v>
      </c>
      <c r="C265" s="91">
        <v>756.8</v>
      </c>
    </row>
    <row r="266" spans="1:3" x14ac:dyDescent="0.15">
      <c r="A266">
        <v>68.849999999999994</v>
      </c>
      <c r="B266" s="91">
        <v>42</v>
      </c>
      <c r="C266" s="91">
        <v>2891.7</v>
      </c>
    </row>
    <row r="267" spans="1:3" x14ac:dyDescent="0.15">
      <c r="A267">
        <v>69</v>
      </c>
      <c r="B267" s="91">
        <v>34373</v>
      </c>
      <c r="C267" s="91">
        <v>2371737</v>
      </c>
    </row>
    <row r="268" spans="1:3" x14ac:dyDescent="0.15">
      <c r="A268">
        <v>69.3</v>
      </c>
      <c r="B268" s="91">
        <v>175</v>
      </c>
      <c r="C268" s="91">
        <v>12127.5</v>
      </c>
    </row>
    <row r="269" spans="1:3" x14ac:dyDescent="0.15">
      <c r="A269">
        <v>69.8</v>
      </c>
      <c r="B269" s="91">
        <v>1474</v>
      </c>
      <c r="C269" s="91">
        <v>102885.2</v>
      </c>
    </row>
    <row r="270" spans="1:3" x14ac:dyDescent="0.15">
      <c r="A270">
        <v>69.900000000000006</v>
      </c>
      <c r="B270" s="91">
        <v>339</v>
      </c>
      <c r="C270" s="91">
        <v>23696.1</v>
      </c>
    </row>
    <row r="271" spans="1:3" x14ac:dyDescent="0.15">
      <c r="A271">
        <v>69.98</v>
      </c>
      <c r="B271" s="91">
        <v>351</v>
      </c>
      <c r="C271" s="91">
        <v>24562.980000000003</v>
      </c>
    </row>
    <row r="272" spans="1:3" x14ac:dyDescent="0.15">
      <c r="A272">
        <v>70</v>
      </c>
      <c r="B272" s="91">
        <v>1985</v>
      </c>
      <c r="C272" s="91">
        <v>138950</v>
      </c>
    </row>
    <row r="273" spans="1:3" x14ac:dyDescent="0.15">
      <c r="A273">
        <v>70.2</v>
      </c>
      <c r="B273" s="91">
        <v>3</v>
      </c>
      <c r="C273" s="91">
        <v>210.60000000000002</v>
      </c>
    </row>
    <row r="274" spans="1:3" x14ac:dyDescent="0.15">
      <c r="A274">
        <v>71</v>
      </c>
      <c r="B274" s="91">
        <v>1208</v>
      </c>
      <c r="C274" s="91">
        <v>85768</v>
      </c>
    </row>
    <row r="275" spans="1:3" x14ac:dyDescent="0.15">
      <c r="A275">
        <v>71.099999999999994</v>
      </c>
      <c r="B275" s="91">
        <v>88</v>
      </c>
      <c r="C275" s="91">
        <v>6256.7999999999993</v>
      </c>
    </row>
    <row r="276" spans="1:3" x14ac:dyDescent="0.15">
      <c r="A276">
        <v>71.400000000000006</v>
      </c>
      <c r="B276" s="91">
        <v>2</v>
      </c>
      <c r="C276" s="91">
        <v>142.80000000000001</v>
      </c>
    </row>
    <row r="277" spans="1:3" x14ac:dyDescent="0.15">
      <c r="A277">
        <v>72</v>
      </c>
      <c r="B277" s="91">
        <v>913</v>
      </c>
      <c r="C277" s="91">
        <v>65736</v>
      </c>
    </row>
    <row r="278" spans="1:3" x14ac:dyDescent="0.15">
      <c r="A278">
        <v>72.5</v>
      </c>
      <c r="B278" s="91">
        <v>11</v>
      </c>
      <c r="C278" s="91">
        <v>797.5</v>
      </c>
    </row>
    <row r="279" spans="1:3" x14ac:dyDescent="0.15">
      <c r="A279">
        <v>73</v>
      </c>
      <c r="B279" s="91">
        <v>321</v>
      </c>
      <c r="C279" s="91">
        <v>23433</v>
      </c>
    </row>
    <row r="280" spans="1:3" x14ac:dyDescent="0.15">
      <c r="A280">
        <v>73.5</v>
      </c>
      <c r="B280" s="91">
        <v>44</v>
      </c>
      <c r="C280" s="91">
        <v>3234</v>
      </c>
    </row>
    <row r="281" spans="1:3" x14ac:dyDescent="0.15">
      <c r="A281">
        <v>73.599999999999994</v>
      </c>
      <c r="B281" s="91">
        <v>27</v>
      </c>
      <c r="C281" s="91">
        <v>1987.1999999999998</v>
      </c>
    </row>
    <row r="282" spans="1:3" x14ac:dyDescent="0.15">
      <c r="A282">
        <v>73.8</v>
      </c>
      <c r="B282" s="91">
        <v>16</v>
      </c>
      <c r="C282" s="91">
        <v>1180.8</v>
      </c>
    </row>
    <row r="283" spans="1:3" x14ac:dyDescent="0.15">
      <c r="A283">
        <v>74</v>
      </c>
      <c r="B283" s="91">
        <v>219</v>
      </c>
      <c r="C283" s="91">
        <v>16206</v>
      </c>
    </row>
    <row r="284" spans="1:3" x14ac:dyDescent="0.15">
      <c r="A284">
        <v>75</v>
      </c>
      <c r="B284" s="91">
        <v>1846</v>
      </c>
      <c r="C284" s="91">
        <v>138450</v>
      </c>
    </row>
    <row r="285" spans="1:3" x14ac:dyDescent="0.15">
      <c r="A285">
        <v>75.900000000000006</v>
      </c>
      <c r="B285" s="91">
        <v>10</v>
      </c>
      <c r="C285" s="91">
        <v>759</v>
      </c>
    </row>
    <row r="286" spans="1:3" x14ac:dyDescent="0.15">
      <c r="A286">
        <v>76</v>
      </c>
      <c r="B286" s="91">
        <v>498</v>
      </c>
      <c r="C286" s="91">
        <v>37848</v>
      </c>
    </row>
    <row r="287" spans="1:3" x14ac:dyDescent="0.15">
      <c r="A287">
        <v>76.8</v>
      </c>
      <c r="B287" s="91">
        <v>582</v>
      </c>
      <c r="C287" s="91">
        <v>44697.599999999999</v>
      </c>
    </row>
    <row r="288" spans="1:3" x14ac:dyDescent="0.15">
      <c r="A288">
        <v>76.900000000000006</v>
      </c>
      <c r="B288" s="91">
        <v>26</v>
      </c>
      <c r="C288" s="91">
        <v>1999.4</v>
      </c>
    </row>
    <row r="289" spans="1:3" x14ac:dyDescent="0.15">
      <c r="A289">
        <v>77</v>
      </c>
      <c r="B289" s="91">
        <v>146</v>
      </c>
      <c r="C289" s="91">
        <v>11242</v>
      </c>
    </row>
    <row r="290" spans="1:3" x14ac:dyDescent="0.15">
      <c r="A290">
        <v>77.8</v>
      </c>
      <c r="B290" s="91">
        <v>53</v>
      </c>
      <c r="C290" s="91">
        <v>4123.3999999999996</v>
      </c>
    </row>
    <row r="291" spans="1:3" x14ac:dyDescent="0.15">
      <c r="A291">
        <v>78</v>
      </c>
      <c r="B291" s="91">
        <v>9276</v>
      </c>
      <c r="C291" s="91">
        <v>723528</v>
      </c>
    </row>
    <row r="292" spans="1:3" x14ac:dyDescent="0.15">
      <c r="A292">
        <v>78.3</v>
      </c>
      <c r="B292" s="91">
        <v>1</v>
      </c>
      <c r="C292" s="91">
        <v>78.3</v>
      </c>
    </row>
    <row r="293" spans="1:3" x14ac:dyDescent="0.15">
      <c r="A293">
        <v>78.7</v>
      </c>
      <c r="B293" s="91">
        <v>56</v>
      </c>
      <c r="C293" s="91">
        <v>4407.2</v>
      </c>
    </row>
    <row r="294" spans="1:3" x14ac:dyDescent="0.15">
      <c r="A294">
        <v>78.8</v>
      </c>
      <c r="B294" s="91">
        <v>138</v>
      </c>
      <c r="C294" s="91">
        <v>10874.400000000001</v>
      </c>
    </row>
    <row r="295" spans="1:3" x14ac:dyDescent="0.15">
      <c r="A295">
        <v>79</v>
      </c>
      <c r="B295" s="91">
        <v>7590</v>
      </c>
      <c r="C295" s="91">
        <v>599610</v>
      </c>
    </row>
    <row r="296" spans="1:3" x14ac:dyDescent="0.15">
      <c r="A296">
        <v>79.2</v>
      </c>
      <c r="B296" s="91">
        <v>1</v>
      </c>
      <c r="C296" s="91">
        <v>79.2</v>
      </c>
    </row>
    <row r="297" spans="1:3" x14ac:dyDescent="0.15">
      <c r="A297">
        <v>79.8</v>
      </c>
      <c r="B297" s="91">
        <v>16</v>
      </c>
      <c r="C297" s="91">
        <v>1276.8000000000002</v>
      </c>
    </row>
    <row r="298" spans="1:3" x14ac:dyDescent="0.15">
      <c r="A298">
        <v>79.900000000000006</v>
      </c>
      <c r="B298" s="91">
        <v>43</v>
      </c>
      <c r="C298" s="91">
        <v>3435.7000000000007</v>
      </c>
    </row>
    <row r="299" spans="1:3" x14ac:dyDescent="0.15">
      <c r="A299">
        <v>80</v>
      </c>
      <c r="B299" s="91">
        <v>2514</v>
      </c>
      <c r="C299" s="91">
        <v>201120</v>
      </c>
    </row>
    <row r="300" spans="1:3" x14ac:dyDescent="0.15">
      <c r="A300">
        <v>80.8</v>
      </c>
      <c r="B300" s="91">
        <v>7</v>
      </c>
      <c r="C300" s="91">
        <v>565.6</v>
      </c>
    </row>
    <row r="301" spans="1:3" x14ac:dyDescent="0.15">
      <c r="A301">
        <v>80.900000000000006</v>
      </c>
      <c r="B301" s="91">
        <v>10</v>
      </c>
      <c r="C301" s="91">
        <v>809</v>
      </c>
    </row>
    <row r="302" spans="1:3" x14ac:dyDescent="0.15">
      <c r="A302">
        <v>81</v>
      </c>
      <c r="B302" s="91">
        <v>4851</v>
      </c>
      <c r="C302" s="91">
        <v>392931</v>
      </c>
    </row>
    <row r="303" spans="1:3" x14ac:dyDescent="0.15">
      <c r="A303">
        <v>82</v>
      </c>
      <c r="B303" s="91">
        <v>165</v>
      </c>
      <c r="C303" s="91">
        <v>13530</v>
      </c>
    </row>
    <row r="304" spans="1:3" x14ac:dyDescent="0.15">
      <c r="A304">
        <v>82.9</v>
      </c>
      <c r="B304" s="91">
        <v>43</v>
      </c>
      <c r="C304" s="91">
        <v>3564.7000000000003</v>
      </c>
    </row>
    <row r="305" spans="1:3" x14ac:dyDescent="0.15">
      <c r="A305">
        <v>83</v>
      </c>
      <c r="B305" s="91">
        <v>1521</v>
      </c>
      <c r="C305" s="91">
        <v>126243</v>
      </c>
    </row>
    <row r="306" spans="1:3" x14ac:dyDescent="0.15">
      <c r="A306">
        <v>83.16</v>
      </c>
      <c r="B306" s="91">
        <v>64</v>
      </c>
      <c r="C306" s="91">
        <v>5322.24</v>
      </c>
    </row>
    <row r="307" spans="1:3" x14ac:dyDescent="0.15">
      <c r="A307">
        <v>83.5</v>
      </c>
      <c r="B307" s="91">
        <v>84</v>
      </c>
      <c r="C307" s="91">
        <v>7014</v>
      </c>
    </row>
    <row r="308" spans="1:3" x14ac:dyDescent="0.15">
      <c r="A308">
        <v>83.9</v>
      </c>
      <c r="B308" s="91">
        <v>28</v>
      </c>
      <c r="C308" s="91">
        <v>2349.2000000000003</v>
      </c>
    </row>
    <row r="309" spans="1:3" x14ac:dyDescent="0.15">
      <c r="A309">
        <v>84</v>
      </c>
      <c r="B309" s="91">
        <v>734</v>
      </c>
      <c r="C309" s="91">
        <v>61656</v>
      </c>
    </row>
    <row r="310" spans="1:3" x14ac:dyDescent="0.15">
      <c r="A310">
        <v>84.5</v>
      </c>
      <c r="B310" s="91">
        <v>145</v>
      </c>
      <c r="C310" s="91">
        <v>12252.5</v>
      </c>
    </row>
    <row r="311" spans="1:3" x14ac:dyDescent="0.15">
      <c r="A311">
        <v>84.6</v>
      </c>
      <c r="B311" s="91">
        <v>21</v>
      </c>
      <c r="C311" s="91">
        <v>1776.6</v>
      </c>
    </row>
    <row r="312" spans="1:3" x14ac:dyDescent="0.15">
      <c r="A312">
        <v>84.99</v>
      </c>
      <c r="B312" s="91">
        <v>188</v>
      </c>
      <c r="C312" s="91">
        <v>15978.119999999999</v>
      </c>
    </row>
    <row r="313" spans="1:3" x14ac:dyDescent="0.15">
      <c r="A313">
        <v>85</v>
      </c>
      <c r="B313" s="91">
        <v>10552</v>
      </c>
      <c r="C313" s="91">
        <v>896920</v>
      </c>
    </row>
    <row r="314" spans="1:3" x14ac:dyDescent="0.15">
      <c r="A314">
        <v>85.01</v>
      </c>
      <c r="B314" s="91">
        <v>109</v>
      </c>
      <c r="C314" s="91">
        <v>9266.09</v>
      </c>
    </row>
    <row r="315" spans="1:3" x14ac:dyDescent="0.15">
      <c r="A315">
        <v>85.1</v>
      </c>
      <c r="B315" s="91">
        <v>3219</v>
      </c>
      <c r="C315" s="91">
        <v>273936.89999999997</v>
      </c>
    </row>
    <row r="316" spans="1:3" x14ac:dyDescent="0.15">
      <c r="A316">
        <v>85.9</v>
      </c>
      <c r="B316" s="91">
        <v>9</v>
      </c>
      <c r="C316" s="91">
        <v>773.1</v>
      </c>
    </row>
    <row r="317" spans="1:3" x14ac:dyDescent="0.15">
      <c r="A317">
        <v>86</v>
      </c>
      <c r="B317" s="91">
        <v>7539</v>
      </c>
      <c r="C317" s="91">
        <v>648354</v>
      </c>
    </row>
    <row r="318" spans="1:3" x14ac:dyDescent="0.15">
      <c r="A318">
        <v>86.5</v>
      </c>
      <c r="B318" s="91">
        <v>43</v>
      </c>
      <c r="C318" s="91">
        <v>3719.5</v>
      </c>
    </row>
    <row r="319" spans="1:3" x14ac:dyDescent="0.15">
      <c r="A319">
        <v>87</v>
      </c>
      <c r="B319" s="91">
        <v>781</v>
      </c>
      <c r="C319" s="91">
        <v>67947</v>
      </c>
    </row>
    <row r="320" spans="1:3" x14ac:dyDescent="0.15">
      <c r="A320">
        <v>87.12</v>
      </c>
      <c r="B320" s="91">
        <v>16</v>
      </c>
      <c r="C320" s="91">
        <v>1393.92</v>
      </c>
    </row>
    <row r="321" spans="1:3" x14ac:dyDescent="0.15">
      <c r="A321">
        <v>87.2</v>
      </c>
      <c r="B321" s="91">
        <v>11</v>
      </c>
      <c r="C321" s="91">
        <v>959.2</v>
      </c>
    </row>
    <row r="322" spans="1:3" x14ac:dyDescent="0.15">
      <c r="A322">
        <v>87.5</v>
      </c>
      <c r="B322" s="91">
        <v>49</v>
      </c>
      <c r="C322" s="91">
        <v>4287.5</v>
      </c>
    </row>
    <row r="323" spans="1:3" x14ac:dyDescent="0.15">
      <c r="A323">
        <v>87.6</v>
      </c>
      <c r="B323" s="91">
        <v>108</v>
      </c>
      <c r="C323" s="91">
        <v>9460.7999999999993</v>
      </c>
    </row>
    <row r="324" spans="1:3" x14ac:dyDescent="0.15">
      <c r="A324">
        <v>87.8</v>
      </c>
      <c r="B324" s="91">
        <v>14</v>
      </c>
      <c r="C324" s="91">
        <v>1229.2</v>
      </c>
    </row>
    <row r="325" spans="1:3" x14ac:dyDescent="0.15">
      <c r="A325">
        <v>87.9</v>
      </c>
      <c r="B325" s="91">
        <v>10</v>
      </c>
      <c r="C325" s="91">
        <v>879</v>
      </c>
    </row>
    <row r="326" spans="1:3" x14ac:dyDescent="0.15">
      <c r="A326">
        <v>87.91</v>
      </c>
      <c r="B326" s="91">
        <v>45</v>
      </c>
      <c r="C326" s="91">
        <v>3955.95</v>
      </c>
    </row>
    <row r="327" spans="1:3" x14ac:dyDescent="0.15">
      <c r="A327">
        <v>87.98</v>
      </c>
      <c r="B327" s="91">
        <v>27</v>
      </c>
      <c r="C327" s="91">
        <v>2375.46</v>
      </c>
    </row>
    <row r="328" spans="1:3" x14ac:dyDescent="0.15">
      <c r="A328">
        <v>87.99</v>
      </c>
      <c r="B328" s="91">
        <v>1051</v>
      </c>
      <c r="C328" s="91">
        <v>92477.489999999976</v>
      </c>
    </row>
    <row r="329" spans="1:3" x14ac:dyDescent="0.15">
      <c r="A329">
        <v>88</v>
      </c>
      <c r="B329" s="91">
        <v>62061</v>
      </c>
      <c r="C329" s="91">
        <v>5461368</v>
      </c>
    </row>
    <row r="330" spans="1:3" x14ac:dyDescent="0.15">
      <c r="A330">
        <v>88.2</v>
      </c>
      <c r="B330" s="91">
        <v>585</v>
      </c>
      <c r="C330" s="91">
        <v>51596.999999999993</v>
      </c>
    </row>
    <row r="331" spans="1:3" x14ac:dyDescent="0.15">
      <c r="A331">
        <v>88.8</v>
      </c>
      <c r="B331" s="91">
        <v>17</v>
      </c>
      <c r="C331" s="91">
        <v>1509.6</v>
      </c>
    </row>
    <row r="332" spans="1:3" x14ac:dyDescent="0.15">
      <c r="A332">
        <v>89</v>
      </c>
      <c r="B332" s="91">
        <v>10498</v>
      </c>
      <c r="C332" s="91">
        <v>934322</v>
      </c>
    </row>
    <row r="333" spans="1:3" x14ac:dyDescent="0.15">
      <c r="A333">
        <v>89.4</v>
      </c>
      <c r="B333" s="91">
        <v>42</v>
      </c>
      <c r="C333" s="91">
        <v>3754.8</v>
      </c>
    </row>
    <row r="334" spans="1:3" x14ac:dyDescent="0.15">
      <c r="A334">
        <v>89.5</v>
      </c>
      <c r="B334" s="91">
        <v>30</v>
      </c>
      <c r="C334" s="91">
        <v>2685</v>
      </c>
    </row>
    <row r="335" spans="1:3" x14ac:dyDescent="0.15">
      <c r="A335">
        <v>89.9</v>
      </c>
      <c r="B335" s="91">
        <v>17</v>
      </c>
      <c r="C335" s="91">
        <v>1528.3000000000002</v>
      </c>
    </row>
    <row r="336" spans="1:3" x14ac:dyDescent="0.15">
      <c r="A336">
        <v>89.99</v>
      </c>
      <c r="B336" s="91">
        <v>40</v>
      </c>
      <c r="C336" s="91">
        <v>3599.5999999999995</v>
      </c>
    </row>
    <row r="337" spans="1:3" x14ac:dyDescent="0.15">
      <c r="A337">
        <v>90</v>
      </c>
      <c r="B337" s="91">
        <v>8800</v>
      </c>
      <c r="C337" s="91">
        <v>792000</v>
      </c>
    </row>
    <row r="338" spans="1:3" x14ac:dyDescent="0.15">
      <c r="A338">
        <v>91</v>
      </c>
      <c r="B338" s="91">
        <v>83</v>
      </c>
      <c r="C338" s="91">
        <v>7553</v>
      </c>
    </row>
    <row r="339" spans="1:3" x14ac:dyDescent="0.15">
      <c r="A339">
        <v>92</v>
      </c>
      <c r="B339" s="91">
        <v>285</v>
      </c>
      <c r="C339" s="91">
        <v>26220</v>
      </c>
    </row>
    <row r="340" spans="1:3" x14ac:dyDescent="0.15">
      <c r="A340">
        <v>93</v>
      </c>
      <c r="B340" s="91">
        <v>156</v>
      </c>
      <c r="C340" s="91">
        <v>14508</v>
      </c>
    </row>
    <row r="341" spans="1:3" x14ac:dyDescent="0.15">
      <c r="A341">
        <v>93.2</v>
      </c>
      <c r="B341" s="91">
        <v>11</v>
      </c>
      <c r="C341" s="91">
        <v>1025.2</v>
      </c>
    </row>
    <row r="342" spans="1:3" x14ac:dyDescent="0.15">
      <c r="A342">
        <v>94</v>
      </c>
      <c r="B342" s="91">
        <v>523</v>
      </c>
      <c r="C342" s="91">
        <v>49162</v>
      </c>
    </row>
    <row r="343" spans="1:3" x14ac:dyDescent="0.15">
      <c r="A343">
        <v>94.8</v>
      </c>
      <c r="B343" s="91">
        <v>5</v>
      </c>
      <c r="C343" s="91">
        <v>474</v>
      </c>
    </row>
    <row r="344" spans="1:3" x14ac:dyDescent="0.15">
      <c r="A344">
        <v>95</v>
      </c>
      <c r="B344" s="91">
        <v>9400</v>
      </c>
      <c r="C344" s="91">
        <v>893000</v>
      </c>
    </row>
    <row r="345" spans="1:3" x14ac:dyDescent="0.15">
      <c r="A345">
        <v>95.2</v>
      </c>
      <c r="B345" s="91">
        <v>49</v>
      </c>
      <c r="C345" s="91">
        <v>4664.8</v>
      </c>
    </row>
    <row r="346" spans="1:3" x14ac:dyDescent="0.15">
      <c r="A346">
        <v>95.8</v>
      </c>
      <c r="B346" s="91">
        <v>17</v>
      </c>
      <c r="C346" s="91">
        <v>1628.6</v>
      </c>
    </row>
    <row r="347" spans="1:3" x14ac:dyDescent="0.15">
      <c r="A347">
        <v>96</v>
      </c>
      <c r="B347" s="91">
        <v>1415</v>
      </c>
      <c r="C347" s="91">
        <v>135840</v>
      </c>
    </row>
    <row r="348" spans="1:3" x14ac:dyDescent="0.15">
      <c r="A348">
        <v>96.5</v>
      </c>
      <c r="B348" s="91">
        <v>2</v>
      </c>
      <c r="C348" s="91">
        <v>193</v>
      </c>
    </row>
    <row r="349" spans="1:3" x14ac:dyDescent="0.15">
      <c r="A349">
        <v>96.99</v>
      </c>
      <c r="B349" s="91">
        <v>152</v>
      </c>
      <c r="C349" s="91">
        <v>14742.48</v>
      </c>
    </row>
    <row r="350" spans="1:3" x14ac:dyDescent="0.15">
      <c r="A350">
        <v>97</v>
      </c>
      <c r="B350" s="91">
        <v>3650</v>
      </c>
      <c r="C350" s="91">
        <v>354050</v>
      </c>
    </row>
    <row r="351" spans="1:3" x14ac:dyDescent="0.15">
      <c r="A351">
        <v>97.02</v>
      </c>
      <c r="B351" s="91">
        <v>21</v>
      </c>
      <c r="C351" s="91">
        <v>2037.42</v>
      </c>
    </row>
    <row r="352" spans="1:3" x14ac:dyDescent="0.15">
      <c r="A352">
        <v>97.2</v>
      </c>
      <c r="B352" s="91">
        <v>5</v>
      </c>
      <c r="C352" s="91">
        <v>486</v>
      </c>
    </row>
    <row r="353" spans="1:3" x14ac:dyDescent="0.15">
      <c r="A353">
        <v>97.8</v>
      </c>
      <c r="B353" s="91">
        <v>10</v>
      </c>
      <c r="C353" s="91">
        <v>978</v>
      </c>
    </row>
    <row r="354" spans="1:3" x14ac:dyDescent="0.15">
      <c r="A354">
        <v>97.9</v>
      </c>
      <c r="B354" s="91">
        <v>2733</v>
      </c>
      <c r="C354" s="91">
        <v>267560.7</v>
      </c>
    </row>
    <row r="355" spans="1:3" x14ac:dyDescent="0.15">
      <c r="A355">
        <v>98</v>
      </c>
      <c r="B355" s="91">
        <v>30404</v>
      </c>
      <c r="C355" s="91">
        <v>2979592</v>
      </c>
    </row>
    <row r="356" spans="1:3" x14ac:dyDescent="0.15">
      <c r="A356">
        <v>98.9</v>
      </c>
      <c r="B356" s="91">
        <v>243</v>
      </c>
      <c r="C356" s="91">
        <v>24032.7</v>
      </c>
    </row>
    <row r="357" spans="1:3" x14ac:dyDescent="0.15">
      <c r="A357">
        <v>99</v>
      </c>
      <c r="B357" s="91">
        <v>27584</v>
      </c>
      <c r="C357" s="91">
        <v>2730816</v>
      </c>
    </row>
    <row r="358" spans="1:3" x14ac:dyDescent="0.15">
      <c r="A358">
        <v>99.6</v>
      </c>
      <c r="B358" s="91">
        <v>33</v>
      </c>
      <c r="C358" s="91">
        <v>3286.8</v>
      </c>
    </row>
    <row r="359" spans="1:3" x14ac:dyDescent="0.15">
      <c r="A359">
        <v>99.8</v>
      </c>
      <c r="B359" s="91">
        <v>43</v>
      </c>
      <c r="C359" s="91">
        <v>4291.3999999999996</v>
      </c>
    </row>
    <row r="360" spans="1:3" x14ac:dyDescent="0.15">
      <c r="A360">
        <v>99.9</v>
      </c>
      <c r="B360" s="91">
        <v>37</v>
      </c>
      <c r="C360" s="91">
        <v>3696.3</v>
      </c>
    </row>
    <row r="361" spans="1:3" x14ac:dyDescent="0.15">
      <c r="A361">
        <v>99.98</v>
      </c>
      <c r="B361" s="91">
        <v>8</v>
      </c>
      <c r="C361" s="91">
        <v>799.84</v>
      </c>
    </row>
    <row r="362" spans="1:3" x14ac:dyDescent="0.15">
      <c r="A362">
        <v>100</v>
      </c>
      <c r="B362" s="91">
        <v>4130</v>
      </c>
      <c r="C362" s="91">
        <v>413000</v>
      </c>
    </row>
    <row r="363" spans="1:3" x14ac:dyDescent="0.15">
      <c r="A363">
        <v>100.19</v>
      </c>
      <c r="B363" s="91">
        <v>16</v>
      </c>
      <c r="C363" s="91">
        <v>1603.04</v>
      </c>
    </row>
    <row r="364" spans="1:3" x14ac:dyDescent="0.15">
      <c r="A364">
        <v>100.2</v>
      </c>
      <c r="B364" s="91">
        <v>190</v>
      </c>
      <c r="C364" s="91">
        <v>19038</v>
      </c>
    </row>
    <row r="365" spans="1:3" x14ac:dyDescent="0.15">
      <c r="A365">
        <v>100.8</v>
      </c>
      <c r="B365" s="91">
        <v>29</v>
      </c>
      <c r="C365" s="91">
        <v>2923.2</v>
      </c>
    </row>
    <row r="366" spans="1:3" x14ac:dyDescent="0.15">
      <c r="A366">
        <v>101</v>
      </c>
      <c r="B366" s="91">
        <v>91</v>
      </c>
      <c r="C366" s="91">
        <v>9191</v>
      </c>
    </row>
    <row r="367" spans="1:3" x14ac:dyDescent="0.15">
      <c r="A367">
        <v>102</v>
      </c>
      <c r="B367" s="91">
        <v>378</v>
      </c>
      <c r="C367" s="91">
        <v>38556</v>
      </c>
    </row>
    <row r="368" spans="1:3" x14ac:dyDescent="0.15">
      <c r="A368">
        <v>102.4</v>
      </c>
      <c r="B368" s="91">
        <v>2</v>
      </c>
      <c r="C368" s="91">
        <v>204.8</v>
      </c>
    </row>
    <row r="369" spans="1:3" x14ac:dyDescent="0.15">
      <c r="A369">
        <v>102.5</v>
      </c>
      <c r="B369" s="91">
        <v>28</v>
      </c>
      <c r="C369" s="91">
        <v>2870</v>
      </c>
    </row>
    <row r="370" spans="1:3" x14ac:dyDescent="0.15">
      <c r="A370">
        <v>102.6</v>
      </c>
      <c r="B370" s="91">
        <v>3</v>
      </c>
      <c r="C370" s="91">
        <v>307.79999999999995</v>
      </c>
    </row>
    <row r="371" spans="1:3" x14ac:dyDescent="0.15">
      <c r="A371">
        <v>103</v>
      </c>
      <c r="B371" s="91">
        <v>4112</v>
      </c>
      <c r="C371" s="91">
        <v>423536</v>
      </c>
    </row>
    <row r="372" spans="1:3" x14ac:dyDescent="0.15">
      <c r="A372">
        <v>103.4</v>
      </c>
      <c r="B372" s="91">
        <v>10</v>
      </c>
      <c r="C372" s="91">
        <v>1034</v>
      </c>
    </row>
    <row r="373" spans="1:3" x14ac:dyDescent="0.15">
      <c r="A373">
        <v>104</v>
      </c>
      <c r="B373" s="91">
        <v>289</v>
      </c>
      <c r="C373" s="91">
        <v>30056</v>
      </c>
    </row>
    <row r="374" spans="1:3" x14ac:dyDescent="0.15">
      <c r="A374">
        <v>104.4</v>
      </c>
      <c r="B374" s="91">
        <v>1</v>
      </c>
      <c r="C374" s="91">
        <v>104.4</v>
      </c>
    </row>
    <row r="375" spans="1:3" x14ac:dyDescent="0.15">
      <c r="A375">
        <v>105</v>
      </c>
      <c r="B375" s="91">
        <v>1497</v>
      </c>
      <c r="C375" s="91">
        <v>157185</v>
      </c>
    </row>
    <row r="376" spans="1:3" x14ac:dyDescent="0.15">
      <c r="A376">
        <v>105.5</v>
      </c>
      <c r="B376" s="91">
        <v>9</v>
      </c>
      <c r="C376" s="91">
        <v>949.5</v>
      </c>
    </row>
    <row r="377" spans="1:3" x14ac:dyDescent="0.15">
      <c r="A377">
        <v>105.9</v>
      </c>
      <c r="B377" s="91">
        <v>31</v>
      </c>
      <c r="C377" s="91">
        <v>3282.9</v>
      </c>
    </row>
    <row r="378" spans="1:3" x14ac:dyDescent="0.15">
      <c r="A378">
        <v>106</v>
      </c>
      <c r="B378" s="91">
        <v>3234</v>
      </c>
      <c r="C378" s="91">
        <v>342804</v>
      </c>
    </row>
    <row r="379" spans="1:3" x14ac:dyDescent="0.15">
      <c r="A379">
        <v>106.2</v>
      </c>
      <c r="B379" s="91">
        <v>14</v>
      </c>
      <c r="C379" s="91">
        <v>1486.8000000000002</v>
      </c>
    </row>
    <row r="380" spans="1:3" x14ac:dyDescent="0.15">
      <c r="A380">
        <v>107</v>
      </c>
      <c r="B380" s="91">
        <v>41</v>
      </c>
      <c r="C380" s="91">
        <v>4387</v>
      </c>
    </row>
    <row r="381" spans="1:3" x14ac:dyDescent="0.15">
      <c r="A381">
        <v>107.8</v>
      </c>
      <c r="B381" s="91">
        <v>56</v>
      </c>
      <c r="C381" s="91">
        <v>6036.8</v>
      </c>
    </row>
    <row r="382" spans="1:3" x14ac:dyDescent="0.15">
      <c r="A382">
        <v>107.89</v>
      </c>
      <c r="B382" s="91">
        <v>186</v>
      </c>
      <c r="C382" s="91">
        <v>20067.54</v>
      </c>
    </row>
    <row r="383" spans="1:3" x14ac:dyDescent="0.15">
      <c r="A383">
        <v>108</v>
      </c>
      <c r="B383" s="91">
        <v>9336</v>
      </c>
      <c r="C383" s="91">
        <v>1008288</v>
      </c>
    </row>
    <row r="384" spans="1:3" x14ac:dyDescent="0.15">
      <c r="A384">
        <v>108.42</v>
      </c>
      <c r="B384" s="91">
        <v>5</v>
      </c>
      <c r="C384" s="91">
        <v>542.1</v>
      </c>
    </row>
    <row r="385" spans="1:3" x14ac:dyDescent="0.15">
      <c r="A385">
        <v>108.5</v>
      </c>
      <c r="B385" s="91">
        <v>3</v>
      </c>
      <c r="C385" s="91">
        <v>325.5</v>
      </c>
    </row>
    <row r="386" spans="1:3" x14ac:dyDescent="0.15">
      <c r="A386">
        <v>108.8</v>
      </c>
      <c r="B386" s="91">
        <v>225</v>
      </c>
      <c r="C386" s="91">
        <v>24480</v>
      </c>
    </row>
    <row r="387" spans="1:3" x14ac:dyDescent="0.15">
      <c r="A387">
        <v>108.9</v>
      </c>
      <c r="B387" s="91">
        <v>211</v>
      </c>
      <c r="C387" s="91">
        <v>22977.9</v>
      </c>
    </row>
    <row r="388" spans="1:3" x14ac:dyDescent="0.15">
      <c r="A388">
        <v>109</v>
      </c>
      <c r="B388" s="91">
        <v>7843</v>
      </c>
      <c r="C388" s="91">
        <v>854887</v>
      </c>
    </row>
    <row r="389" spans="1:3" x14ac:dyDescent="0.15">
      <c r="A389">
        <v>109.8</v>
      </c>
      <c r="B389" s="91">
        <v>111</v>
      </c>
      <c r="C389" s="91">
        <v>12187.8</v>
      </c>
    </row>
    <row r="390" spans="1:3" x14ac:dyDescent="0.15">
      <c r="A390">
        <v>109.9</v>
      </c>
      <c r="B390" s="91">
        <v>78</v>
      </c>
      <c r="C390" s="91">
        <v>8572.2000000000007</v>
      </c>
    </row>
    <row r="391" spans="1:3" x14ac:dyDescent="0.15">
      <c r="A391">
        <v>109.99</v>
      </c>
      <c r="B391" s="91">
        <v>6</v>
      </c>
      <c r="C391" s="91">
        <v>659.93999999999994</v>
      </c>
    </row>
    <row r="392" spans="1:3" x14ac:dyDescent="0.15">
      <c r="A392">
        <v>110</v>
      </c>
      <c r="B392" s="91">
        <v>1349</v>
      </c>
      <c r="C392" s="91">
        <v>148390</v>
      </c>
    </row>
    <row r="393" spans="1:3" x14ac:dyDescent="0.15">
      <c r="A393">
        <v>111</v>
      </c>
      <c r="B393" s="91">
        <v>39</v>
      </c>
      <c r="C393" s="91">
        <v>4329</v>
      </c>
    </row>
    <row r="394" spans="1:3" x14ac:dyDescent="0.15">
      <c r="A394">
        <v>111.6</v>
      </c>
      <c r="B394" s="91">
        <v>13</v>
      </c>
      <c r="C394" s="91">
        <v>1450.8</v>
      </c>
    </row>
    <row r="395" spans="1:3" x14ac:dyDescent="0.15">
      <c r="A395">
        <v>112</v>
      </c>
      <c r="B395" s="91">
        <v>438</v>
      </c>
      <c r="C395" s="91">
        <v>49056</v>
      </c>
    </row>
    <row r="396" spans="1:3" x14ac:dyDescent="0.15">
      <c r="A396">
        <v>112.64</v>
      </c>
      <c r="B396" s="91">
        <v>4</v>
      </c>
      <c r="C396" s="91">
        <v>450.56</v>
      </c>
    </row>
    <row r="397" spans="1:3" x14ac:dyDescent="0.15">
      <c r="A397">
        <v>112.9</v>
      </c>
      <c r="B397" s="91">
        <v>19</v>
      </c>
      <c r="C397" s="91">
        <v>2145.1000000000004</v>
      </c>
    </row>
    <row r="398" spans="1:3" x14ac:dyDescent="0.15">
      <c r="A398">
        <v>113</v>
      </c>
      <c r="B398" s="91">
        <v>125</v>
      </c>
      <c r="C398" s="91">
        <v>14125</v>
      </c>
    </row>
    <row r="399" spans="1:3" x14ac:dyDescent="0.15">
      <c r="A399">
        <v>113.6</v>
      </c>
      <c r="B399" s="91">
        <v>106</v>
      </c>
      <c r="C399" s="91">
        <v>12041.599999999999</v>
      </c>
    </row>
    <row r="400" spans="1:3" x14ac:dyDescent="0.15">
      <c r="A400">
        <v>113.9</v>
      </c>
      <c r="B400" s="91">
        <v>35</v>
      </c>
      <c r="C400" s="91">
        <v>3986.5</v>
      </c>
    </row>
    <row r="401" spans="1:3" x14ac:dyDescent="0.15">
      <c r="A401">
        <v>114</v>
      </c>
      <c r="B401" s="91">
        <v>484</v>
      </c>
      <c r="C401" s="91">
        <v>55176</v>
      </c>
    </row>
    <row r="402" spans="1:3" x14ac:dyDescent="0.15">
      <c r="A402">
        <v>114.75</v>
      </c>
      <c r="B402" s="91">
        <v>2</v>
      </c>
      <c r="C402" s="91">
        <v>229.5</v>
      </c>
    </row>
    <row r="403" spans="1:3" x14ac:dyDescent="0.15">
      <c r="A403">
        <v>114.99</v>
      </c>
      <c r="B403" s="91">
        <v>21</v>
      </c>
      <c r="C403" s="91">
        <v>2414.79</v>
      </c>
    </row>
    <row r="404" spans="1:3" x14ac:dyDescent="0.15">
      <c r="A404">
        <v>115</v>
      </c>
      <c r="B404" s="91">
        <v>2786</v>
      </c>
      <c r="C404" s="91">
        <v>320390</v>
      </c>
    </row>
    <row r="405" spans="1:3" x14ac:dyDescent="0.15">
      <c r="A405">
        <v>115.11</v>
      </c>
      <c r="B405" s="91">
        <v>230</v>
      </c>
      <c r="C405" s="91">
        <v>26475.3</v>
      </c>
    </row>
    <row r="406" spans="1:3" x14ac:dyDescent="0.15">
      <c r="A406">
        <v>115.2</v>
      </c>
      <c r="B406" s="91">
        <v>4</v>
      </c>
      <c r="C406" s="91">
        <v>460.8</v>
      </c>
    </row>
    <row r="407" spans="1:3" x14ac:dyDescent="0.15">
      <c r="A407">
        <v>115.8</v>
      </c>
      <c r="B407" s="91">
        <v>13</v>
      </c>
      <c r="C407" s="91">
        <v>1505.3999999999999</v>
      </c>
    </row>
    <row r="408" spans="1:3" x14ac:dyDescent="0.15">
      <c r="A408">
        <v>116</v>
      </c>
      <c r="B408" s="91">
        <v>490</v>
      </c>
      <c r="C408" s="91">
        <v>56840</v>
      </c>
    </row>
    <row r="409" spans="1:3" x14ac:dyDescent="0.15">
      <c r="A409">
        <v>116.6</v>
      </c>
      <c r="B409" s="91">
        <v>7</v>
      </c>
      <c r="C409" s="91">
        <v>816.19999999999993</v>
      </c>
    </row>
    <row r="410" spans="1:3" x14ac:dyDescent="0.15">
      <c r="A410">
        <v>117</v>
      </c>
      <c r="B410" s="91">
        <v>730</v>
      </c>
      <c r="C410" s="91">
        <v>85410</v>
      </c>
    </row>
    <row r="411" spans="1:3" x14ac:dyDescent="0.15">
      <c r="A411">
        <v>117.3</v>
      </c>
      <c r="B411" s="91">
        <v>63</v>
      </c>
      <c r="C411" s="91">
        <v>7389.9</v>
      </c>
    </row>
    <row r="412" spans="1:3" x14ac:dyDescent="0.15">
      <c r="A412">
        <v>118</v>
      </c>
      <c r="B412" s="91">
        <v>8873</v>
      </c>
      <c r="C412" s="91">
        <v>1047014</v>
      </c>
    </row>
    <row r="413" spans="1:3" x14ac:dyDescent="0.15">
      <c r="A413">
        <v>118.5</v>
      </c>
      <c r="B413" s="91">
        <v>2</v>
      </c>
      <c r="C413" s="91">
        <v>237</v>
      </c>
    </row>
    <row r="414" spans="1:3" x14ac:dyDescent="0.15">
      <c r="A414">
        <v>118.8</v>
      </c>
      <c r="B414" s="91">
        <v>14</v>
      </c>
      <c r="C414" s="91">
        <v>1663.2</v>
      </c>
    </row>
    <row r="415" spans="1:3" x14ac:dyDescent="0.15">
      <c r="A415">
        <v>119</v>
      </c>
      <c r="B415" s="91">
        <v>4237</v>
      </c>
      <c r="C415" s="91">
        <v>504203</v>
      </c>
    </row>
    <row r="416" spans="1:3" x14ac:dyDescent="0.15">
      <c r="A416">
        <v>119.18</v>
      </c>
      <c r="B416" s="91">
        <v>88</v>
      </c>
      <c r="C416" s="91">
        <v>10487.84</v>
      </c>
    </row>
    <row r="417" spans="1:3" x14ac:dyDescent="0.15">
      <c r="A417">
        <v>119.9</v>
      </c>
      <c r="B417" s="91">
        <v>7</v>
      </c>
      <c r="C417" s="91">
        <v>839.30000000000007</v>
      </c>
    </row>
    <row r="418" spans="1:3" x14ac:dyDescent="0.15">
      <c r="A418">
        <v>119.99</v>
      </c>
      <c r="B418" s="91">
        <v>61</v>
      </c>
      <c r="C418" s="91">
        <v>7319.3899999999994</v>
      </c>
    </row>
    <row r="419" spans="1:3" x14ac:dyDescent="0.15">
      <c r="A419">
        <v>120</v>
      </c>
      <c r="B419" s="91">
        <v>1426</v>
      </c>
      <c r="C419" s="91">
        <v>171120</v>
      </c>
    </row>
    <row r="420" spans="1:3" x14ac:dyDescent="0.15">
      <c r="A420">
        <v>120.8</v>
      </c>
      <c r="B420" s="91">
        <v>31</v>
      </c>
      <c r="C420" s="91">
        <v>3744.7999999999997</v>
      </c>
    </row>
    <row r="421" spans="1:3" x14ac:dyDescent="0.15">
      <c r="A421">
        <v>120.98</v>
      </c>
      <c r="B421" s="91">
        <v>10</v>
      </c>
      <c r="C421" s="91">
        <v>1209.8</v>
      </c>
    </row>
    <row r="422" spans="1:3" x14ac:dyDescent="0.15">
      <c r="A422">
        <v>121</v>
      </c>
      <c r="B422" s="91">
        <v>581</v>
      </c>
      <c r="C422" s="91">
        <v>70301</v>
      </c>
    </row>
    <row r="423" spans="1:3" x14ac:dyDescent="0.15">
      <c r="A423">
        <v>121.8</v>
      </c>
      <c r="B423" s="91">
        <v>4</v>
      </c>
      <c r="C423" s="91">
        <v>487.2</v>
      </c>
    </row>
    <row r="424" spans="1:3" x14ac:dyDescent="0.15">
      <c r="A424">
        <v>121.9</v>
      </c>
      <c r="B424" s="91">
        <v>19</v>
      </c>
      <c r="C424" s="91">
        <v>2316.1</v>
      </c>
    </row>
    <row r="425" spans="1:3" x14ac:dyDescent="0.15">
      <c r="A425">
        <v>122</v>
      </c>
      <c r="B425" s="91">
        <v>382</v>
      </c>
      <c r="C425" s="91">
        <v>46604</v>
      </c>
    </row>
    <row r="426" spans="1:3" x14ac:dyDescent="0.15">
      <c r="A426">
        <v>122.2</v>
      </c>
      <c r="B426" s="91">
        <v>2</v>
      </c>
      <c r="C426" s="91">
        <v>244.4</v>
      </c>
    </row>
    <row r="427" spans="1:3" x14ac:dyDescent="0.15">
      <c r="A427">
        <v>122.4</v>
      </c>
      <c r="B427" s="91">
        <v>4</v>
      </c>
      <c r="C427" s="91">
        <v>489.6</v>
      </c>
    </row>
    <row r="428" spans="1:3" x14ac:dyDescent="0.15">
      <c r="A428">
        <v>122.5</v>
      </c>
      <c r="B428" s="91">
        <v>23</v>
      </c>
      <c r="C428" s="91">
        <v>2817.5</v>
      </c>
    </row>
    <row r="429" spans="1:3" x14ac:dyDescent="0.15">
      <c r="A429">
        <v>123</v>
      </c>
      <c r="B429" s="91">
        <v>1368</v>
      </c>
      <c r="C429" s="91">
        <v>168264</v>
      </c>
    </row>
    <row r="430" spans="1:3" x14ac:dyDescent="0.15">
      <c r="A430">
        <v>124</v>
      </c>
      <c r="B430" s="91">
        <v>260</v>
      </c>
      <c r="C430" s="91">
        <v>32240</v>
      </c>
    </row>
    <row r="431" spans="1:3" x14ac:dyDescent="0.15">
      <c r="A431">
        <v>125</v>
      </c>
      <c r="B431" s="91">
        <v>3241</v>
      </c>
      <c r="C431" s="91">
        <v>405125</v>
      </c>
    </row>
    <row r="432" spans="1:3" x14ac:dyDescent="0.15">
      <c r="A432">
        <v>125.1</v>
      </c>
      <c r="B432" s="91">
        <v>65</v>
      </c>
      <c r="C432" s="91">
        <v>8131.5</v>
      </c>
    </row>
    <row r="433" spans="1:3" x14ac:dyDescent="0.15">
      <c r="A433">
        <v>125.8</v>
      </c>
      <c r="B433" s="91">
        <v>5</v>
      </c>
      <c r="C433" s="91">
        <v>629</v>
      </c>
    </row>
    <row r="434" spans="1:3" x14ac:dyDescent="0.15">
      <c r="A434">
        <v>126</v>
      </c>
      <c r="B434" s="91">
        <v>2317</v>
      </c>
      <c r="C434" s="91">
        <v>291942</v>
      </c>
    </row>
    <row r="435" spans="1:3" x14ac:dyDescent="0.15">
      <c r="A435">
        <v>126.4</v>
      </c>
      <c r="B435" s="91">
        <v>22</v>
      </c>
      <c r="C435" s="91">
        <v>2780.8</v>
      </c>
    </row>
    <row r="436" spans="1:3" x14ac:dyDescent="0.15">
      <c r="A436">
        <v>126.88</v>
      </c>
      <c r="B436" s="91">
        <v>123</v>
      </c>
      <c r="C436" s="91">
        <v>15606.24</v>
      </c>
    </row>
    <row r="437" spans="1:3" x14ac:dyDescent="0.15">
      <c r="A437">
        <v>127</v>
      </c>
      <c r="B437" s="91">
        <v>577</v>
      </c>
      <c r="C437" s="91">
        <v>73279</v>
      </c>
    </row>
    <row r="438" spans="1:3" x14ac:dyDescent="0.15">
      <c r="A438">
        <v>127.87</v>
      </c>
      <c r="B438" s="91">
        <v>403</v>
      </c>
      <c r="C438" s="91">
        <v>51531.61</v>
      </c>
    </row>
    <row r="439" spans="1:3" x14ac:dyDescent="0.15">
      <c r="A439">
        <v>127.98</v>
      </c>
      <c r="B439" s="91">
        <v>47</v>
      </c>
      <c r="C439" s="91">
        <v>6015.06</v>
      </c>
    </row>
    <row r="440" spans="1:3" x14ac:dyDescent="0.15">
      <c r="A440">
        <v>128</v>
      </c>
      <c r="B440" s="91">
        <v>8625</v>
      </c>
      <c r="C440" s="91">
        <v>1104000</v>
      </c>
    </row>
    <row r="441" spans="1:3" x14ac:dyDescent="0.15">
      <c r="A441">
        <v>128.9</v>
      </c>
      <c r="B441" s="91">
        <v>47</v>
      </c>
      <c r="C441" s="91">
        <v>6058.3</v>
      </c>
    </row>
    <row r="442" spans="1:3" x14ac:dyDescent="0.15">
      <c r="A442">
        <v>129</v>
      </c>
      <c r="B442" s="91">
        <v>3836</v>
      </c>
      <c r="C442" s="91">
        <v>494844</v>
      </c>
    </row>
    <row r="443" spans="1:3" x14ac:dyDescent="0.15">
      <c r="A443">
        <v>129.9</v>
      </c>
      <c r="B443" s="91">
        <v>43</v>
      </c>
      <c r="C443" s="91">
        <v>5585.7</v>
      </c>
    </row>
    <row r="444" spans="1:3" x14ac:dyDescent="0.15">
      <c r="A444">
        <v>130</v>
      </c>
      <c r="B444" s="91">
        <v>1438</v>
      </c>
      <c r="C444" s="91">
        <v>186940</v>
      </c>
    </row>
    <row r="445" spans="1:3" x14ac:dyDescent="0.15">
      <c r="A445">
        <v>130.18</v>
      </c>
      <c r="B445" s="91">
        <v>12</v>
      </c>
      <c r="C445" s="91">
        <v>1562.16</v>
      </c>
    </row>
    <row r="446" spans="1:3" x14ac:dyDescent="0.15">
      <c r="A446">
        <v>130.4</v>
      </c>
      <c r="B446" s="91">
        <v>3</v>
      </c>
      <c r="C446" s="91">
        <v>391.20000000000005</v>
      </c>
    </row>
    <row r="447" spans="1:3" x14ac:dyDescent="0.15">
      <c r="A447">
        <v>130.68</v>
      </c>
      <c r="B447" s="91">
        <v>183</v>
      </c>
      <c r="C447" s="91">
        <v>23914.440000000002</v>
      </c>
    </row>
    <row r="448" spans="1:3" x14ac:dyDescent="0.15">
      <c r="A448">
        <v>131</v>
      </c>
      <c r="B448" s="91">
        <v>1234</v>
      </c>
      <c r="C448" s="91">
        <v>161654</v>
      </c>
    </row>
    <row r="449" spans="1:3" x14ac:dyDescent="0.15">
      <c r="A449">
        <v>131.1</v>
      </c>
      <c r="B449" s="91">
        <v>1</v>
      </c>
      <c r="C449" s="91">
        <v>131.1</v>
      </c>
    </row>
    <row r="450" spans="1:3" x14ac:dyDescent="0.15">
      <c r="A450">
        <v>132</v>
      </c>
      <c r="B450" s="91">
        <v>89</v>
      </c>
      <c r="C450" s="91">
        <v>11748</v>
      </c>
    </row>
    <row r="451" spans="1:3" x14ac:dyDescent="0.15">
      <c r="A451">
        <v>132.99</v>
      </c>
      <c r="B451" s="91">
        <v>35</v>
      </c>
      <c r="C451" s="91">
        <v>4654.6500000000005</v>
      </c>
    </row>
    <row r="452" spans="1:3" x14ac:dyDescent="0.15">
      <c r="A452">
        <v>133</v>
      </c>
      <c r="B452" s="91">
        <v>808</v>
      </c>
      <c r="C452" s="91">
        <v>107464</v>
      </c>
    </row>
    <row r="453" spans="1:3" x14ac:dyDescent="0.15">
      <c r="A453">
        <v>134</v>
      </c>
      <c r="B453" s="91">
        <v>325</v>
      </c>
      <c r="C453" s="91">
        <v>43550</v>
      </c>
    </row>
    <row r="454" spans="1:3" x14ac:dyDescent="0.15">
      <c r="A454">
        <v>134.4</v>
      </c>
      <c r="B454" s="91">
        <v>8</v>
      </c>
      <c r="C454" s="91">
        <v>1075.2</v>
      </c>
    </row>
    <row r="455" spans="1:3" x14ac:dyDescent="0.15">
      <c r="A455">
        <v>134.91999999999999</v>
      </c>
      <c r="B455" s="91">
        <v>12</v>
      </c>
      <c r="C455" s="91">
        <v>1619.04</v>
      </c>
    </row>
    <row r="456" spans="1:3" x14ac:dyDescent="0.15">
      <c r="A456">
        <v>135</v>
      </c>
      <c r="B456" s="91">
        <v>1286</v>
      </c>
      <c r="C456" s="91">
        <v>173610</v>
      </c>
    </row>
    <row r="457" spans="1:3" x14ac:dyDescent="0.15">
      <c r="A457">
        <v>135.30000000000001</v>
      </c>
      <c r="B457" s="91">
        <v>80</v>
      </c>
      <c r="C457" s="91">
        <v>10824</v>
      </c>
    </row>
    <row r="458" spans="1:3" x14ac:dyDescent="0.15">
      <c r="A458">
        <v>135.6</v>
      </c>
      <c r="B458" s="91">
        <v>125</v>
      </c>
      <c r="C458" s="91">
        <v>16950</v>
      </c>
    </row>
    <row r="459" spans="1:3" x14ac:dyDescent="0.15">
      <c r="A459">
        <v>136</v>
      </c>
      <c r="B459" s="91">
        <v>3879</v>
      </c>
      <c r="C459" s="91">
        <v>527544</v>
      </c>
    </row>
    <row r="460" spans="1:3" x14ac:dyDescent="0.15">
      <c r="A460">
        <v>136.1</v>
      </c>
      <c r="B460" s="91">
        <v>14</v>
      </c>
      <c r="C460" s="91">
        <v>1905.4</v>
      </c>
    </row>
    <row r="461" spans="1:3" x14ac:dyDescent="0.15">
      <c r="A461">
        <v>136.66</v>
      </c>
      <c r="B461" s="91">
        <v>3</v>
      </c>
      <c r="C461" s="91">
        <v>409.98</v>
      </c>
    </row>
    <row r="462" spans="1:3" x14ac:dyDescent="0.15">
      <c r="A462">
        <v>136.80000000000001</v>
      </c>
      <c r="B462" s="91">
        <v>832</v>
      </c>
      <c r="C462" s="91">
        <v>113817.60000000001</v>
      </c>
    </row>
    <row r="463" spans="1:3" x14ac:dyDescent="0.15">
      <c r="A463">
        <v>136.96</v>
      </c>
      <c r="B463" s="91">
        <v>429</v>
      </c>
      <c r="C463" s="91">
        <v>58755.840000000004</v>
      </c>
    </row>
    <row r="464" spans="1:3" x14ac:dyDescent="0.15">
      <c r="A464">
        <v>137</v>
      </c>
      <c r="B464" s="91">
        <v>491</v>
      </c>
      <c r="C464" s="91">
        <v>67267</v>
      </c>
    </row>
    <row r="465" spans="1:3" x14ac:dyDescent="0.15">
      <c r="A465">
        <v>137.80000000000001</v>
      </c>
      <c r="B465" s="91">
        <v>18</v>
      </c>
      <c r="C465" s="91">
        <v>2480.4</v>
      </c>
    </row>
    <row r="466" spans="1:3" x14ac:dyDescent="0.15">
      <c r="A466">
        <v>137.9</v>
      </c>
      <c r="B466" s="91">
        <v>101</v>
      </c>
      <c r="C466" s="91">
        <v>13927.9</v>
      </c>
    </row>
    <row r="467" spans="1:3" x14ac:dyDescent="0.15">
      <c r="A467">
        <v>137.99</v>
      </c>
      <c r="B467" s="91">
        <v>3</v>
      </c>
      <c r="C467" s="91">
        <v>413.97</v>
      </c>
    </row>
    <row r="468" spans="1:3" x14ac:dyDescent="0.15">
      <c r="A468">
        <v>138</v>
      </c>
      <c r="B468" s="91">
        <v>22199</v>
      </c>
      <c r="C468" s="91">
        <v>3063462</v>
      </c>
    </row>
    <row r="469" spans="1:3" x14ac:dyDescent="0.15">
      <c r="A469">
        <v>139</v>
      </c>
      <c r="B469" s="91">
        <v>9148</v>
      </c>
      <c r="C469" s="91">
        <v>1271572</v>
      </c>
    </row>
    <row r="470" spans="1:3" x14ac:dyDescent="0.15">
      <c r="A470">
        <v>139.6</v>
      </c>
      <c r="B470" s="91">
        <v>393</v>
      </c>
      <c r="C470" s="91">
        <v>54862.799999999996</v>
      </c>
    </row>
    <row r="471" spans="1:3" x14ac:dyDescent="0.15">
      <c r="A471">
        <v>139.9</v>
      </c>
      <c r="B471" s="91">
        <v>642</v>
      </c>
      <c r="C471" s="91">
        <v>89815.8</v>
      </c>
    </row>
    <row r="472" spans="1:3" x14ac:dyDescent="0.15">
      <c r="A472">
        <v>139.99</v>
      </c>
      <c r="B472" s="91">
        <v>23</v>
      </c>
      <c r="C472" s="91">
        <v>3219.7700000000004</v>
      </c>
    </row>
    <row r="473" spans="1:3" x14ac:dyDescent="0.15">
      <c r="A473">
        <v>140</v>
      </c>
      <c r="B473" s="91">
        <v>567</v>
      </c>
      <c r="C473" s="91">
        <v>79380</v>
      </c>
    </row>
    <row r="474" spans="1:3" x14ac:dyDescent="0.15">
      <c r="A474">
        <v>140.80000000000001</v>
      </c>
      <c r="B474" s="91">
        <v>13</v>
      </c>
      <c r="C474" s="91">
        <v>1830.4</v>
      </c>
    </row>
    <row r="475" spans="1:3" x14ac:dyDescent="0.15">
      <c r="A475">
        <v>140.9</v>
      </c>
      <c r="B475" s="91">
        <v>8</v>
      </c>
      <c r="C475" s="91">
        <v>1127.2</v>
      </c>
    </row>
    <row r="476" spans="1:3" x14ac:dyDescent="0.15">
      <c r="A476">
        <v>141</v>
      </c>
      <c r="B476" s="91">
        <v>307</v>
      </c>
      <c r="C476" s="91">
        <v>43287</v>
      </c>
    </row>
    <row r="477" spans="1:3" x14ac:dyDescent="0.15">
      <c r="A477">
        <v>141.97999999999999</v>
      </c>
      <c r="B477" s="91">
        <v>17</v>
      </c>
      <c r="C477" s="91">
        <v>2413.66</v>
      </c>
    </row>
    <row r="478" spans="1:3" x14ac:dyDescent="0.15">
      <c r="A478">
        <v>142</v>
      </c>
      <c r="B478" s="91">
        <v>1464</v>
      </c>
      <c r="C478" s="91">
        <v>207888</v>
      </c>
    </row>
    <row r="479" spans="1:3" x14ac:dyDescent="0.15">
      <c r="A479">
        <v>142.80000000000001</v>
      </c>
      <c r="B479" s="91">
        <v>285</v>
      </c>
      <c r="C479" s="91">
        <v>40698.000000000007</v>
      </c>
    </row>
    <row r="480" spans="1:3" x14ac:dyDescent="0.15">
      <c r="A480">
        <v>143</v>
      </c>
      <c r="B480" s="91">
        <v>122</v>
      </c>
      <c r="C480" s="91">
        <v>17446</v>
      </c>
    </row>
    <row r="481" spans="1:3" x14ac:dyDescent="0.15">
      <c r="A481">
        <v>143.80000000000001</v>
      </c>
      <c r="B481" s="91">
        <v>22</v>
      </c>
      <c r="C481" s="91">
        <v>3163.6000000000004</v>
      </c>
    </row>
    <row r="482" spans="1:3" x14ac:dyDescent="0.15">
      <c r="A482">
        <v>143.97999999999999</v>
      </c>
      <c r="B482" s="91">
        <v>23</v>
      </c>
      <c r="C482" s="91">
        <v>3311.54</v>
      </c>
    </row>
    <row r="483" spans="1:3" x14ac:dyDescent="0.15">
      <c r="A483">
        <v>144</v>
      </c>
      <c r="B483" s="91">
        <v>674</v>
      </c>
      <c r="C483" s="91">
        <v>97056</v>
      </c>
    </row>
    <row r="484" spans="1:3" x14ac:dyDescent="0.15">
      <c r="A484">
        <v>144.53</v>
      </c>
      <c r="B484" s="91">
        <v>2</v>
      </c>
      <c r="C484" s="91">
        <v>289.06</v>
      </c>
    </row>
    <row r="485" spans="1:3" x14ac:dyDescent="0.15">
      <c r="A485">
        <v>145</v>
      </c>
      <c r="B485" s="91">
        <v>2813</v>
      </c>
      <c r="C485" s="91">
        <v>407885</v>
      </c>
    </row>
    <row r="486" spans="1:3" x14ac:dyDescent="0.15">
      <c r="A486">
        <v>145.11000000000001</v>
      </c>
      <c r="B486" s="91">
        <v>23</v>
      </c>
      <c r="C486" s="91">
        <v>3337.53</v>
      </c>
    </row>
    <row r="487" spans="1:3" x14ac:dyDescent="0.15">
      <c r="A487">
        <v>145.5</v>
      </c>
      <c r="B487" s="91">
        <v>1</v>
      </c>
      <c r="C487" s="91">
        <v>145.5</v>
      </c>
    </row>
    <row r="488" spans="1:3" x14ac:dyDescent="0.15">
      <c r="A488">
        <v>145.6</v>
      </c>
      <c r="B488" s="91">
        <v>59</v>
      </c>
      <c r="C488" s="91">
        <v>8590.4</v>
      </c>
    </row>
    <row r="489" spans="1:3" x14ac:dyDescent="0.15">
      <c r="A489">
        <v>145.9</v>
      </c>
      <c r="B489" s="91">
        <v>26</v>
      </c>
      <c r="C489" s="91">
        <v>3793.4</v>
      </c>
    </row>
    <row r="490" spans="1:3" x14ac:dyDescent="0.15">
      <c r="A490">
        <v>146</v>
      </c>
      <c r="B490" s="91">
        <v>296</v>
      </c>
      <c r="C490" s="91">
        <v>43216</v>
      </c>
    </row>
    <row r="491" spans="1:3" x14ac:dyDescent="0.15">
      <c r="A491">
        <v>147</v>
      </c>
      <c r="B491" s="91">
        <v>32</v>
      </c>
      <c r="C491" s="91">
        <v>4704</v>
      </c>
    </row>
    <row r="492" spans="1:3" x14ac:dyDescent="0.15">
      <c r="A492">
        <v>147.85</v>
      </c>
      <c r="B492" s="91">
        <v>63</v>
      </c>
      <c r="C492" s="91">
        <v>9314.5499999999993</v>
      </c>
    </row>
    <row r="493" spans="1:3" x14ac:dyDescent="0.15">
      <c r="A493">
        <v>148</v>
      </c>
      <c r="B493" s="91">
        <v>7453</v>
      </c>
      <c r="C493" s="91">
        <v>1103044</v>
      </c>
    </row>
    <row r="494" spans="1:3" x14ac:dyDescent="0.15">
      <c r="A494">
        <v>148.19999999999999</v>
      </c>
      <c r="B494" s="91">
        <v>206</v>
      </c>
      <c r="C494" s="91">
        <v>30529.199999999997</v>
      </c>
    </row>
    <row r="495" spans="1:3" x14ac:dyDescent="0.15">
      <c r="A495">
        <v>148.80000000000001</v>
      </c>
      <c r="B495" s="91">
        <v>17</v>
      </c>
      <c r="C495" s="91">
        <v>2529.6000000000004</v>
      </c>
    </row>
    <row r="496" spans="1:3" x14ac:dyDescent="0.15">
      <c r="A496">
        <v>149</v>
      </c>
      <c r="B496" s="91">
        <v>3829</v>
      </c>
      <c r="C496" s="91">
        <v>570521</v>
      </c>
    </row>
    <row r="497" spans="1:3" x14ac:dyDescent="0.15">
      <c r="A497">
        <v>150</v>
      </c>
      <c r="B497" s="91">
        <v>3011</v>
      </c>
      <c r="C497" s="91">
        <v>451650</v>
      </c>
    </row>
    <row r="498" spans="1:3" x14ac:dyDescent="0.15">
      <c r="A498">
        <v>150.5</v>
      </c>
      <c r="B498" s="91">
        <v>4</v>
      </c>
      <c r="C498" s="91">
        <v>602</v>
      </c>
    </row>
    <row r="499" spans="1:3" x14ac:dyDescent="0.15">
      <c r="A499">
        <v>150.80000000000001</v>
      </c>
      <c r="B499" s="91">
        <v>4</v>
      </c>
      <c r="C499" s="91">
        <v>603.20000000000005</v>
      </c>
    </row>
    <row r="500" spans="1:3" x14ac:dyDescent="0.15">
      <c r="A500">
        <v>150.99</v>
      </c>
      <c r="B500" s="91">
        <v>134</v>
      </c>
      <c r="C500" s="91">
        <v>20232.66</v>
      </c>
    </row>
    <row r="501" spans="1:3" x14ac:dyDescent="0.15">
      <c r="A501">
        <v>151</v>
      </c>
      <c r="B501" s="91">
        <v>858</v>
      </c>
      <c r="C501" s="91">
        <v>129558</v>
      </c>
    </row>
    <row r="502" spans="1:3" x14ac:dyDescent="0.15">
      <c r="A502">
        <v>151.30000000000001</v>
      </c>
      <c r="B502" s="91">
        <v>39</v>
      </c>
      <c r="C502" s="91">
        <v>5900.7000000000007</v>
      </c>
    </row>
    <row r="503" spans="1:3" x14ac:dyDescent="0.15">
      <c r="A503">
        <v>152</v>
      </c>
      <c r="B503" s="91">
        <v>691</v>
      </c>
      <c r="C503" s="91">
        <v>105032</v>
      </c>
    </row>
    <row r="504" spans="1:3" x14ac:dyDescent="0.15">
      <c r="A504">
        <v>152.5</v>
      </c>
      <c r="B504" s="91">
        <v>1</v>
      </c>
      <c r="C504" s="91">
        <v>152.5</v>
      </c>
    </row>
    <row r="505" spans="1:3" x14ac:dyDescent="0.15">
      <c r="A505">
        <v>152.69999999999999</v>
      </c>
      <c r="B505" s="91">
        <v>7</v>
      </c>
      <c r="C505" s="91">
        <v>1068.8999999999999</v>
      </c>
    </row>
    <row r="506" spans="1:3" x14ac:dyDescent="0.15">
      <c r="A506">
        <v>152.80000000000001</v>
      </c>
      <c r="B506" s="91">
        <v>3</v>
      </c>
      <c r="C506" s="91">
        <v>458.40000000000003</v>
      </c>
    </row>
    <row r="507" spans="1:3" x14ac:dyDescent="0.15">
      <c r="A507">
        <v>153</v>
      </c>
      <c r="B507" s="91">
        <v>178</v>
      </c>
      <c r="C507" s="91">
        <v>27234</v>
      </c>
    </row>
    <row r="508" spans="1:3" x14ac:dyDescent="0.15">
      <c r="A508">
        <v>154</v>
      </c>
      <c r="B508" s="91">
        <v>92</v>
      </c>
      <c r="C508" s="91">
        <v>14168</v>
      </c>
    </row>
    <row r="509" spans="1:3" x14ac:dyDescent="0.15">
      <c r="A509">
        <v>155</v>
      </c>
      <c r="B509" s="91">
        <v>884</v>
      </c>
      <c r="C509" s="91">
        <v>137020</v>
      </c>
    </row>
    <row r="510" spans="1:3" x14ac:dyDescent="0.15">
      <c r="A510">
        <v>155.9</v>
      </c>
      <c r="B510" s="91">
        <v>142</v>
      </c>
      <c r="C510" s="91">
        <v>22137.8</v>
      </c>
    </row>
    <row r="511" spans="1:3" x14ac:dyDescent="0.15">
      <c r="A511">
        <v>155.99</v>
      </c>
      <c r="B511" s="91">
        <v>16</v>
      </c>
      <c r="C511" s="91">
        <v>2495.84</v>
      </c>
    </row>
    <row r="512" spans="1:3" x14ac:dyDescent="0.15">
      <c r="A512">
        <v>156</v>
      </c>
      <c r="B512" s="91">
        <v>4281</v>
      </c>
      <c r="C512" s="91">
        <v>667836</v>
      </c>
    </row>
    <row r="513" spans="1:3" x14ac:dyDescent="0.15">
      <c r="A513">
        <v>156.4</v>
      </c>
      <c r="B513" s="91">
        <v>4</v>
      </c>
      <c r="C513" s="91">
        <v>625.6</v>
      </c>
    </row>
    <row r="514" spans="1:3" x14ac:dyDescent="0.15">
      <c r="A514">
        <v>157</v>
      </c>
      <c r="B514" s="91">
        <v>302</v>
      </c>
      <c r="C514" s="91">
        <v>47414</v>
      </c>
    </row>
    <row r="515" spans="1:3" x14ac:dyDescent="0.15">
      <c r="A515">
        <v>157.84</v>
      </c>
      <c r="B515" s="91">
        <v>68</v>
      </c>
      <c r="C515" s="91">
        <v>10733.12</v>
      </c>
    </row>
    <row r="516" spans="1:3" x14ac:dyDescent="0.15">
      <c r="A516">
        <v>158</v>
      </c>
      <c r="B516" s="91">
        <v>9528</v>
      </c>
      <c r="C516" s="91">
        <v>1505424</v>
      </c>
    </row>
    <row r="517" spans="1:3" x14ac:dyDescent="0.15">
      <c r="A517">
        <v>158.4</v>
      </c>
      <c r="B517" s="91">
        <v>16</v>
      </c>
      <c r="C517" s="91">
        <v>2534.4</v>
      </c>
    </row>
    <row r="518" spans="1:3" x14ac:dyDescent="0.15">
      <c r="A518">
        <v>158.99</v>
      </c>
      <c r="B518" s="91">
        <v>774</v>
      </c>
      <c r="C518" s="91">
        <v>123058.26000000001</v>
      </c>
    </row>
    <row r="519" spans="1:3" x14ac:dyDescent="0.15">
      <c r="A519">
        <v>159</v>
      </c>
      <c r="B519" s="91">
        <v>11682</v>
      </c>
      <c r="C519" s="91">
        <v>1857438</v>
      </c>
    </row>
    <row r="520" spans="1:3" x14ac:dyDescent="0.15">
      <c r="A520">
        <v>159.6</v>
      </c>
      <c r="B520" s="91">
        <v>4</v>
      </c>
      <c r="C520" s="91">
        <v>638.4</v>
      </c>
    </row>
    <row r="521" spans="1:3" x14ac:dyDescent="0.15">
      <c r="A521">
        <v>159.80000000000001</v>
      </c>
      <c r="B521" s="91">
        <v>1</v>
      </c>
      <c r="C521" s="91">
        <v>159.80000000000001</v>
      </c>
    </row>
    <row r="522" spans="1:3" x14ac:dyDescent="0.15">
      <c r="A522">
        <v>159.97</v>
      </c>
      <c r="B522" s="91">
        <v>1</v>
      </c>
      <c r="C522" s="91">
        <v>159.97</v>
      </c>
    </row>
    <row r="523" spans="1:3" x14ac:dyDescent="0.15">
      <c r="A523">
        <v>159.99</v>
      </c>
      <c r="B523" s="91">
        <v>7</v>
      </c>
      <c r="C523" s="91">
        <v>1119.93</v>
      </c>
    </row>
    <row r="524" spans="1:3" x14ac:dyDescent="0.15">
      <c r="A524">
        <v>160</v>
      </c>
      <c r="B524" s="91">
        <v>777</v>
      </c>
      <c r="C524" s="91">
        <v>124320</v>
      </c>
    </row>
    <row r="525" spans="1:3" x14ac:dyDescent="0.15">
      <c r="A525">
        <v>160.19999999999999</v>
      </c>
      <c r="B525" s="91">
        <v>4</v>
      </c>
      <c r="C525" s="91">
        <v>640.79999999999995</v>
      </c>
    </row>
    <row r="526" spans="1:3" x14ac:dyDescent="0.15">
      <c r="A526">
        <v>161</v>
      </c>
      <c r="B526" s="91">
        <v>176</v>
      </c>
      <c r="C526" s="91">
        <v>28336</v>
      </c>
    </row>
    <row r="527" spans="1:3" x14ac:dyDescent="0.15">
      <c r="A527">
        <v>161.5</v>
      </c>
      <c r="B527" s="91">
        <v>16</v>
      </c>
      <c r="C527" s="91">
        <v>2584</v>
      </c>
    </row>
    <row r="528" spans="1:3" x14ac:dyDescent="0.15">
      <c r="A528">
        <v>162</v>
      </c>
      <c r="B528" s="91">
        <v>157</v>
      </c>
      <c r="C528" s="91">
        <v>25434</v>
      </c>
    </row>
    <row r="529" spans="1:3" x14ac:dyDescent="0.15">
      <c r="A529">
        <v>162.5</v>
      </c>
      <c r="B529" s="91">
        <v>188</v>
      </c>
      <c r="C529" s="91">
        <v>30550</v>
      </c>
    </row>
    <row r="530" spans="1:3" x14ac:dyDescent="0.15">
      <c r="A530">
        <v>162.9</v>
      </c>
      <c r="B530" s="91">
        <v>2</v>
      </c>
      <c r="C530" s="91">
        <v>325.8</v>
      </c>
    </row>
    <row r="531" spans="1:3" x14ac:dyDescent="0.15">
      <c r="A531">
        <v>163</v>
      </c>
      <c r="B531" s="91">
        <v>262</v>
      </c>
      <c r="C531" s="91">
        <v>42706</v>
      </c>
    </row>
    <row r="532" spans="1:3" x14ac:dyDescent="0.15">
      <c r="A532">
        <v>163.1</v>
      </c>
      <c r="B532" s="91">
        <v>5</v>
      </c>
      <c r="C532" s="91">
        <v>815.5</v>
      </c>
    </row>
    <row r="533" spans="1:3" x14ac:dyDescent="0.15">
      <c r="A533">
        <v>163.5</v>
      </c>
      <c r="B533" s="91">
        <v>4</v>
      </c>
      <c r="C533" s="91">
        <v>654</v>
      </c>
    </row>
    <row r="534" spans="1:3" x14ac:dyDescent="0.15">
      <c r="A534">
        <v>163.9</v>
      </c>
      <c r="B534" s="91">
        <v>27</v>
      </c>
      <c r="C534" s="91">
        <v>4425.3</v>
      </c>
    </row>
    <row r="535" spans="1:3" x14ac:dyDescent="0.15">
      <c r="A535">
        <v>164</v>
      </c>
      <c r="B535" s="91">
        <v>119</v>
      </c>
      <c r="C535" s="91">
        <v>19516</v>
      </c>
    </row>
    <row r="536" spans="1:3" x14ac:dyDescent="0.15">
      <c r="A536">
        <v>165</v>
      </c>
      <c r="B536" s="91">
        <v>1334</v>
      </c>
      <c r="C536" s="91">
        <v>220110</v>
      </c>
    </row>
    <row r="537" spans="1:3" x14ac:dyDescent="0.15">
      <c r="A537">
        <v>165.11</v>
      </c>
      <c r="B537" s="91">
        <v>18</v>
      </c>
      <c r="C537" s="91">
        <v>2971.9800000000005</v>
      </c>
    </row>
    <row r="538" spans="1:3" x14ac:dyDescent="0.15">
      <c r="A538">
        <v>166</v>
      </c>
      <c r="B538" s="91">
        <v>194</v>
      </c>
      <c r="C538" s="91">
        <v>32204</v>
      </c>
    </row>
    <row r="539" spans="1:3" x14ac:dyDescent="0.15">
      <c r="A539">
        <v>167</v>
      </c>
      <c r="B539" s="91">
        <v>1287</v>
      </c>
      <c r="C539" s="91">
        <v>214929</v>
      </c>
    </row>
    <row r="540" spans="1:3" x14ac:dyDescent="0.15">
      <c r="A540">
        <v>167.2</v>
      </c>
      <c r="B540" s="91">
        <v>18</v>
      </c>
      <c r="C540" s="91">
        <v>3009.6</v>
      </c>
    </row>
    <row r="541" spans="1:3" x14ac:dyDescent="0.15">
      <c r="A541">
        <v>167.5</v>
      </c>
      <c r="B541" s="91">
        <v>14</v>
      </c>
      <c r="C541" s="91">
        <v>2345</v>
      </c>
    </row>
    <row r="542" spans="1:3" x14ac:dyDescent="0.15">
      <c r="A542">
        <v>167.83</v>
      </c>
      <c r="B542" s="91">
        <v>139</v>
      </c>
      <c r="C542" s="91">
        <v>23328.370000000003</v>
      </c>
    </row>
    <row r="543" spans="1:3" x14ac:dyDescent="0.15">
      <c r="A543">
        <v>168</v>
      </c>
      <c r="B543" s="91">
        <v>19827</v>
      </c>
      <c r="C543" s="91">
        <v>3330936</v>
      </c>
    </row>
    <row r="544" spans="1:3" x14ac:dyDescent="0.15">
      <c r="A544">
        <v>168.08</v>
      </c>
      <c r="B544" s="91">
        <v>4</v>
      </c>
      <c r="C544" s="91">
        <v>672.32</v>
      </c>
    </row>
    <row r="545" spans="1:3" x14ac:dyDescent="0.15">
      <c r="A545">
        <v>168.3</v>
      </c>
      <c r="B545" s="91">
        <v>7</v>
      </c>
      <c r="C545" s="91">
        <v>1178.1000000000001</v>
      </c>
    </row>
    <row r="546" spans="1:3" x14ac:dyDescent="0.15">
      <c r="A546">
        <v>168.8</v>
      </c>
      <c r="B546" s="91">
        <v>25</v>
      </c>
      <c r="C546" s="91">
        <v>4220</v>
      </c>
    </row>
    <row r="547" spans="1:3" x14ac:dyDescent="0.15">
      <c r="A547">
        <v>169</v>
      </c>
      <c r="B547" s="91">
        <v>2129</v>
      </c>
      <c r="C547" s="91">
        <v>359801</v>
      </c>
    </row>
    <row r="548" spans="1:3" x14ac:dyDescent="0.15">
      <c r="A548">
        <v>169.5</v>
      </c>
      <c r="B548" s="91">
        <v>20</v>
      </c>
      <c r="C548" s="91">
        <v>3390</v>
      </c>
    </row>
    <row r="549" spans="1:3" x14ac:dyDescent="0.15">
      <c r="A549">
        <v>170</v>
      </c>
      <c r="B549" s="91">
        <v>259</v>
      </c>
      <c r="C549" s="91">
        <v>44030</v>
      </c>
    </row>
    <row r="550" spans="1:3" x14ac:dyDescent="0.15">
      <c r="A550">
        <v>170.28</v>
      </c>
      <c r="B550" s="91">
        <v>10</v>
      </c>
      <c r="C550" s="91">
        <v>1702.8000000000002</v>
      </c>
    </row>
    <row r="551" spans="1:3" x14ac:dyDescent="0.15">
      <c r="A551">
        <v>170.4</v>
      </c>
      <c r="B551" s="91">
        <v>4</v>
      </c>
      <c r="C551" s="91">
        <v>681.6</v>
      </c>
    </row>
    <row r="552" spans="1:3" x14ac:dyDescent="0.15">
      <c r="A552">
        <v>171</v>
      </c>
      <c r="B552" s="91">
        <v>503</v>
      </c>
      <c r="C552" s="91">
        <v>86013</v>
      </c>
    </row>
    <row r="553" spans="1:3" x14ac:dyDescent="0.15">
      <c r="A553">
        <v>172</v>
      </c>
      <c r="B553" s="91">
        <v>287</v>
      </c>
      <c r="C553" s="91">
        <v>49364</v>
      </c>
    </row>
    <row r="554" spans="1:3" x14ac:dyDescent="0.15">
      <c r="A554">
        <v>172.25</v>
      </c>
      <c r="B554" s="91">
        <v>15</v>
      </c>
      <c r="C554" s="91">
        <v>2583.75</v>
      </c>
    </row>
    <row r="555" spans="1:3" x14ac:dyDescent="0.15">
      <c r="A555">
        <v>172.8</v>
      </c>
      <c r="B555" s="91">
        <v>17</v>
      </c>
      <c r="C555" s="91">
        <v>2937.6000000000004</v>
      </c>
    </row>
    <row r="556" spans="1:3" x14ac:dyDescent="0.15">
      <c r="A556">
        <v>172.9</v>
      </c>
      <c r="B556" s="91">
        <v>123</v>
      </c>
      <c r="C556" s="91">
        <v>21266.7</v>
      </c>
    </row>
    <row r="557" spans="1:3" x14ac:dyDescent="0.15">
      <c r="A557">
        <v>173</v>
      </c>
      <c r="B557" s="91">
        <v>71</v>
      </c>
      <c r="C557" s="91">
        <v>12283</v>
      </c>
    </row>
    <row r="558" spans="1:3" x14ac:dyDescent="0.15">
      <c r="A558">
        <v>174</v>
      </c>
      <c r="B558" s="91">
        <v>317</v>
      </c>
      <c r="C558" s="91">
        <v>55158</v>
      </c>
    </row>
    <row r="559" spans="1:3" x14ac:dyDescent="0.15">
      <c r="A559">
        <v>174.5</v>
      </c>
      <c r="B559" s="91">
        <v>194</v>
      </c>
      <c r="C559" s="91">
        <v>33853</v>
      </c>
    </row>
    <row r="560" spans="1:3" x14ac:dyDescent="0.15">
      <c r="A560">
        <v>174.72</v>
      </c>
      <c r="B560" s="91">
        <v>4</v>
      </c>
      <c r="C560" s="91">
        <v>698.88</v>
      </c>
    </row>
    <row r="561" spans="1:3" x14ac:dyDescent="0.15">
      <c r="A561">
        <v>174.89</v>
      </c>
      <c r="B561" s="91">
        <v>39</v>
      </c>
      <c r="C561" s="91">
        <v>6820.7099999999991</v>
      </c>
    </row>
    <row r="562" spans="1:3" x14ac:dyDescent="0.15">
      <c r="A562">
        <v>175</v>
      </c>
      <c r="B562" s="91">
        <v>2431</v>
      </c>
      <c r="C562" s="91">
        <v>425425</v>
      </c>
    </row>
    <row r="563" spans="1:3" x14ac:dyDescent="0.15">
      <c r="A563">
        <v>176</v>
      </c>
      <c r="B563" s="91">
        <v>869</v>
      </c>
      <c r="C563" s="91">
        <v>152944</v>
      </c>
    </row>
    <row r="564" spans="1:3" x14ac:dyDescent="0.15">
      <c r="A564">
        <v>176.8</v>
      </c>
      <c r="B564" s="91">
        <v>7</v>
      </c>
      <c r="C564" s="91">
        <v>1237.6000000000001</v>
      </c>
    </row>
    <row r="565" spans="1:3" x14ac:dyDescent="0.15">
      <c r="A565">
        <v>177</v>
      </c>
      <c r="B565" s="91">
        <v>575</v>
      </c>
      <c r="C565" s="91">
        <v>101775</v>
      </c>
    </row>
    <row r="566" spans="1:3" x14ac:dyDescent="0.15">
      <c r="A566">
        <v>177.5</v>
      </c>
      <c r="B566" s="91">
        <v>140</v>
      </c>
      <c r="C566" s="91">
        <v>24850</v>
      </c>
    </row>
    <row r="567" spans="1:3" x14ac:dyDescent="0.15">
      <c r="A567">
        <v>177.82</v>
      </c>
      <c r="B567" s="91">
        <v>338</v>
      </c>
      <c r="C567" s="91">
        <v>60103.16</v>
      </c>
    </row>
    <row r="568" spans="1:3" x14ac:dyDescent="0.15">
      <c r="A568">
        <v>177.99</v>
      </c>
      <c r="B568" s="91">
        <v>1210</v>
      </c>
      <c r="C568" s="91">
        <v>215367.9</v>
      </c>
    </row>
    <row r="569" spans="1:3" x14ac:dyDescent="0.15">
      <c r="A569">
        <v>178</v>
      </c>
      <c r="B569" s="91">
        <v>11871</v>
      </c>
      <c r="C569" s="91">
        <v>2113038</v>
      </c>
    </row>
    <row r="570" spans="1:3" x14ac:dyDescent="0.15">
      <c r="A570">
        <v>178.2</v>
      </c>
      <c r="B570" s="91">
        <v>633</v>
      </c>
      <c r="C570" s="91">
        <v>112800.59999999999</v>
      </c>
    </row>
    <row r="571" spans="1:3" x14ac:dyDescent="0.15">
      <c r="A571">
        <v>178.8</v>
      </c>
      <c r="B571" s="91">
        <v>6</v>
      </c>
      <c r="C571" s="91">
        <v>1072.8000000000002</v>
      </c>
    </row>
    <row r="572" spans="1:3" x14ac:dyDescent="0.15">
      <c r="A572">
        <v>178.9</v>
      </c>
      <c r="B572" s="91">
        <v>61</v>
      </c>
      <c r="C572" s="91">
        <v>10912.9</v>
      </c>
    </row>
    <row r="573" spans="1:3" x14ac:dyDescent="0.15">
      <c r="A573">
        <v>178.98</v>
      </c>
      <c r="B573" s="91">
        <v>857</v>
      </c>
      <c r="C573" s="91">
        <v>153385.85999999999</v>
      </c>
    </row>
    <row r="574" spans="1:3" x14ac:dyDescent="0.15">
      <c r="A574">
        <v>179</v>
      </c>
      <c r="B574" s="91">
        <v>8114</v>
      </c>
      <c r="C574" s="91">
        <v>1452406</v>
      </c>
    </row>
    <row r="575" spans="1:3" x14ac:dyDescent="0.15">
      <c r="A575">
        <v>179.5</v>
      </c>
      <c r="B575" s="91">
        <v>1222</v>
      </c>
      <c r="C575" s="91">
        <v>219349</v>
      </c>
    </row>
    <row r="576" spans="1:3" x14ac:dyDescent="0.15">
      <c r="A576">
        <v>179.8</v>
      </c>
      <c r="B576" s="91">
        <v>22</v>
      </c>
      <c r="C576" s="91">
        <v>3955.6000000000004</v>
      </c>
    </row>
    <row r="577" spans="1:3" x14ac:dyDescent="0.15">
      <c r="A577">
        <v>179.9</v>
      </c>
      <c r="B577" s="91">
        <v>6</v>
      </c>
      <c r="C577" s="91">
        <v>1079.4000000000001</v>
      </c>
    </row>
    <row r="578" spans="1:3" x14ac:dyDescent="0.15">
      <c r="A578">
        <v>180</v>
      </c>
      <c r="B578" s="91">
        <v>1528</v>
      </c>
      <c r="C578" s="91">
        <v>275040</v>
      </c>
    </row>
    <row r="579" spans="1:3" x14ac:dyDescent="0.15">
      <c r="A579">
        <v>180.09</v>
      </c>
      <c r="B579" s="91">
        <v>49</v>
      </c>
      <c r="C579" s="91">
        <v>8824.41</v>
      </c>
    </row>
    <row r="580" spans="1:3" x14ac:dyDescent="0.15">
      <c r="A580">
        <v>180.4</v>
      </c>
      <c r="B580" s="91">
        <v>6</v>
      </c>
      <c r="C580" s="91">
        <v>1082.4000000000001</v>
      </c>
    </row>
    <row r="581" spans="1:3" x14ac:dyDescent="0.15">
      <c r="A581">
        <v>180.9</v>
      </c>
      <c r="B581" s="91">
        <v>8</v>
      </c>
      <c r="C581" s="91">
        <v>1447.2</v>
      </c>
    </row>
    <row r="582" spans="1:3" x14ac:dyDescent="0.15">
      <c r="A582">
        <v>181</v>
      </c>
      <c r="B582" s="91">
        <v>202</v>
      </c>
      <c r="C582" s="91">
        <v>36562</v>
      </c>
    </row>
    <row r="583" spans="1:3" x14ac:dyDescent="0.15">
      <c r="A583">
        <v>182</v>
      </c>
      <c r="B583" s="91">
        <v>186</v>
      </c>
      <c r="C583" s="91">
        <v>33852</v>
      </c>
    </row>
    <row r="584" spans="1:3" x14ac:dyDescent="0.15">
      <c r="A584">
        <v>183</v>
      </c>
      <c r="B584" s="91">
        <v>1684</v>
      </c>
      <c r="C584" s="91">
        <v>308172</v>
      </c>
    </row>
    <row r="585" spans="1:3" x14ac:dyDescent="0.15">
      <c r="A585">
        <v>184</v>
      </c>
      <c r="B585" s="91">
        <v>135</v>
      </c>
      <c r="C585" s="91">
        <v>24840</v>
      </c>
    </row>
    <row r="586" spans="1:3" x14ac:dyDescent="0.15">
      <c r="A586">
        <v>184.8</v>
      </c>
      <c r="B586" s="91">
        <v>37</v>
      </c>
      <c r="C586" s="91">
        <v>6837.6</v>
      </c>
    </row>
    <row r="587" spans="1:3" x14ac:dyDescent="0.15">
      <c r="A587">
        <v>185</v>
      </c>
      <c r="B587" s="91">
        <v>2143</v>
      </c>
      <c r="C587" s="91">
        <v>396455</v>
      </c>
    </row>
    <row r="588" spans="1:3" x14ac:dyDescent="0.15">
      <c r="A588">
        <v>186</v>
      </c>
      <c r="B588" s="91">
        <v>306</v>
      </c>
      <c r="C588" s="91">
        <v>56916</v>
      </c>
    </row>
    <row r="589" spans="1:3" x14ac:dyDescent="0.15">
      <c r="A589">
        <v>187</v>
      </c>
      <c r="B589" s="91">
        <v>713</v>
      </c>
      <c r="C589" s="91">
        <v>133331</v>
      </c>
    </row>
    <row r="590" spans="1:3" x14ac:dyDescent="0.15">
      <c r="A590">
        <v>187.5</v>
      </c>
      <c r="B590" s="91">
        <v>18</v>
      </c>
      <c r="C590" s="91">
        <v>3375</v>
      </c>
    </row>
    <row r="591" spans="1:3" x14ac:dyDescent="0.15">
      <c r="A591">
        <v>188</v>
      </c>
      <c r="B591" s="91">
        <v>5592</v>
      </c>
      <c r="C591" s="91">
        <v>1051296</v>
      </c>
    </row>
    <row r="592" spans="1:3" x14ac:dyDescent="0.15">
      <c r="A592">
        <v>188.82</v>
      </c>
      <c r="B592" s="91">
        <v>5</v>
      </c>
      <c r="C592" s="91">
        <v>944.09999999999991</v>
      </c>
    </row>
    <row r="593" spans="1:3" x14ac:dyDescent="0.15">
      <c r="A593">
        <v>189</v>
      </c>
      <c r="B593" s="91">
        <v>1677</v>
      </c>
      <c r="C593" s="91">
        <v>316953</v>
      </c>
    </row>
    <row r="594" spans="1:3" x14ac:dyDescent="0.15">
      <c r="A594">
        <v>190</v>
      </c>
      <c r="B594" s="91">
        <v>362</v>
      </c>
      <c r="C594" s="91">
        <v>68780</v>
      </c>
    </row>
    <row r="595" spans="1:3" x14ac:dyDescent="0.15">
      <c r="A595">
        <v>190.4</v>
      </c>
      <c r="B595" s="91">
        <v>3</v>
      </c>
      <c r="C595" s="91">
        <v>571.20000000000005</v>
      </c>
    </row>
    <row r="596" spans="1:3" x14ac:dyDescent="0.15">
      <c r="A596">
        <v>191</v>
      </c>
      <c r="B596" s="91">
        <v>25</v>
      </c>
      <c r="C596" s="91">
        <v>4775</v>
      </c>
    </row>
    <row r="597" spans="1:3" x14ac:dyDescent="0.15">
      <c r="A597">
        <v>192</v>
      </c>
      <c r="B597" s="91">
        <v>1094</v>
      </c>
      <c r="C597" s="91">
        <v>210048</v>
      </c>
    </row>
    <row r="598" spans="1:3" x14ac:dyDescent="0.15">
      <c r="A598">
        <v>192.8</v>
      </c>
      <c r="B598" s="91">
        <v>63</v>
      </c>
      <c r="C598" s="91">
        <v>12146.400000000001</v>
      </c>
    </row>
    <row r="599" spans="1:3" x14ac:dyDescent="0.15">
      <c r="A599">
        <v>193</v>
      </c>
      <c r="B599" s="91">
        <v>426</v>
      </c>
      <c r="C599" s="91">
        <v>82218</v>
      </c>
    </row>
    <row r="600" spans="1:3" x14ac:dyDescent="0.15">
      <c r="A600">
        <v>193.5</v>
      </c>
      <c r="B600" s="91">
        <v>20</v>
      </c>
      <c r="C600" s="91">
        <v>3870</v>
      </c>
    </row>
    <row r="601" spans="1:3" x14ac:dyDescent="0.15">
      <c r="A601">
        <v>194</v>
      </c>
      <c r="B601" s="91">
        <v>1364</v>
      </c>
      <c r="C601" s="91">
        <v>264616</v>
      </c>
    </row>
    <row r="602" spans="1:3" x14ac:dyDescent="0.15">
      <c r="A602">
        <v>194.9</v>
      </c>
      <c r="B602" s="91">
        <v>18</v>
      </c>
      <c r="C602" s="91">
        <v>3508.2000000000003</v>
      </c>
    </row>
    <row r="603" spans="1:3" x14ac:dyDescent="0.15">
      <c r="A603">
        <v>195</v>
      </c>
      <c r="B603" s="91">
        <v>644</v>
      </c>
      <c r="C603" s="91">
        <v>125580</v>
      </c>
    </row>
    <row r="604" spans="1:3" x14ac:dyDescent="0.15">
      <c r="A604">
        <v>195.6</v>
      </c>
      <c r="B604" s="91">
        <v>48</v>
      </c>
      <c r="C604" s="91">
        <v>9388.7999999999993</v>
      </c>
    </row>
    <row r="605" spans="1:3" x14ac:dyDescent="0.15">
      <c r="A605">
        <v>195.8</v>
      </c>
      <c r="B605" s="91">
        <v>61</v>
      </c>
      <c r="C605" s="91">
        <v>11943.800000000001</v>
      </c>
    </row>
    <row r="606" spans="1:3" x14ac:dyDescent="0.15">
      <c r="A606">
        <v>195.9</v>
      </c>
      <c r="B606" s="91">
        <v>1</v>
      </c>
      <c r="C606" s="91">
        <v>195.9</v>
      </c>
    </row>
    <row r="607" spans="1:3" x14ac:dyDescent="0.15">
      <c r="A607">
        <v>195.96</v>
      </c>
      <c r="B607" s="91">
        <v>10</v>
      </c>
      <c r="C607" s="91">
        <v>1959.6000000000001</v>
      </c>
    </row>
    <row r="608" spans="1:3" x14ac:dyDescent="0.15">
      <c r="A608">
        <v>196</v>
      </c>
      <c r="B608" s="91">
        <v>333</v>
      </c>
      <c r="C608" s="91">
        <v>65268</v>
      </c>
    </row>
    <row r="609" spans="1:3" x14ac:dyDescent="0.15">
      <c r="A609">
        <v>196.9</v>
      </c>
      <c r="B609" s="91">
        <v>6</v>
      </c>
      <c r="C609" s="91">
        <v>1181.4000000000001</v>
      </c>
    </row>
    <row r="610" spans="1:3" x14ac:dyDescent="0.15">
      <c r="A610">
        <v>197</v>
      </c>
      <c r="B610" s="91">
        <v>1875</v>
      </c>
      <c r="C610" s="91">
        <v>369375</v>
      </c>
    </row>
    <row r="611" spans="1:3" x14ac:dyDescent="0.15">
      <c r="A611">
        <v>197.08</v>
      </c>
      <c r="B611" s="91">
        <v>7</v>
      </c>
      <c r="C611" s="91">
        <v>1379.5600000000002</v>
      </c>
    </row>
    <row r="612" spans="1:3" x14ac:dyDescent="0.15">
      <c r="A612">
        <v>197.8</v>
      </c>
      <c r="B612" s="91">
        <v>218</v>
      </c>
      <c r="C612" s="91">
        <v>43120.4</v>
      </c>
    </row>
    <row r="613" spans="1:3" x14ac:dyDescent="0.15">
      <c r="A613">
        <v>197.9</v>
      </c>
      <c r="B613" s="91">
        <v>3</v>
      </c>
      <c r="C613" s="91">
        <v>593.70000000000005</v>
      </c>
    </row>
    <row r="614" spans="1:3" x14ac:dyDescent="0.15">
      <c r="A614">
        <v>198</v>
      </c>
      <c r="B614" s="91">
        <v>17422</v>
      </c>
      <c r="C614" s="91">
        <v>3449556</v>
      </c>
    </row>
    <row r="615" spans="1:3" x14ac:dyDescent="0.15">
      <c r="A615">
        <v>198.8</v>
      </c>
      <c r="B615" s="91">
        <v>59</v>
      </c>
      <c r="C615" s="91">
        <v>11729.2</v>
      </c>
    </row>
    <row r="616" spans="1:3" x14ac:dyDescent="0.15">
      <c r="A616">
        <v>198.9</v>
      </c>
      <c r="B616" s="91">
        <v>1280</v>
      </c>
      <c r="C616" s="91">
        <v>254592</v>
      </c>
    </row>
    <row r="617" spans="1:3" x14ac:dyDescent="0.15">
      <c r="A617">
        <v>199</v>
      </c>
      <c r="B617" s="91">
        <v>11180</v>
      </c>
      <c r="C617" s="91">
        <v>2224820</v>
      </c>
    </row>
    <row r="618" spans="1:3" x14ac:dyDescent="0.15">
      <c r="A618">
        <v>199.99</v>
      </c>
      <c r="B618" s="91">
        <v>13</v>
      </c>
      <c r="C618" s="91">
        <v>2599.87</v>
      </c>
    </row>
    <row r="619" spans="1:3" x14ac:dyDescent="0.15">
      <c r="A619">
        <v>200</v>
      </c>
      <c r="B619" s="91">
        <v>7852</v>
      </c>
      <c r="C619" s="91">
        <v>1570400</v>
      </c>
    </row>
    <row r="620" spans="1:3" x14ac:dyDescent="0.15">
      <c r="A620">
        <v>201</v>
      </c>
      <c r="B620" s="91">
        <v>90</v>
      </c>
      <c r="C620" s="91">
        <v>18090</v>
      </c>
    </row>
    <row r="621" spans="1:3" x14ac:dyDescent="0.15">
      <c r="A621">
        <v>201.6</v>
      </c>
      <c r="B621" s="91">
        <v>4720</v>
      </c>
      <c r="C621" s="91">
        <v>951552</v>
      </c>
    </row>
    <row r="622" spans="1:3" x14ac:dyDescent="0.15">
      <c r="A622">
        <v>201.94</v>
      </c>
      <c r="B622" s="91">
        <v>46</v>
      </c>
      <c r="C622" s="91">
        <v>9289.24</v>
      </c>
    </row>
    <row r="623" spans="1:3" x14ac:dyDescent="0.15">
      <c r="A623">
        <v>202</v>
      </c>
      <c r="B623" s="91">
        <v>721</v>
      </c>
      <c r="C623" s="91">
        <v>145642</v>
      </c>
    </row>
    <row r="624" spans="1:3" x14ac:dyDescent="0.15">
      <c r="A624">
        <v>203</v>
      </c>
      <c r="B624" s="91">
        <v>18</v>
      </c>
      <c r="C624" s="91">
        <v>3654</v>
      </c>
    </row>
    <row r="625" spans="1:3" x14ac:dyDescent="0.15">
      <c r="A625">
        <v>204</v>
      </c>
      <c r="B625" s="91">
        <v>490</v>
      </c>
      <c r="C625" s="91">
        <v>99960</v>
      </c>
    </row>
    <row r="626" spans="1:3" x14ac:dyDescent="0.15">
      <c r="A626">
        <v>205</v>
      </c>
      <c r="B626" s="91">
        <v>1542</v>
      </c>
      <c r="C626" s="91">
        <v>316110</v>
      </c>
    </row>
    <row r="627" spans="1:3" x14ac:dyDescent="0.15">
      <c r="A627">
        <v>205.2</v>
      </c>
      <c r="B627" s="91">
        <v>16</v>
      </c>
      <c r="C627" s="91">
        <v>3283.2</v>
      </c>
    </row>
    <row r="628" spans="1:3" x14ac:dyDescent="0.15">
      <c r="A628">
        <v>206</v>
      </c>
      <c r="B628" s="91">
        <v>270</v>
      </c>
      <c r="C628" s="91">
        <v>55620</v>
      </c>
    </row>
    <row r="629" spans="1:3" x14ac:dyDescent="0.15">
      <c r="A629">
        <v>207</v>
      </c>
      <c r="B629" s="91">
        <v>35</v>
      </c>
      <c r="C629" s="91">
        <v>7245</v>
      </c>
    </row>
    <row r="630" spans="1:3" x14ac:dyDescent="0.15">
      <c r="A630">
        <v>207.2</v>
      </c>
      <c r="B630" s="91">
        <v>12</v>
      </c>
      <c r="C630" s="91">
        <v>2486.3999999999996</v>
      </c>
    </row>
    <row r="631" spans="1:3" x14ac:dyDescent="0.15">
      <c r="A631">
        <v>208</v>
      </c>
      <c r="B631" s="91">
        <v>557</v>
      </c>
      <c r="C631" s="91">
        <v>115856</v>
      </c>
    </row>
    <row r="632" spans="1:3" x14ac:dyDescent="0.15">
      <c r="A632">
        <v>208.8</v>
      </c>
      <c r="B632" s="91">
        <v>2</v>
      </c>
      <c r="C632" s="91">
        <v>417.6</v>
      </c>
    </row>
    <row r="633" spans="1:3" x14ac:dyDescent="0.15">
      <c r="A633">
        <v>209</v>
      </c>
      <c r="B633" s="91">
        <v>568</v>
      </c>
      <c r="C633" s="91">
        <v>118712</v>
      </c>
    </row>
    <row r="634" spans="1:3" x14ac:dyDescent="0.15">
      <c r="A634">
        <v>209.4</v>
      </c>
      <c r="B634" s="91">
        <v>173</v>
      </c>
      <c r="C634" s="91">
        <v>36226.199999999997</v>
      </c>
    </row>
    <row r="635" spans="1:3" x14ac:dyDescent="0.15">
      <c r="A635">
        <v>209.84</v>
      </c>
      <c r="B635" s="91">
        <v>3</v>
      </c>
      <c r="C635" s="91">
        <v>629.52</v>
      </c>
    </row>
    <row r="636" spans="1:3" x14ac:dyDescent="0.15">
      <c r="A636">
        <v>210</v>
      </c>
      <c r="B636" s="91">
        <v>211</v>
      </c>
      <c r="C636" s="91">
        <v>44310</v>
      </c>
    </row>
    <row r="637" spans="1:3" x14ac:dyDescent="0.15">
      <c r="A637">
        <v>211</v>
      </c>
      <c r="B637" s="91">
        <v>15</v>
      </c>
      <c r="C637" s="91">
        <v>3165</v>
      </c>
    </row>
    <row r="638" spans="1:3" x14ac:dyDescent="0.15">
      <c r="A638">
        <v>212</v>
      </c>
      <c r="B638" s="91">
        <v>46</v>
      </c>
      <c r="C638" s="91">
        <v>9752</v>
      </c>
    </row>
    <row r="639" spans="1:3" x14ac:dyDescent="0.15">
      <c r="A639">
        <v>212.4</v>
      </c>
      <c r="B639" s="91">
        <v>366</v>
      </c>
      <c r="C639" s="91">
        <v>77738.400000000009</v>
      </c>
    </row>
    <row r="640" spans="1:3" x14ac:dyDescent="0.15">
      <c r="A640">
        <v>213</v>
      </c>
      <c r="B640" s="91">
        <v>359</v>
      </c>
      <c r="C640" s="91">
        <v>76467</v>
      </c>
    </row>
    <row r="641" spans="1:3" x14ac:dyDescent="0.15">
      <c r="A641">
        <v>213.9</v>
      </c>
      <c r="B641" s="91">
        <v>6</v>
      </c>
      <c r="C641" s="91">
        <v>1283.4000000000001</v>
      </c>
    </row>
    <row r="642" spans="1:3" x14ac:dyDescent="0.15">
      <c r="A642">
        <v>213.99</v>
      </c>
      <c r="B642" s="91">
        <v>2393</v>
      </c>
      <c r="C642" s="91">
        <v>512078.07</v>
      </c>
    </row>
    <row r="643" spans="1:3" x14ac:dyDescent="0.15">
      <c r="A643">
        <v>214</v>
      </c>
      <c r="B643" s="91">
        <v>987</v>
      </c>
      <c r="C643" s="91">
        <v>211218</v>
      </c>
    </row>
    <row r="644" spans="1:3" x14ac:dyDescent="0.15">
      <c r="A644">
        <v>214.2</v>
      </c>
      <c r="B644" s="91">
        <v>332</v>
      </c>
      <c r="C644" s="91">
        <v>71114.399999999994</v>
      </c>
    </row>
    <row r="645" spans="1:3" x14ac:dyDescent="0.15">
      <c r="A645">
        <v>214.4</v>
      </c>
      <c r="B645" s="91">
        <v>6</v>
      </c>
      <c r="C645" s="91">
        <v>1286.4000000000001</v>
      </c>
    </row>
    <row r="646" spans="1:3" x14ac:dyDescent="0.15">
      <c r="A646">
        <v>214.99</v>
      </c>
      <c r="B646" s="91">
        <v>417</v>
      </c>
      <c r="C646" s="91">
        <v>89650.83</v>
      </c>
    </row>
    <row r="647" spans="1:3" x14ac:dyDescent="0.15">
      <c r="A647">
        <v>215</v>
      </c>
      <c r="B647" s="91">
        <v>276</v>
      </c>
      <c r="C647" s="91">
        <v>59340</v>
      </c>
    </row>
    <row r="648" spans="1:3" x14ac:dyDescent="0.15">
      <c r="A648">
        <v>215.82</v>
      </c>
      <c r="B648" s="91">
        <v>1</v>
      </c>
      <c r="C648" s="91">
        <v>215.82</v>
      </c>
    </row>
    <row r="649" spans="1:3" x14ac:dyDescent="0.15">
      <c r="A649">
        <v>216</v>
      </c>
      <c r="B649" s="91">
        <v>845</v>
      </c>
      <c r="C649" s="91">
        <v>182520</v>
      </c>
    </row>
    <row r="650" spans="1:3" x14ac:dyDescent="0.15">
      <c r="A650">
        <v>217</v>
      </c>
      <c r="B650" s="91">
        <v>115</v>
      </c>
      <c r="C650" s="91">
        <v>24955</v>
      </c>
    </row>
    <row r="651" spans="1:3" x14ac:dyDescent="0.15">
      <c r="A651">
        <v>218</v>
      </c>
      <c r="B651" s="91">
        <v>1786</v>
      </c>
      <c r="C651" s="91">
        <v>389348</v>
      </c>
    </row>
    <row r="652" spans="1:3" x14ac:dyDescent="0.15">
      <c r="A652">
        <v>219</v>
      </c>
      <c r="B652" s="91">
        <v>8</v>
      </c>
      <c r="C652" s="91">
        <v>1752</v>
      </c>
    </row>
    <row r="653" spans="1:3" x14ac:dyDescent="0.15">
      <c r="A653">
        <v>219.5</v>
      </c>
      <c r="B653" s="91">
        <v>27</v>
      </c>
      <c r="C653" s="91">
        <v>5926.5</v>
      </c>
    </row>
    <row r="654" spans="1:3" x14ac:dyDescent="0.15">
      <c r="A654">
        <v>220</v>
      </c>
      <c r="B654" s="91">
        <v>647</v>
      </c>
      <c r="C654" s="91">
        <v>142340</v>
      </c>
    </row>
    <row r="655" spans="1:3" x14ac:dyDescent="0.15">
      <c r="A655">
        <v>222</v>
      </c>
      <c r="B655" s="91">
        <v>10</v>
      </c>
      <c r="C655" s="91">
        <v>2220</v>
      </c>
    </row>
    <row r="656" spans="1:3" x14ac:dyDescent="0.15">
      <c r="A656">
        <v>223</v>
      </c>
      <c r="B656" s="91">
        <v>22</v>
      </c>
      <c r="C656" s="91">
        <v>4906</v>
      </c>
    </row>
    <row r="657" spans="1:3" x14ac:dyDescent="0.15">
      <c r="A657">
        <v>223.7</v>
      </c>
      <c r="B657" s="91">
        <v>56</v>
      </c>
      <c r="C657" s="91">
        <v>12527.2</v>
      </c>
    </row>
    <row r="658" spans="1:3" x14ac:dyDescent="0.15">
      <c r="A658">
        <v>224</v>
      </c>
      <c r="B658" s="91">
        <v>271</v>
      </c>
      <c r="C658" s="91">
        <v>60704</v>
      </c>
    </row>
    <row r="659" spans="1:3" x14ac:dyDescent="0.15">
      <c r="A659">
        <v>225</v>
      </c>
      <c r="B659" s="91">
        <v>9</v>
      </c>
      <c r="C659" s="91">
        <v>2025</v>
      </c>
    </row>
    <row r="660" spans="1:3" x14ac:dyDescent="0.15">
      <c r="A660">
        <v>226</v>
      </c>
      <c r="B660" s="91">
        <v>44</v>
      </c>
      <c r="C660" s="91">
        <v>9944</v>
      </c>
    </row>
    <row r="661" spans="1:3" x14ac:dyDescent="0.15">
      <c r="A661">
        <v>227</v>
      </c>
      <c r="B661" s="91">
        <v>116</v>
      </c>
      <c r="C661" s="91">
        <v>26332</v>
      </c>
    </row>
    <row r="662" spans="1:3" x14ac:dyDescent="0.15">
      <c r="A662">
        <v>227.2</v>
      </c>
      <c r="B662" s="91">
        <v>19</v>
      </c>
      <c r="C662" s="91">
        <v>4316.8</v>
      </c>
    </row>
    <row r="663" spans="1:3" x14ac:dyDescent="0.15">
      <c r="A663">
        <v>227.8</v>
      </c>
      <c r="B663" s="91">
        <v>13</v>
      </c>
      <c r="C663" s="91">
        <v>2961.4</v>
      </c>
    </row>
    <row r="664" spans="1:3" x14ac:dyDescent="0.15">
      <c r="A664">
        <v>228</v>
      </c>
      <c r="B664" s="91">
        <v>5882</v>
      </c>
      <c r="C664" s="91">
        <v>1341096</v>
      </c>
    </row>
    <row r="665" spans="1:3" x14ac:dyDescent="0.15">
      <c r="A665">
        <v>229</v>
      </c>
      <c r="B665" s="91">
        <v>517</v>
      </c>
      <c r="C665" s="91">
        <v>118393</v>
      </c>
    </row>
    <row r="666" spans="1:3" x14ac:dyDescent="0.15">
      <c r="A666">
        <v>229.6</v>
      </c>
      <c r="B666" s="91">
        <v>2</v>
      </c>
      <c r="C666" s="91">
        <v>459.2</v>
      </c>
    </row>
    <row r="667" spans="1:3" x14ac:dyDescent="0.15">
      <c r="A667">
        <v>230</v>
      </c>
      <c r="B667" s="91">
        <v>937</v>
      </c>
      <c r="C667" s="91">
        <v>215510</v>
      </c>
    </row>
    <row r="668" spans="1:3" x14ac:dyDescent="0.15">
      <c r="A668">
        <v>230.4</v>
      </c>
      <c r="B668" s="91">
        <v>2</v>
      </c>
      <c r="C668" s="91">
        <v>460.8</v>
      </c>
    </row>
    <row r="669" spans="1:3" x14ac:dyDescent="0.15">
      <c r="A669">
        <v>231</v>
      </c>
      <c r="B669" s="91">
        <v>184</v>
      </c>
      <c r="C669" s="91">
        <v>42504</v>
      </c>
    </row>
    <row r="670" spans="1:3" x14ac:dyDescent="0.15">
      <c r="A670">
        <v>231.5</v>
      </c>
      <c r="B670" s="91">
        <v>40</v>
      </c>
      <c r="C670" s="91">
        <v>9260</v>
      </c>
    </row>
    <row r="671" spans="1:3" x14ac:dyDescent="0.15">
      <c r="A671">
        <v>232</v>
      </c>
      <c r="B671" s="91">
        <v>66</v>
      </c>
      <c r="C671" s="91">
        <v>15312</v>
      </c>
    </row>
    <row r="672" spans="1:3" x14ac:dyDescent="0.15">
      <c r="A672">
        <v>232.2</v>
      </c>
      <c r="B672" s="91">
        <v>6</v>
      </c>
      <c r="C672" s="91">
        <v>1393.1999999999998</v>
      </c>
    </row>
    <row r="673" spans="1:3" x14ac:dyDescent="0.15">
      <c r="A673">
        <v>232.8</v>
      </c>
      <c r="B673" s="91">
        <v>5</v>
      </c>
      <c r="C673" s="91">
        <v>1164</v>
      </c>
    </row>
    <row r="674" spans="1:3" x14ac:dyDescent="0.15">
      <c r="A674">
        <v>232.98</v>
      </c>
      <c r="B674" s="91">
        <v>72</v>
      </c>
      <c r="C674" s="91">
        <v>16774.559999999998</v>
      </c>
    </row>
    <row r="675" spans="1:3" x14ac:dyDescent="0.15">
      <c r="A675">
        <v>233</v>
      </c>
      <c r="B675" s="91">
        <v>325</v>
      </c>
      <c r="C675" s="91">
        <v>75725</v>
      </c>
    </row>
    <row r="676" spans="1:3" x14ac:dyDescent="0.15">
      <c r="A676">
        <v>234</v>
      </c>
      <c r="B676" s="91">
        <v>59</v>
      </c>
      <c r="C676" s="91">
        <v>13806</v>
      </c>
    </row>
    <row r="677" spans="1:3" x14ac:dyDescent="0.15">
      <c r="A677">
        <v>234.4</v>
      </c>
      <c r="B677" s="91">
        <v>4</v>
      </c>
      <c r="C677" s="91">
        <v>937.6</v>
      </c>
    </row>
    <row r="678" spans="1:3" x14ac:dyDescent="0.15">
      <c r="A678">
        <v>235</v>
      </c>
      <c r="B678" s="91">
        <v>311</v>
      </c>
      <c r="C678" s="91">
        <v>73085</v>
      </c>
    </row>
    <row r="679" spans="1:3" x14ac:dyDescent="0.15">
      <c r="A679">
        <v>236</v>
      </c>
      <c r="B679" s="91">
        <v>76</v>
      </c>
      <c r="C679" s="91">
        <v>17936</v>
      </c>
    </row>
    <row r="680" spans="1:3" x14ac:dyDescent="0.15">
      <c r="A680">
        <v>237</v>
      </c>
      <c r="B680" s="91">
        <v>207</v>
      </c>
      <c r="C680" s="91">
        <v>49059</v>
      </c>
    </row>
    <row r="681" spans="1:3" x14ac:dyDescent="0.15">
      <c r="A681">
        <v>237.76</v>
      </c>
      <c r="B681" s="91">
        <v>64</v>
      </c>
      <c r="C681" s="91">
        <v>15216.64</v>
      </c>
    </row>
    <row r="682" spans="1:3" x14ac:dyDescent="0.15">
      <c r="A682">
        <v>238</v>
      </c>
      <c r="B682" s="91">
        <v>2687</v>
      </c>
      <c r="C682" s="91">
        <v>639506</v>
      </c>
    </row>
    <row r="683" spans="1:3" x14ac:dyDescent="0.15">
      <c r="A683">
        <v>238.4</v>
      </c>
      <c r="B683" s="91">
        <v>2</v>
      </c>
      <c r="C683" s="91">
        <v>476.8</v>
      </c>
    </row>
    <row r="684" spans="1:3" x14ac:dyDescent="0.15">
      <c r="A684">
        <v>238.52</v>
      </c>
      <c r="B684" s="91">
        <v>226</v>
      </c>
      <c r="C684" s="91">
        <v>53905.520000000004</v>
      </c>
    </row>
    <row r="685" spans="1:3" x14ac:dyDescent="0.15">
      <c r="A685">
        <v>238.8</v>
      </c>
      <c r="B685" s="91">
        <v>232</v>
      </c>
      <c r="C685" s="91">
        <v>55401.600000000006</v>
      </c>
    </row>
    <row r="686" spans="1:3" x14ac:dyDescent="0.15">
      <c r="A686">
        <v>239</v>
      </c>
      <c r="B686" s="91">
        <v>236</v>
      </c>
      <c r="C686" s="91">
        <v>56404</v>
      </c>
    </row>
    <row r="687" spans="1:3" x14ac:dyDescent="0.15">
      <c r="A687">
        <v>239.8</v>
      </c>
      <c r="B687" s="91">
        <v>93</v>
      </c>
      <c r="C687" s="91">
        <v>22301.4</v>
      </c>
    </row>
    <row r="688" spans="1:3" x14ac:dyDescent="0.15">
      <c r="A688">
        <v>240</v>
      </c>
      <c r="B688" s="91">
        <v>115</v>
      </c>
      <c r="C688" s="91">
        <v>27600</v>
      </c>
    </row>
    <row r="689" spans="1:3" x14ac:dyDescent="0.15">
      <c r="A689">
        <v>240.12</v>
      </c>
      <c r="B689" s="91">
        <v>49</v>
      </c>
      <c r="C689" s="91">
        <v>11765.880000000001</v>
      </c>
    </row>
    <row r="690" spans="1:3" x14ac:dyDescent="0.15">
      <c r="A690">
        <v>240.5</v>
      </c>
      <c r="B690" s="91">
        <v>20</v>
      </c>
      <c r="C690" s="91">
        <v>4810</v>
      </c>
    </row>
    <row r="691" spans="1:3" x14ac:dyDescent="0.15">
      <c r="A691">
        <v>240.99</v>
      </c>
      <c r="B691" s="91">
        <v>12</v>
      </c>
      <c r="C691" s="91">
        <v>2891.88</v>
      </c>
    </row>
    <row r="692" spans="1:3" x14ac:dyDescent="0.15">
      <c r="A692">
        <v>241</v>
      </c>
      <c r="B692" s="91">
        <v>1215</v>
      </c>
      <c r="C692" s="91">
        <v>292815</v>
      </c>
    </row>
    <row r="693" spans="1:3" x14ac:dyDescent="0.15">
      <c r="A693">
        <v>241.2</v>
      </c>
      <c r="B693" s="91">
        <v>305</v>
      </c>
      <c r="C693" s="91">
        <v>73566</v>
      </c>
    </row>
    <row r="694" spans="1:3" x14ac:dyDescent="0.15">
      <c r="A694">
        <v>242</v>
      </c>
      <c r="B694" s="91">
        <v>15</v>
      </c>
      <c r="C694" s="91">
        <v>3630</v>
      </c>
    </row>
    <row r="695" spans="1:3" x14ac:dyDescent="0.15">
      <c r="A695">
        <v>243</v>
      </c>
      <c r="B695" s="91">
        <v>2507</v>
      </c>
      <c r="C695" s="91">
        <v>609201</v>
      </c>
    </row>
    <row r="696" spans="1:3" x14ac:dyDescent="0.15">
      <c r="A696">
        <v>245</v>
      </c>
      <c r="B696" s="91">
        <v>108</v>
      </c>
      <c r="C696" s="91">
        <v>26460</v>
      </c>
    </row>
    <row r="697" spans="1:3" x14ac:dyDescent="0.15">
      <c r="A697">
        <v>246</v>
      </c>
      <c r="B697" s="91">
        <v>168</v>
      </c>
      <c r="C697" s="91">
        <v>41328</v>
      </c>
    </row>
    <row r="698" spans="1:3" x14ac:dyDescent="0.15">
      <c r="A698">
        <v>247</v>
      </c>
      <c r="B698" s="91">
        <v>28</v>
      </c>
      <c r="C698" s="91">
        <v>6916</v>
      </c>
    </row>
    <row r="699" spans="1:3" x14ac:dyDescent="0.15">
      <c r="A699">
        <v>247.8</v>
      </c>
      <c r="B699" s="91">
        <v>16</v>
      </c>
      <c r="C699" s="91">
        <v>3964.8</v>
      </c>
    </row>
    <row r="700" spans="1:3" x14ac:dyDescent="0.15">
      <c r="A700">
        <v>248</v>
      </c>
      <c r="B700" s="91">
        <v>1234</v>
      </c>
      <c r="C700" s="91">
        <v>306032</v>
      </c>
    </row>
    <row r="701" spans="1:3" x14ac:dyDescent="0.15">
      <c r="A701">
        <v>248.4</v>
      </c>
      <c r="B701" s="91">
        <v>1</v>
      </c>
      <c r="C701" s="91">
        <v>248.4</v>
      </c>
    </row>
    <row r="702" spans="1:3" x14ac:dyDescent="0.15">
      <c r="A702">
        <v>249</v>
      </c>
      <c r="B702" s="91">
        <v>2840</v>
      </c>
      <c r="C702" s="91">
        <v>707160</v>
      </c>
    </row>
    <row r="703" spans="1:3" x14ac:dyDescent="0.15">
      <c r="A703">
        <v>250</v>
      </c>
      <c r="B703" s="91">
        <v>26</v>
      </c>
      <c r="C703" s="91">
        <v>6500</v>
      </c>
    </row>
    <row r="704" spans="1:3" x14ac:dyDescent="0.15">
      <c r="A704">
        <v>250.8</v>
      </c>
      <c r="B704" s="91">
        <v>3</v>
      </c>
      <c r="C704" s="91">
        <v>752.40000000000009</v>
      </c>
    </row>
    <row r="705" spans="1:3" x14ac:dyDescent="0.15">
      <c r="A705">
        <v>252</v>
      </c>
      <c r="B705" s="91">
        <v>472</v>
      </c>
      <c r="C705" s="91">
        <v>118944</v>
      </c>
    </row>
    <row r="706" spans="1:3" x14ac:dyDescent="0.15">
      <c r="A706">
        <v>253</v>
      </c>
      <c r="B706" s="91">
        <v>47</v>
      </c>
      <c r="C706" s="91">
        <v>11891</v>
      </c>
    </row>
    <row r="707" spans="1:3" x14ac:dyDescent="0.15">
      <c r="A707">
        <v>253.3</v>
      </c>
      <c r="B707" s="91">
        <v>15</v>
      </c>
      <c r="C707" s="91">
        <v>3799.5</v>
      </c>
    </row>
    <row r="708" spans="1:3" x14ac:dyDescent="0.15">
      <c r="A708">
        <v>255</v>
      </c>
      <c r="B708" s="91">
        <v>125</v>
      </c>
      <c r="C708" s="91">
        <v>31875</v>
      </c>
    </row>
    <row r="709" spans="1:3" x14ac:dyDescent="0.15">
      <c r="A709">
        <v>255.5</v>
      </c>
      <c r="B709" s="91">
        <v>55</v>
      </c>
      <c r="C709" s="91">
        <v>14052.5</v>
      </c>
    </row>
    <row r="710" spans="1:3" x14ac:dyDescent="0.15">
      <c r="A710">
        <v>256</v>
      </c>
      <c r="B710" s="91">
        <v>341</v>
      </c>
      <c r="C710" s="91">
        <v>87296</v>
      </c>
    </row>
    <row r="711" spans="1:3" x14ac:dyDescent="0.15">
      <c r="A711">
        <v>256.27999999999997</v>
      </c>
      <c r="B711" s="91">
        <v>36</v>
      </c>
      <c r="C711" s="91">
        <v>9226.0799999999981</v>
      </c>
    </row>
    <row r="712" spans="1:3" x14ac:dyDescent="0.15">
      <c r="A712">
        <v>256.5</v>
      </c>
      <c r="B712" s="91">
        <v>14</v>
      </c>
      <c r="C712" s="91">
        <v>3591</v>
      </c>
    </row>
    <row r="713" spans="1:3" x14ac:dyDescent="0.15">
      <c r="A713">
        <v>257</v>
      </c>
      <c r="B713" s="91">
        <v>6</v>
      </c>
      <c r="C713" s="91">
        <v>1542</v>
      </c>
    </row>
    <row r="714" spans="1:3" x14ac:dyDescent="0.15">
      <c r="A714">
        <v>258</v>
      </c>
      <c r="B714" s="91">
        <v>2011</v>
      </c>
      <c r="C714" s="91">
        <v>518838</v>
      </c>
    </row>
    <row r="715" spans="1:3" x14ac:dyDescent="0.15">
      <c r="A715">
        <v>259</v>
      </c>
      <c r="B715" s="91">
        <v>227</v>
      </c>
      <c r="C715" s="91">
        <v>58793</v>
      </c>
    </row>
    <row r="716" spans="1:3" x14ac:dyDescent="0.15">
      <c r="A716">
        <v>260</v>
      </c>
      <c r="B716" s="91">
        <v>572</v>
      </c>
      <c r="C716" s="91">
        <v>148720</v>
      </c>
    </row>
    <row r="717" spans="1:3" x14ac:dyDescent="0.15">
      <c r="A717">
        <v>261</v>
      </c>
      <c r="B717" s="91">
        <v>26</v>
      </c>
      <c r="C717" s="91">
        <v>6786</v>
      </c>
    </row>
    <row r="718" spans="1:3" x14ac:dyDescent="0.15">
      <c r="A718">
        <v>261.89</v>
      </c>
      <c r="B718" s="91">
        <v>50</v>
      </c>
      <c r="C718" s="91">
        <v>13094.5</v>
      </c>
    </row>
    <row r="719" spans="1:3" x14ac:dyDescent="0.15">
      <c r="A719">
        <v>262</v>
      </c>
      <c r="B719" s="91">
        <v>222</v>
      </c>
      <c r="C719" s="91">
        <v>58164</v>
      </c>
    </row>
    <row r="720" spans="1:3" x14ac:dyDescent="0.15">
      <c r="A720">
        <v>262.39999999999998</v>
      </c>
      <c r="B720" s="91">
        <v>5</v>
      </c>
      <c r="C720" s="91">
        <v>1312</v>
      </c>
    </row>
    <row r="721" spans="1:3" x14ac:dyDescent="0.15">
      <c r="A721">
        <v>264</v>
      </c>
      <c r="B721" s="91">
        <v>389</v>
      </c>
      <c r="C721" s="91">
        <v>102696</v>
      </c>
    </row>
    <row r="722" spans="1:3" x14ac:dyDescent="0.15">
      <c r="A722">
        <v>265</v>
      </c>
      <c r="B722" s="91">
        <v>174</v>
      </c>
      <c r="C722" s="91">
        <v>46110</v>
      </c>
    </row>
    <row r="723" spans="1:3" x14ac:dyDescent="0.15">
      <c r="A723">
        <v>265.8</v>
      </c>
      <c r="B723" s="91">
        <v>22</v>
      </c>
      <c r="C723" s="91">
        <v>5847.6</v>
      </c>
    </row>
    <row r="724" spans="1:3" x14ac:dyDescent="0.15">
      <c r="A724">
        <v>266</v>
      </c>
      <c r="B724" s="91">
        <v>186</v>
      </c>
      <c r="C724" s="91">
        <v>49476</v>
      </c>
    </row>
    <row r="725" spans="1:3" x14ac:dyDescent="0.15">
      <c r="A725">
        <v>266.39999999999998</v>
      </c>
      <c r="B725" s="91">
        <v>314</v>
      </c>
      <c r="C725" s="91">
        <v>83649.599999999991</v>
      </c>
    </row>
    <row r="726" spans="1:3" x14ac:dyDescent="0.15">
      <c r="A726">
        <v>267</v>
      </c>
      <c r="B726" s="91">
        <v>27</v>
      </c>
      <c r="C726" s="91">
        <v>7209</v>
      </c>
    </row>
    <row r="727" spans="1:3" x14ac:dyDescent="0.15">
      <c r="A727">
        <v>267.3</v>
      </c>
      <c r="B727" s="91">
        <v>22</v>
      </c>
      <c r="C727" s="91">
        <v>5880.6</v>
      </c>
    </row>
    <row r="728" spans="1:3" x14ac:dyDescent="0.15">
      <c r="A728">
        <v>267.73</v>
      </c>
      <c r="B728" s="91">
        <v>319</v>
      </c>
      <c r="C728" s="91">
        <v>85405.87000000001</v>
      </c>
    </row>
    <row r="729" spans="1:3" x14ac:dyDescent="0.15">
      <c r="A729">
        <v>267.99</v>
      </c>
      <c r="B729" s="91">
        <v>25</v>
      </c>
      <c r="C729" s="91">
        <v>6699.75</v>
      </c>
    </row>
    <row r="730" spans="1:3" x14ac:dyDescent="0.15">
      <c r="A730">
        <v>268</v>
      </c>
      <c r="B730" s="91">
        <v>3656</v>
      </c>
      <c r="C730" s="91">
        <v>979808</v>
      </c>
    </row>
    <row r="731" spans="1:3" x14ac:dyDescent="0.15">
      <c r="A731">
        <v>268.41000000000003</v>
      </c>
      <c r="B731" s="91">
        <v>2</v>
      </c>
      <c r="C731" s="91">
        <v>536.82000000000005</v>
      </c>
    </row>
    <row r="732" spans="1:3" x14ac:dyDescent="0.15">
      <c r="A732">
        <v>269</v>
      </c>
      <c r="B732" s="91">
        <v>836</v>
      </c>
      <c r="C732" s="91">
        <v>224884</v>
      </c>
    </row>
    <row r="733" spans="1:3" x14ac:dyDescent="0.15">
      <c r="A733">
        <v>269.5</v>
      </c>
      <c r="B733" s="91">
        <v>51</v>
      </c>
      <c r="C733" s="91">
        <v>13744.5</v>
      </c>
    </row>
    <row r="734" spans="1:3" x14ac:dyDescent="0.15">
      <c r="A734">
        <v>269.8</v>
      </c>
      <c r="B734" s="91">
        <v>527</v>
      </c>
      <c r="C734" s="91">
        <v>142184.6</v>
      </c>
    </row>
    <row r="735" spans="1:3" x14ac:dyDescent="0.15">
      <c r="A735">
        <v>270</v>
      </c>
      <c r="B735" s="91">
        <v>89</v>
      </c>
      <c r="C735" s="91">
        <v>24030</v>
      </c>
    </row>
    <row r="736" spans="1:3" x14ac:dyDescent="0.15">
      <c r="A736">
        <v>272</v>
      </c>
      <c r="B736" s="91">
        <v>271</v>
      </c>
      <c r="C736" s="91">
        <v>73712</v>
      </c>
    </row>
    <row r="737" spans="1:3" x14ac:dyDescent="0.15">
      <c r="A737">
        <v>274.62</v>
      </c>
      <c r="B737" s="91">
        <v>138</v>
      </c>
      <c r="C737" s="91">
        <v>37897.56</v>
      </c>
    </row>
    <row r="738" spans="1:3" x14ac:dyDescent="0.15">
      <c r="A738">
        <v>275</v>
      </c>
      <c r="B738" s="91">
        <v>622</v>
      </c>
      <c r="C738" s="91">
        <v>171050</v>
      </c>
    </row>
    <row r="739" spans="1:3" x14ac:dyDescent="0.15">
      <c r="A739">
        <v>276</v>
      </c>
      <c r="B739" s="91">
        <v>613</v>
      </c>
      <c r="C739" s="91">
        <v>169188</v>
      </c>
    </row>
    <row r="740" spans="1:3" x14ac:dyDescent="0.15">
      <c r="A740">
        <v>277.97000000000003</v>
      </c>
      <c r="B740" s="91">
        <v>4</v>
      </c>
      <c r="C740" s="91">
        <v>1111.8800000000001</v>
      </c>
    </row>
    <row r="741" spans="1:3" x14ac:dyDescent="0.15">
      <c r="A741">
        <v>278</v>
      </c>
      <c r="B741" s="91">
        <v>1621</v>
      </c>
      <c r="C741" s="91">
        <v>450638</v>
      </c>
    </row>
    <row r="742" spans="1:3" x14ac:dyDescent="0.15">
      <c r="A742">
        <v>278.39999999999998</v>
      </c>
      <c r="B742" s="91">
        <v>3</v>
      </c>
      <c r="C742" s="91">
        <v>835.19999999999993</v>
      </c>
    </row>
    <row r="743" spans="1:3" x14ac:dyDescent="0.15">
      <c r="A743">
        <v>278.8</v>
      </c>
      <c r="B743" s="91">
        <v>5</v>
      </c>
      <c r="C743" s="91">
        <v>1394</v>
      </c>
    </row>
    <row r="744" spans="1:3" x14ac:dyDescent="0.15">
      <c r="A744">
        <v>279</v>
      </c>
      <c r="B744" s="91">
        <v>202</v>
      </c>
      <c r="C744" s="91">
        <v>56358</v>
      </c>
    </row>
    <row r="745" spans="1:3" x14ac:dyDescent="0.15">
      <c r="A745">
        <v>279.2</v>
      </c>
      <c r="B745" s="91">
        <v>402</v>
      </c>
      <c r="C745" s="91">
        <v>112238.39999999999</v>
      </c>
    </row>
    <row r="746" spans="1:3" x14ac:dyDescent="0.15">
      <c r="A746">
        <v>280</v>
      </c>
      <c r="B746" s="91">
        <v>180</v>
      </c>
      <c r="C746" s="91">
        <v>50400</v>
      </c>
    </row>
    <row r="747" spans="1:3" x14ac:dyDescent="0.15">
      <c r="A747">
        <v>282</v>
      </c>
      <c r="B747" s="91">
        <v>630</v>
      </c>
      <c r="C747" s="91">
        <v>177660</v>
      </c>
    </row>
    <row r="748" spans="1:3" x14ac:dyDescent="0.15">
      <c r="A748">
        <v>283</v>
      </c>
      <c r="B748" s="91">
        <v>70</v>
      </c>
      <c r="C748" s="91">
        <v>19810</v>
      </c>
    </row>
    <row r="749" spans="1:3" x14ac:dyDescent="0.15">
      <c r="A749">
        <v>284</v>
      </c>
      <c r="B749" s="91">
        <v>7</v>
      </c>
      <c r="C749" s="91">
        <v>1988</v>
      </c>
    </row>
    <row r="750" spans="1:3" x14ac:dyDescent="0.15">
      <c r="A750">
        <v>285</v>
      </c>
      <c r="B750" s="91">
        <v>581</v>
      </c>
      <c r="C750" s="91">
        <v>165585</v>
      </c>
    </row>
    <row r="751" spans="1:3" x14ac:dyDescent="0.15">
      <c r="A751">
        <v>286</v>
      </c>
      <c r="B751" s="91">
        <v>11</v>
      </c>
      <c r="C751" s="91">
        <v>3146</v>
      </c>
    </row>
    <row r="752" spans="1:3" x14ac:dyDescent="0.15">
      <c r="A752">
        <v>286.2</v>
      </c>
      <c r="B752" s="91">
        <v>699</v>
      </c>
      <c r="C752" s="91">
        <v>200053.8</v>
      </c>
    </row>
    <row r="753" spans="1:3" x14ac:dyDescent="0.15">
      <c r="A753">
        <v>287</v>
      </c>
      <c r="B753" s="91">
        <v>11</v>
      </c>
      <c r="C753" s="91">
        <v>3157</v>
      </c>
    </row>
    <row r="754" spans="1:3" x14ac:dyDescent="0.15">
      <c r="A754">
        <v>288</v>
      </c>
      <c r="B754" s="91">
        <v>13662</v>
      </c>
      <c r="C754" s="91">
        <v>3934656</v>
      </c>
    </row>
    <row r="755" spans="1:3" x14ac:dyDescent="0.15">
      <c r="A755">
        <v>289</v>
      </c>
      <c r="B755" s="91">
        <v>2505</v>
      </c>
      <c r="C755" s="91">
        <v>723945</v>
      </c>
    </row>
    <row r="756" spans="1:3" x14ac:dyDescent="0.15">
      <c r="A756">
        <v>290</v>
      </c>
      <c r="B756" s="91">
        <v>182</v>
      </c>
      <c r="C756" s="91">
        <v>52780</v>
      </c>
    </row>
    <row r="757" spans="1:3" x14ac:dyDescent="0.15">
      <c r="A757">
        <v>291.45</v>
      </c>
      <c r="B757" s="91">
        <v>7</v>
      </c>
      <c r="C757" s="91">
        <v>2040.1499999999999</v>
      </c>
    </row>
    <row r="758" spans="1:3" x14ac:dyDescent="0.15">
      <c r="A758">
        <v>292</v>
      </c>
      <c r="B758" s="91">
        <v>46</v>
      </c>
      <c r="C758" s="91">
        <v>13432</v>
      </c>
    </row>
    <row r="759" spans="1:3" x14ac:dyDescent="0.15">
      <c r="A759">
        <v>292.60000000000002</v>
      </c>
      <c r="B759" s="91">
        <v>3</v>
      </c>
      <c r="C759" s="91">
        <v>877.80000000000007</v>
      </c>
    </row>
    <row r="760" spans="1:3" x14ac:dyDescent="0.15">
      <c r="A760">
        <v>293</v>
      </c>
      <c r="B760" s="91">
        <v>7</v>
      </c>
      <c r="C760" s="91">
        <v>2051</v>
      </c>
    </row>
    <row r="761" spans="1:3" x14ac:dyDescent="0.15">
      <c r="A761">
        <v>294</v>
      </c>
      <c r="B761" s="91">
        <v>46</v>
      </c>
      <c r="C761" s="91">
        <v>13524</v>
      </c>
    </row>
    <row r="762" spans="1:3" x14ac:dyDescent="0.15">
      <c r="A762">
        <v>295</v>
      </c>
      <c r="B762" s="91">
        <v>11015</v>
      </c>
      <c r="C762" s="91">
        <v>3249425</v>
      </c>
    </row>
    <row r="763" spans="1:3" x14ac:dyDescent="0.15">
      <c r="A763">
        <v>296</v>
      </c>
      <c r="B763" s="91">
        <v>166</v>
      </c>
      <c r="C763" s="91">
        <v>49136</v>
      </c>
    </row>
    <row r="764" spans="1:3" x14ac:dyDescent="0.15">
      <c r="A764">
        <v>296.01</v>
      </c>
      <c r="B764" s="91">
        <v>11</v>
      </c>
      <c r="C764" s="91">
        <v>3256.1099999999997</v>
      </c>
    </row>
    <row r="765" spans="1:3" x14ac:dyDescent="0.15">
      <c r="A765">
        <v>297</v>
      </c>
      <c r="B765" s="91">
        <v>313</v>
      </c>
      <c r="C765" s="91">
        <v>92961</v>
      </c>
    </row>
    <row r="766" spans="1:3" x14ac:dyDescent="0.15">
      <c r="A766">
        <v>297.7</v>
      </c>
      <c r="B766" s="91">
        <v>71</v>
      </c>
      <c r="C766" s="91">
        <v>21136.699999999997</v>
      </c>
    </row>
    <row r="767" spans="1:3" x14ac:dyDescent="0.15">
      <c r="A767">
        <v>298</v>
      </c>
      <c r="B767" s="91">
        <v>17800</v>
      </c>
      <c r="C767" s="91">
        <v>5304400</v>
      </c>
    </row>
    <row r="768" spans="1:3" x14ac:dyDescent="0.15">
      <c r="A768">
        <v>299</v>
      </c>
      <c r="B768" s="91">
        <v>1931</v>
      </c>
      <c r="C768" s="91">
        <v>577369</v>
      </c>
    </row>
    <row r="769" spans="1:3" x14ac:dyDescent="0.15">
      <c r="A769">
        <v>300</v>
      </c>
      <c r="B769" s="91">
        <v>236</v>
      </c>
      <c r="C769" s="91">
        <v>70800</v>
      </c>
    </row>
    <row r="770" spans="1:3" x14ac:dyDescent="0.15">
      <c r="A770">
        <v>300.83</v>
      </c>
      <c r="B770" s="91">
        <v>92</v>
      </c>
      <c r="C770" s="91">
        <v>27676.359999999997</v>
      </c>
    </row>
    <row r="771" spans="1:3" x14ac:dyDescent="0.15">
      <c r="A771">
        <v>301</v>
      </c>
      <c r="B771" s="91">
        <v>293</v>
      </c>
      <c r="C771" s="91">
        <v>88193</v>
      </c>
    </row>
    <row r="772" spans="1:3" x14ac:dyDescent="0.15">
      <c r="A772">
        <v>301.5</v>
      </c>
      <c r="B772" s="91">
        <v>6</v>
      </c>
      <c r="C772" s="91">
        <v>1809</v>
      </c>
    </row>
    <row r="773" spans="1:3" x14ac:dyDescent="0.15">
      <c r="A773">
        <v>302</v>
      </c>
      <c r="B773" s="91">
        <v>11</v>
      </c>
      <c r="C773" s="91">
        <v>3322</v>
      </c>
    </row>
    <row r="774" spans="1:3" x14ac:dyDescent="0.15">
      <c r="A774">
        <v>304</v>
      </c>
      <c r="B774" s="91">
        <v>1</v>
      </c>
      <c r="C774" s="91">
        <v>304</v>
      </c>
    </row>
    <row r="775" spans="1:3" x14ac:dyDescent="0.15">
      <c r="A775">
        <v>305</v>
      </c>
      <c r="B775" s="91">
        <v>177</v>
      </c>
      <c r="C775" s="91">
        <v>53985</v>
      </c>
    </row>
    <row r="776" spans="1:3" x14ac:dyDescent="0.15">
      <c r="A776">
        <v>306</v>
      </c>
      <c r="B776" s="91">
        <v>150</v>
      </c>
      <c r="C776" s="91">
        <v>45900</v>
      </c>
    </row>
    <row r="777" spans="1:3" x14ac:dyDescent="0.15">
      <c r="A777">
        <v>308</v>
      </c>
      <c r="B777" s="91">
        <v>239</v>
      </c>
      <c r="C777" s="91">
        <v>73612</v>
      </c>
    </row>
    <row r="778" spans="1:3" x14ac:dyDescent="0.15">
      <c r="A778">
        <v>309</v>
      </c>
      <c r="B778" s="91">
        <v>12</v>
      </c>
      <c r="C778" s="91">
        <v>3708</v>
      </c>
    </row>
    <row r="779" spans="1:3" x14ac:dyDescent="0.15">
      <c r="A779">
        <v>310</v>
      </c>
      <c r="B779" s="91">
        <v>132</v>
      </c>
      <c r="C779" s="91">
        <v>40920</v>
      </c>
    </row>
    <row r="780" spans="1:3" x14ac:dyDescent="0.15">
      <c r="A780">
        <v>311</v>
      </c>
      <c r="B780" s="91">
        <v>34</v>
      </c>
      <c r="C780" s="91">
        <v>10574</v>
      </c>
    </row>
    <row r="781" spans="1:3" x14ac:dyDescent="0.15">
      <c r="A781">
        <v>312</v>
      </c>
      <c r="B781" s="91">
        <v>12</v>
      </c>
      <c r="C781" s="91">
        <v>3744</v>
      </c>
    </row>
    <row r="782" spans="1:3" x14ac:dyDescent="0.15">
      <c r="A782">
        <v>312.8</v>
      </c>
      <c r="B782" s="91">
        <v>33</v>
      </c>
      <c r="C782" s="91">
        <v>10322.4</v>
      </c>
    </row>
    <row r="783" spans="1:3" x14ac:dyDescent="0.15">
      <c r="A783">
        <v>312.82</v>
      </c>
      <c r="B783" s="91">
        <v>4</v>
      </c>
      <c r="C783" s="91">
        <v>1251.28</v>
      </c>
    </row>
    <row r="784" spans="1:3" x14ac:dyDescent="0.15">
      <c r="A784">
        <v>312.99</v>
      </c>
      <c r="B784" s="91">
        <v>282</v>
      </c>
      <c r="C784" s="91">
        <v>88263.180000000008</v>
      </c>
    </row>
    <row r="785" spans="1:3" x14ac:dyDescent="0.15">
      <c r="A785">
        <v>313</v>
      </c>
      <c r="B785" s="91">
        <v>1689</v>
      </c>
      <c r="C785" s="91">
        <v>528657</v>
      </c>
    </row>
    <row r="786" spans="1:3" x14ac:dyDescent="0.15">
      <c r="A786">
        <v>313.2</v>
      </c>
      <c r="B786" s="91">
        <v>1099</v>
      </c>
      <c r="C786" s="91">
        <v>344206.8</v>
      </c>
    </row>
    <row r="787" spans="1:3" x14ac:dyDescent="0.15">
      <c r="A787">
        <v>315</v>
      </c>
      <c r="B787" s="91">
        <v>304</v>
      </c>
      <c r="C787" s="91">
        <v>95760</v>
      </c>
    </row>
    <row r="788" spans="1:3" x14ac:dyDescent="0.15">
      <c r="A788">
        <v>316</v>
      </c>
      <c r="B788" s="91">
        <v>865</v>
      </c>
      <c r="C788" s="91">
        <v>273340</v>
      </c>
    </row>
    <row r="789" spans="1:3" x14ac:dyDescent="0.15">
      <c r="A789">
        <v>317</v>
      </c>
      <c r="B789" s="91">
        <v>22</v>
      </c>
      <c r="C789" s="91">
        <v>6974</v>
      </c>
    </row>
    <row r="790" spans="1:3" x14ac:dyDescent="0.15">
      <c r="A790">
        <v>317.99</v>
      </c>
      <c r="B790" s="91">
        <v>15</v>
      </c>
      <c r="C790" s="91">
        <v>4769.8500000000004</v>
      </c>
    </row>
    <row r="791" spans="1:3" x14ac:dyDescent="0.15">
      <c r="A791">
        <v>318</v>
      </c>
      <c r="B791" s="91">
        <v>2514</v>
      </c>
      <c r="C791" s="91">
        <v>799452</v>
      </c>
    </row>
    <row r="792" spans="1:3" x14ac:dyDescent="0.15">
      <c r="A792">
        <v>320</v>
      </c>
      <c r="B792" s="91">
        <v>212</v>
      </c>
      <c r="C792" s="91">
        <v>67840</v>
      </c>
    </row>
    <row r="793" spans="1:3" x14ac:dyDescent="0.15">
      <c r="A793">
        <v>321</v>
      </c>
      <c r="B793" s="91">
        <v>5</v>
      </c>
      <c r="C793" s="91">
        <v>1605</v>
      </c>
    </row>
    <row r="794" spans="1:3" x14ac:dyDescent="0.15">
      <c r="A794">
        <v>322</v>
      </c>
      <c r="B794" s="91">
        <v>34</v>
      </c>
      <c r="C794" s="91">
        <v>10948</v>
      </c>
    </row>
    <row r="795" spans="1:3" x14ac:dyDescent="0.15">
      <c r="A795">
        <v>324</v>
      </c>
      <c r="B795" s="91">
        <v>3</v>
      </c>
      <c r="C795" s="91">
        <v>972</v>
      </c>
    </row>
    <row r="796" spans="1:3" x14ac:dyDescent="0.15">
      <c r="A796">
        <v>325</v>
      </c>
      <c r="B796" s="91">
        <v>25</v>
      </c>
      <c r="C796" s="91">
        <v>8125</v>
      </c>
    </row>
    <row r="797" spans="1:3" x14ac:dyDescent="0.15">
      <c r="A797">
        <v>326</v>
      </c>
      <c r="B797" s="91">
        <v>30</v>
      </c>
      <c r="C797" s="91">
        <v>9780</v>
      </c>
    </row>
    <row r="798" spans="1:3" x14ac:dyDescent="0.15">
      <c r="A798">
        <v>327</v>
      </c>
      <c r="B798" s="91">
        <v>6</v>
      </c>
      <c r="C798" s="91">
        <v>1962</v>
      </c>
    </row>
    <row r="799" spans="1:3" x14ac:dyDescent="0.15">
      <c r="A799">
        <v>328</v>
      </c>
      <c r="B799" s="91">
        <v>3220</v>
      </c>
      <c r="C799" s="91">
        <v>1056160</v>
      </c>
    </row>
    <row r="800" spans="1:3" x14ac:dyDescent="0.15">
      <c r="A800">
        <v>329</v>
      </c>
      <c r="B800" s="91">
        <v>1391</v>
      </c>
      <c r="C800" s="91">
        <v>457639</v>
      </c>
    </row>
    <row r="801" spans="1:3" x14ac:dyDescent="0.15">
      <c r="A801">
        <v>330</v>
      </c>
      <c r="B801" s="91">
        <v>345</v>
      </c>
      <c r="C801" s="91">
        <v>113850</v>
      </c>
    </row>
    <row r="802" spans="1:3" x14ac:dyDescent="0.15">
      <c r="A802">
        <v>331</v>
      </c>
      <c r="B802" s="91">
        <v>45</v>
      </c>
      <c r="C802" s="91">
        <v>14895</v>
      </c>
    </row>
    <row r="803" spans="1:3" x14ac:dyDescent="0.15">
      <c r="A803">
        <v>331.2</v>
      </c>
      <c r="B803" s="91">
        <v>62</v>
      </c>
      <c r="C803" s="91">
        <v>20534.399999999998</v>
      </c>
    </row>
    <row r="804" spans="1:3" x14ac:dyDescent="0.15">
      <c r="A804">
        <v>334</v>
      </c>
      <c r="B804" s="91">
        <v>2385</v>
      </c>
      <c r="C804" s="91">
        <v>796590</v>
      </c>
    </row>
    <row r="805" spans="1:3" x14ac:dyDescent="0.15">
      <c r="A805">
        <v>334.08</v>
      </c>
      <c r="B805" s="91">
        <v>17</v>
      </c>
      <c r="C805" s="91">
        <v>5679.36</v>
      </c>
    </row>
    <row r="806" spans="1:3" x14ac:dyDescent="0.15">
      <c r="A806">
        <v>335</v>
      </c>
      <c r="B806" s="91">
        <v>100</v>
      </c>
      <c r="C806" s="91">
        <v>33500</v>
      </c>
    </row>
    <row r="807" spans="1:3" x14ac:dyDescent="0.15">
      <c r="A807">
        <v>336</v>
      </c>
      <c r="B807" s="91">
        <v>439</v>
      </c>
      <c r="C807" s="91">
        <v>147504</v>
      </c>
    </row>
    <row r="808" spans="1:3" x14ac:dyDescent="0.15">
      <c r="A808">
        <v>338</v>
      </c>
      <c r="B808" s="91">
        <v>733</v>
      </c>
      <c r="C808" s="91">
        <v>247754</v>
      </c>
    </row>
    <row r="809" spans="1:3" x14ac:dyDescent="0.15">
      <c r="A809">
        <v>339</v>
      </c>
      <c r="B809" s="91">
        <v>914</v>
      </c>
      <c r="C809" s="91">
        <v>309846</v>
      </c>
    </row>
    <row r="810" spans="1:3" x14ac:dyDescent="0.15">
      <c r="A810">
        <v>340</v>
      </c>
      <c r="B810" s="91">
        <v>116</v>
      </c>
      <c r="C810" s="91">
        <v>39440</v>
      </c>
    </row>
    <row r="811" spans="1:3" x14ac:dyDescent="0.15">
      <c r="A811">
        <v>342</v>
      </c>
      <c r="B811" s="91">
        <v>3</v>
      </c>
      <c r="C811" s="91">
        <v>1026</v>
      </c>
    </row>
    <row r="812" spans="1:3" x14ac:dyDescent="0.15">
      <c r="A812">
        <v>345</v>
      </c>
      <c r="B812" s="91">
        <v>5</v>
      </c>
      <c r="C812" s="91">
        <v>1725</v>
      </c>
    </row>
    <row r="813" spans="1:3" x14ac:dyDescent="0.15">
      <c r="A813">
        <v>346</v>
      </c>
      <c r="B813" s="91">
        <v>5</v>
      </c>
      <c r="C813" s="91">
        <v>1730</v>
      </c>
    </row>
    <row r="814" spans="1:3" x14ac:dyDescent="0.15">
      <c r="A814">
        <v>347</v>
      </c>
      <c r="B814" s="91">
        <v>57</v>
      </c>
      <c r="C814" s="91">
        <v>19779</v>
      </c>
    </row>
    <row r="815" spans="1:3" x14ac:dyDescent="0.15">
      <c r="A815">
        <v>348</v>
      </c>
      <c r="B815" s="91">
        <v>83</v>
      </c>
      <c r="C815" s="91">
        <v>28884</v>
      </c>
    </row>
    <row r="816" spans="1:3" x14ac:dyDescent="0.15">
      <c r="A816">
        <v>349</v>
      </c>
      <c r="B816" s="91">
        <v>1694</v>
      </c>
      <c r="C816" s="91">
        <v>591206</v>
      </c>
    </row>
    <row r="817" spans="1:3" x14ac:dyDescent="0.15">
      <c r="A817">
        <v>352</v>
      </c>
      <c r="B817" s="91">
        <v>67</v>
      </c>
      <c r="C817" s="91">
        <v>23584</v>
      </c>
    </row>
    <row r="818" spans="1:3" x14ac:dyDescent="0.15">
      <c r="A818">
        <v>355</v>
      </c>
      <c r="B818" s="91">
        <v>147</v>
      </c>
      <c r="C818" s="91">
        <v>52185</v>
      </c>
    </row>
    <row r="819" spans="1:3" x14ac:dyDescent="0.15">
      <c r="A819">
        <v>357.99</v>
      </c>
      <c r="B819" s="91">
        <v>27</v>
      </c>
      <c r="C819" s="91">
        <v>9665.73</v>
      </c>
    </row>
    <row r="820" spans="1:3" x14ac:dyDescent="0.15">
      <c r="A820">
        <v>358</v>
      </c>
      <c r="B820" s="91">
        <v>1299</v>
      </c>
      <c r="C820" s="91">
        <v>465042</v>
      </c>
    </row>
    <row r="821" spans="1:3" x14ac:dyDescent="0.15">
      <c r="A821">
        <v>358.2</v>
      </c>
      <c r="B821" s="91">
        <v>1</v>
      </c>
      <c r="C821" s="91">
        <v>358.2</v>
      </c>
    </row>
    <row r="822" spans="1:3" x14ac:dyDescent="0.15">
      <c r="A822">
        <v>359</v>
      </c>
      <c r="B822" s="91">
        <v>13</v>
      </c>
      <c r="C822" s="91">
        <v>4667</v>
      </c>
    </row>
    <row r="823" spans="1:3" x14ac:dyDescent="0.15">
      <c r="A823">
        <v>359.9</v>
      </c>
      <c r="B823" s="91">
        <v>27</v>
      </c>
      <c r="C823" s="91">
        <v>9717.2999999999993</v>
      </c>
    </row>
    <row r="824" spans="1:3" x14ac:dyDescent="0.15">
      <c r="A824">
        <v>360</v>
      </c>
      <c r="B824" s="91">
        <v>35</v>
      </c>
      <c r="C824" s="91">
        <v>12600</v>
      </c>
    </row>
    <row r="825" spans="1:3" x14ac:dyDescent="0.15">
      <c r="A825">
        <v>367.63</v>
      </c>
      <c r="B825" s="91">
        <v>119</v>
      </c>
      <c r="C825" s="91">
        <v>43747.97</v>
      </c>
    </row>
    <row r="826" spans="1:3" x14ac:dyDescent="0.15">
      <c r="A826">
        <v>368</v>
      </c>
      <c r="B826" s="91">
        <v>3</v>
      </c>
      <c r="C826" s="91">
        <v>1104</v>
      </c>
    </row>
    <row r="827" spans="1:3" x14ac:dyDescent="0.15">
      <c r="A827">
        <v>370</v>
      </c>
      <c r="B827" s="91">
        <v>466</v>
      </c>
      <c r="C827" s="91">
        <v>172420</v>
      </c>
    </row>
    <row r="828" spans="1:3" x14ac:dyDescent="0.15">
      <c r="A828">
        <v>375</v>
      </c>
      <c r="B828" s="91">
        <v>14</v>
      </c>
      <c r="C828" s="91">
        <v>5250</v>
      </c>
    </row>
    <row r="829" spans="1:3" x14ac:dyDescent="0.15">
      <c r="A829">
        <v>376</v>
      </c>
      <c r="B829" s="91">
        <v>320</v>
      </c>
      <c r="C829" s="91">
        <v>120320</v>
      </c>
    </row>
    <row r="830" spans="1:3" x14ac:dyDescent="0.15">
      <c r="A830">
        <v>378</v>
      </c>
      <c r="B830" s="91">
        <v>593</v>
      </c>
      <c r="C830" s="91">
        <v>224154</v>
      </c>
    </row>
    <row r="831" spans="1:3" x14ac:dyDescent="0.15">
      <c r="A831">
        <v>378.1</v>
      </c>
      <c r="B831" s="91">
        <v>76</v>
      </c>
      <c r="C831" s="91">
        <v>28735.600000000002</v>
      </c>
    </row>
    <row r="832" spans="1:3" x14ac:dyDescent="0.15">
      <c r="A832">
        <v>378.3</v>
      </c>
      <c r="B832" s="91">
        <v>2</v>
      </c>
      <c r="C832" s="91">
        <v>756.6</v>
      </c>
    </row>
    <row r="833" spans="1:3" x14ac:dyDescent="0.15">
      <c r="A833">
        <v>383</v>
      </c>
      <c r="B833" s="91">
        <v>3</v>
      </c>
      <c r="C833" s="91">
        <v>1149</v>
      </c>
    </row>
    <row r="834" spans="1:3" x14ac:dyDescent="0.15">
      <c r="A834">
        <v>384</v>
      </c>
      <c r="B834" s="91">
        <v>122</v>
      </c>
      <c r="C834" s="91">
        <v>46848</v>
      </c>
    </row>
    <row r="835" spans="1:3" x14ac:dyDescent="0.15">
      <c r="A835">
        <v>386</v>
      </c>
      <c r="B835" s="91">
        <v>30</v>
      </c>
      <c r="C835" s="91">
        <v>11580</v>
      </c>
    </row>
    <row r="836" spans="1:3" x14ac:dyDescent="0.15">
      <c r="A836">
        <v>388</v>
      </c>
      <c r="B836" s="91">
        <v>176</v>
      </c>
      <c r="C836" s="91">
        <v>68288</v>
      </c>
    </row>
    <row r="837" spans="1:3" x14ac:dyDescent="0.15">
      <c r="A837">
        <v>390</v>
      </c>
      <c r="B837" s="91">
        <v>1944</v>
      </c>
      <c r="C837" s="91">
        <v>758160</v>
      </c>
    </row>
    <row r="838" spans="1:3" x14ac:dyDescent="0.15">
      <c r="A838">
        <v>392</v>
      </c>
      <c r="B838" s="91">
        <v>2</v>
      </c>
      <c r="C838" s="91">
        <v>784</v>
      </c>
    </row>
    <row r="839" spans="1:3" x14ac:dyDescent="0.15">
      <c r="A839">
        <v>394</v>
      </c>
      <c r="B839" s="91">
        <v>4</v>
      </c>
      <c r="C839" s="91">
        <v>1576</v>
      </c>
    </row>
    <row r="840" spans="1:3" x14ac:dyDescent="0.15">
      <c r="A840">
        <v>396</v>
      </c>
      <c r="B840" s="91">
        <v>1085</v>
      </c>
      <c r="C840" s="91">
        <v>429660</v>
      </c>
    </row>
    <row r="841" spans="1:3" x14ac:dyDescent="0.15">
      <c r="A841">
        <v>397</v>
      </c>
      <c r="B841" s="91">
        <v>1498</v>
      </c>
      <c r="C841" s="91">
        <v>594706</v>
      </c>
    </row>
    <row r="842" spans="1:3" x14ac:dyDescent="0.15">
      <c r="A842">
        <v>397.6</v>
      </c>
      <c r="B842" s="91">
        <v>70</v>
      </c>
      <c r="C842" s="91">
        <v>27832</v>
      </c>
    </row>
    <row r="843" spans="1:3" x14ac:dyDescent="0.15">
      <c r="A843">
        <v>398</v>
      </c>
      <c r="B843" s="91">
        <v>6864</v>
      </c>
      <c r="C843" s="91">
        <v>2731872</v>
      </c>
    </row>
    <row r="844" spans="1:3" x14ac:dyDescent="0.15">
      <c r="A844">
        <v>399</v>
      </c>
      <c r="B844" s="91">
        <v>217</v>
      </c>
      <c r="C844" s="91">
        <v>86583</v>
      </c>
    </row>
    <row r="845" spans="1:3" x14ac:dyDescent="0.15">
      <c r="A845">
        <v>400</v>
      </c>
      <c r="B845" s="91">
        <v>3</v>
      </c>
      <c r="C845" s="91">
        <v>1200</v>
      </c>
    </row>
    <row r="846" spans="1:3" x14ac:dyDescent="0.15">
      <c r="A846">
        <v>405</v>
      </c>
      <c r="B846" s="91">
        <v>49</v>
      </c>
      <c r="C846" s="91">
        <v>19845</v>
      </c>
    </row>
    <row r="847" spans="1:3" x14ac:dyDescent="0.15">
      <c r="A847">
        <v>406.3</v>
      </c>
      <c r="B847" s="91">
        <v>12</v>
      </c>
      <c r="C847" s="91">
        <v>4875.6000000000004</v>
      </c>
    </row>
    <row r="848" spans="1:3" x14ac:dyDescent="0.15">
      <c r="A848">
        <v>408</v>
      </c>
      <c r="B848" s="91">
        <v>328</v>
      </c>
      <c r="C848" s="91">
        <v>133824</v>
      </c>
    </row>
    <row r="849" spans="1:3" x14ac:dyDescent="0.15">
      <c r="A849">
        <v>410</v>
      </c>
      <c r="B849" s="91">
        <v>9</v>
      </c>
      <c r="C849" s="91">
        <v>3690</v>
      </c>
    </row>
    <row r="850" spans="1:3" x14ac:dyDescent="0.15">
      <c r="A850">
        <v>413</v>
      </c>
      <c r="B850" s="91">
        <v>4</v>
      </c>
      <c r="C850" s="91">
        <v>1652</v>
      </c>
    </row>
    <row r="851" spans="1:3" x14ac:dyDescent="0.15">
      <c r="A851">
        <v>414</v>
      </c>
      <c r="B851" s="91">
        <v>6</v>
      </c>
      <c r="C851" s="91">
        <v>2484</v>
      </c>
    </row>
    <row r="852" spans="1:3" x14ac:dyDescent="0.15">
      <c r="A852">
        <v>415</v>
      </c>
      <c r="B852" s="91">
        <v>97</v>
      </c>
      <c r="C852" s="91">
        <v>40255</v>
      </c>
    </row>
    <row r="853" spans="1:3" x14ac:dyDescent="0.15">
      <c r="A853">
        <v>416</v>
      </c>
      <c r="B853" s="91">
        <v>3</v>
      </c>
      <c r="C853" s="91">
        <v>1248</v>
      </c>
    </row>
    <row r="854" spans="1:3" x14ac:dyDescent="0.15">
      <c r="A854">
        <v>417</v>
      </c>
      <c r="B854" s="91">
        <v>194</v>
      </c>
      <c r="C854" s="91">
        <v>80898</v>
      </c>
    </row>
    <row r="855" spans="1:3" x14ac:dyDescent="0.15">
      <c r="A855">
        <v>418</v>
      </c>
      <c r="B855" s="91">
        <v>322</v>
      </c>
      <c r="C855" s="91">
        <v>134596</v>
      </c>
    </row>
    <row r="856" spans="1:3" x14ac:dyDescent="0.15">
      <c r="A856">
        <v>419</v>
      </c>
      <c r="B856" s="91">
        <v>108</v>
      </c>
      <c r="C856" s="91">
        <v>45252</v>
      </c>
    </row>
    <row r="857" spans="1:3" x14ac:dyDescent="0.15">
      <c r="A857">
        <v>420</v>
      </c>
      <c r="B857" s="91">
        <v>1260</v>
      </c>
      <c r="C857" s="91">
        <v>529200</v>
      </c>
    </row>
    <row r="858" spans="1:3" x14ac:dyDescent="0.15">
      <c r="A858">
        <v>421</v>
      </c>
      <c r="B858" s="91">
        <v>390</v>
      </c>
      <c r="C858" s="91">
        <v>164190</v>
      </c>
    </row>
    <row r="859" spans="1:3" x14ac:dyDescent="0.15">
      <c r="A859">
        <v>423</v>
      </c>
      <c r="B859" s="91">
        <v>123</v>
      </c>
      <c r="C859" s="91">
        <v>52029</v>
      </c>
    </row>
    <row r="860" spans="1:3" x14ac:dyDescent="0.15">
      <c r="A860">
        <v>427</v>
      </c>
      <c r="B860" s="91">
        <v>24</v>
      </c>
      <c r="C860" s="91">
        <v>10248</v>
      </c>
    </row>
    <row r="861" spans="1:3" x14ac:dyDescent="0.15">
      <c r="A861">
        <v>428</v>
      </c>
      <c r="B861" s="91">
        <v>66</v>
      </c>
      <c r="C861" s="91">
        <v>28248</v>
      </c>
    </row>
    <row r="862" spans="1:3" x14ac:dyDescent="0.15">
      <c r="A862">
        <v>428.4</v>
      </c>
      <c r="B862" s="91">
        <v>284</v>
      </c>
      <c r="C862" s="91">
        <v>121665.59999999999</v>
      </c>
    </row>
    <row r="863" spans="1:3" x14ac:dyDescent="0.15">
      <c r="A863">
        <v>430</v>
      </c>
      <c r="B863" s="91">
        <v>2</v>
      </c>
      <c r="C863" s="91">
        <v>860</v>
      </c>
    </row>
    <row r="864" spans="1:3" x14ac:dyDescent="0.15">
      <c r="A864">
        <v>432</v>
      </c>
      <c r="B864" s="91">
        <v>8</v>
      </c>
      <c r="C864" s="91">
        <v>3456</v>
      </c>
    </row>
    <row r="865" spans="1:3" x14ac:dyDescent="0.15">
      <c r="A865">
        <v>435</v>
      </c>
      <c r="B865" s="91">
        <v>2</v>
      </c>
      <c r="C865" s="91">
        <v>870</v>
      </c>
    </row>
    <row r="866" spans="1:3" x14ac:dyDescent="0.15">
      <c r="A866">
        <v>438</v>
      </c>
      <c r="B866" s="91">
        <v>10</v>
      </c>
      <c r="C866" s="91">
        <v>4380</v>
      </c>
    </row>
    <row r="867" spans="1:3" x14ac:dyDescent="0.15">
      <c r="A867">
        <v>448</v>
      </c>
      <c r="B867" s="91">
        <v>45</v>
      </c>
      <c r="C867" s="91">
        <v>20160</v>
      </c>
    </row>
    <row r="868" spans="1:3" x14ac:dyDescent="0.15">
      <c r="A868">
        <v>450</v>
      </c>
      <c r="B868" s="91">
        <v>1</v>
      </c>
      <c r="C868" s="91">
        <v>450</v>
      </c>
    </row>
    <row r="869" spans="1:3" x14ac:dyDescent="0.15">
      <c r="A869">
        <v>460</v>
      </c>
      <c r="B869" s="91">
        <v>18</v>
      </c>
      <c r="C869" s="91">
        <v>8280</v>
      </c>
    </row>
    <row r="870" spans="1:3" x14ac:dyDescent="0.15">
      <c r="A870">
        <v>467.53</v>
      </c>
      <c r="B870" s="91">
        <v>37</v>
      </c>
      <c r="C870" s="91">
        <v>17298.61</v>
      </c>
    </row>
    <row r="871" spans="1:3" x14ac:dyDescent="0.15">
      <c r="A871">
        <v>468</v>
      </c>
      <c r="B871" s="91">
        <v>49</v>
      </c>
      <c r="C871" s="91">
        <v>22932</v>
      </c>
    </row>
    <row r="872" spans="1:3" x14ac:dyDescent="0.15">
      <c r="A872">
        <v>472</v>
      </c>
      <c r="B872" s="91">
        <v>24</v>
      </c>
      <c r="C872" s="91">
        <v>11328</v>
      </c>
    </row>
    <row r="873" spans="1:3" x14ac:dyDescent="0.15">
      <c r="A873">
        <v>473</v>
      </c>
      <c r="B873" s="91">
        <v>23</v>
      </c>
      <c r="C873" s="91">
        <v>10879</v>
      </c>
    </row>
    <row r="874" spans="1:3" x14ac:dyDescent="0.15">
      <c r="A874">
        <v>476</v>
      </c>
      <c r="B874" s="91">
        <v>71</v>
      </c>
      <c r="C874" s="91">
        <v>33796</v>
      </c>
    </row>
    <row r="875" spans="1:3" x14ac:dyDescent="0.15">
      <c r="A875">
        <v>476.9</v>
      </c>
      <c r="B875" s="91">
        <v>66</v>
      </c>
      <c r="C875" s="91">
        <v>31475.399999999998</v>
      </c>
    </row>
    <row r="876" spans="1:3" x14ac:dyDescent="0.15">
      <c r="A876">
        <v>478</v>
      </c>
      <c r="B876" s="91">
        <v>333</v>
      </c>
      <c r="C876" s="91">
        <v>159174</v>
      </c>
    </row>
    <row r="877" spans="1:3" x14ac:dyDescent="0.15">
      <c r="A877">
        <v>478.4</v>
      </c>
      <c r="B877" s="91">
        <v>11</v>
      </c>
      <c r="C877" s="91">
        <v>5262.4</v>
      </c>
    </row>
    <row r="878" spans="1:3" x14ac:dyDescent="0.15">
      <c r="A878">
        <v>480</v>
      </c>
      <c r="B878" s="91">
        <v>51</v>
      </c>
      <c r="C878" s="91">
        <v>24480</v>
      </c>
    </row>
    <row r="879" spans="1:3" x14ac:dyDescent="0.15">
      <c r="A879">
        <v>485</v>
      </c>
      <c r="B879" s="91">
        <v>21</v>
      </c>
      <c r="C879" s="91">
        <v>10185</v>
      </c>
    </row>
    <row r="880" spans="1:3" x14ac:dyDescent="0.15">
      <c r="A880">
        <v>488</v>
      </c>
      <c r="B880" s="91">
        <v>110</v>
      </c>
      <c r="C880" s="91">
        <v>53680</v>
      </c>
    </row>
    <row r="881" spans="1:3" x14ac:dyDescent="0.15">
      <c r="A881">
        <v>490.9</v>
      </c>
      <c r="B881" s="91">
        <v>20</v>
      </c>
      <c r="C881" s="91">
        <v>9818</v>
      </c>
    </row>
    <row r="882" spans="1:3" x14ac:dyDescent="0.15">
      <c r="A882">
        <v>494</v>
      </c>
      <c r="B882" s="91">
        <v>2</v>
      </c>
      <c r="C882" s="91">
        <v>988</v>
      </c>
    </row>
    <row r="883" spans="1:3" x14ac:dyDescent="0.15">
      <c r="A883">
        <v>495</v>
      </c>
      <c r="B883" s="91">
        <v>26</v>
      </c>
      <c r="C883" s="91">
        <v>12870</v>
      </c>
    </row>
    <row r="884" spans="1:3" x14ac:dyDescent="0.15">
      <c r="A884">
        <v>496</v>
      </c>
      <c r="B884" s="91">
        <v>2</v>
      </c>
      <c r="C884" s="91">
        <v>992</v>
      </c>
    </row>
    <row r="885" spans="1:3" x14ac:dyDescent="0.15">
      <c r="A885">
        <v>498</v>
      </c>
      <c r="B885" s="91">
        <v>571</v>
      </c>
      <c r="C885" s="91">
        <v>284358</v>
      </c>
    </row>
    <row r="886" spans="1:3" x14ac:dyDescent="0.15">
      <c r="A886">
        <v>499</v>
      </c>
      <c r="B886" s="91">
        <v>1332</v>
      </c>
      <c r="C886" s="91">
        <v>664668</v>
      </c>
    </row>
    <row r="887" spans="1:3" x14ac:dyDescent="0.15">
      <c r="A887">
        <v>500</v>
      </c>
      <c r="B887" s="91">
        <v>12</v>
      </c>
      <c r="C887" s="91">
        <v>6000</v>
      </c>
    </row>
    <row r="888" spans="1:3" x14ac:dyDescent="0.15">
      <c r="A888">
        <v>504</v>
      </c>
      <c r="B888" s="91">
        <v>178</v>
      </c>
      <c r="C888" s="91">
        <v>89712</v>
      </c>
    </row>
    <row r="889" spans="1:3" x14ac:dyDescent="0.15">
      <c r="A889">
        <v>510</v>
      </c>
      <c r="B889" s="91">
        <v>171</v>
      </c>
      <c r="C889" s="91">
        <v>87210</v>
      </c>
    </row>
    <row r="890" spans="1:3" x14ac:dyDescent="0.15">
      <c r="A890">
        <v>516</v>
      </c>
      <c r="B890" s="91">
        <v>28</v>
      </c>
      <c r="C890" s="91">
        <v>14448</v>
      </c>
    </row>
    <row r="891" spans="1:3" x14ac:dyDescent="0.15">
      <c r="A891">
        <v>518</v>
      </c>
      <c r="B891" s="91">
        <v>49</v>
      </c>
      <c r="C891" s="91">
        <v>25382</v>
      </c>
    </row>
    <row r="892" spans="1:3" x14ac:dyDescent="0.15">
      <c r="A892">
        <v>520</v>
      </c>
      <c r="B892" s="91">
        <v>2</v>
      </c>
      <c r="C892" s="91">
        <v>1040</v>
      </c>
    </row>
    <row r="893" spans="1:3" x14ac:dyDescent="0.15">
      <c r="A893">
        <v>536</v>
      </c>
      <c r="B893" s="91">
        <v>5</v>
      </c>
      <c r="C893" s="91">
        <v>2680</v>
      </c>
    </row>
    <row r="894" spans="1:3" x14ac:dyDescent="0.15">
      <c r="A894">
        <v>548</v>
      </c>
      <c r="B894" s="91">
        <v>81</v>
      </c>
      <c r="C894" s="91">
        <v>44388</v>
      </c>
    </row>
    <row r="895" spans="1:3" x14ac:dyDescent="0.15">
      <c r="A895">
        <v>549</v>
      </c>
      <c r="B895" s="91">
        <v>5</v>
      </c>
      <c r="C895" s="91">
        <v>2745</v>
      </c>
    </row>
    <row r="896" spans="1:3" x14ac:dyDescent="0.15">
      <c r="A896">
        <v>550</v>
      </c>
      <c r="B896" s="91">
        <v>6</v>
      </c>
      <c r="C896" s="91">
        <v>3300</v>
      </c>
    </row>
    <row r="897" spans="1:3" x14ac:dyDescent="0.15">
      <c r="A897">
        <v>556</v>
      </c>
      <c r="B897" s="91">
        <v>620</v>
      </c>
      <c r="C897" s="91">
        <v>344720</v>
      </c>
    </row>
    <row r="898" spans="1:3" x14ac:dyDescent="0.15">
      <c r="A898">
        <v>560</v>
      </c>
      <c r="B898" s="91">
        <v>53</v>
      </c>
      <c r="C898" s="91">
        <v>29680</v>
      </c>
    </row>
    <row r="899" spans="1:3" x14ac:dyDescent="0.15">
      <c r="A899">
        <v>564</v>
      </c>
      <c r="B899" s="91">
        <v>877</v>
      </c>
      <c r="C899" s="91">
        <v>494628</v>
      </c>
    </row>
    <row r="900" spans="1:3" x14ac:dyDescent="0.15">
      <c r="A900">
        <v>565</v>
      </c>
      <c r="B900" s="91">
        <v>21</v>
      </c>
      <c r="C900" s="91">
        <v>11865</v>
      </c>
    </row>
    <row r="901" spans="1:3" x14ac:dyDescent="0.15">
      <c r="A901">
        <v>574</v>
      </c>
      <c r="B901" s="91">
        <v>4</v>
      </c>
      <c r="C901" s="91">
        <v>2296</v>
      </c>
    </row>
    <row r="902" spans="1:3" x14ac:dyDescent="0.15">
      <c r="A902">
        <v>576</v>
      </c>
      <c r="B902" s="91">
        <v>20</v>
      </c>
      <c r="C902" s="91">
        <v>11520</v>
      </c>
    </row>
    <row r="903" spans="1:3" x14ac:dyDescent="0.15">
      <c r="A903">
        <v>580</v>
      </c>
      <c r="B903" s="91">
        <v>1090</v>
      </c>
      <c r="C903" s="91">
        <v>632200</v>
      </c>
    </row>
    <row r="904" spans="1:3" x14ac:dyDescent="0.15">
      <c r="A904">
        <v>585</v>
      </c>
      <c r="B904" s="91">
        <v>15</v>
      </c>
      <c r="C904" s="91">
        <v>8775</v>
      </c>
    </row>
    <row r="905" spans="1:3" x14ac:dyDescent="0.15">
      <c r="A905">
        <v>588</v>
      </c>
      <c r="B905" s="91">
        <v>230</v>
      </c>
      <c r="C905" s="91">
        <v>135240</v>
      </c>
    </row>
    <row r="906" spans="1:3" x14ac:dyDescent="0.15">
      <c r="A906">
        <v>592</v>
      </c>
      <c r="B906" s="91">
        <v>42</v>
      </c>
      <c r="C906" s="91">
        <v>24864</v>
      </c>
    </row>
    <row r="907" spans="1:3" x14ac:dyDescent="0.15">
      <c r="A907">
        <v>594</v>
      </c>
      <c r="B907" s="91">
        <v>95</v>
      </c>
      <c r="C907" s="91">
        <v>56430</v>
      </c>
    </row>
    <row r="908" spans="1:3" x14ac:dyDescent="0.15">
      <c r="A908">
        <v>595</v>
      </c>
      <c r="B908" s="91">
        <v>7</v>
      </c>
      <c r="C908" s="91">
        <v>4165</v>
      </c>
    </row>
    <row r="909" spans="1:3" x14ac:dyDescent="0.15">
      <c r="A909">
        <v>596</v>
      </c>
      <c r="B909" s="91">
        <v>117</v>
      </c>
      <c r="C909" s="91">
        <v>69732</v>
      </c>
    </row>
    <row r="910" spans="1:3" x14ac:dyDescent="0.15">
      <c r="A910">
        <v>597</v>
      </c>
      <c r="B910" s="91">
        <v>23</v>
      </c>
      <c r="C910" s="91">
        <v>13731</v>
      </c>
    </row>
    <row r="911" spans="1:3" x14ac:dyDescent="0.15">
      <c r="A911">
        <v>598</v>
      </c>
      <c r="B911" s="91">
        <v>100</v>
      </c>
      <c r="C911" s="91">
        <v>59800</v>
      </c>
    </row>
    <row r="912" spans="1:3" x14ac:dyDescent="0.15">
      <c r="A912">
        <v>599</v>
      </c>
      <c r="B912" s="91">
        <v>69</v>
      </c>
      <c r="C912" s="91">
        <v>41331</v>
      </c>
    </row>
    <row r="913" spans="1:3" x14ac:dyDescent="0.15">
      <c r="A913">
        <v>608</v>
      </c>
      <c r="B913" s="91">
        <v>10</v>
      </c>
      <c r="C913" s="91">
        <v>6080</v>
      </c>
    </row>
    <row r="914" spans="1:3" x14ac:dyDescent="0.15">
      <c r="A914">
        <v>612</v>
      </c>
      <c r="B914" s="91">
        <v>3</v>
      </c>
      <c r="C914" s="91">
        <v>1836</v>
      </c>
    </row>
    <row r="915" spans="1:3" x14ac:dyDescent="0.15">
      <c r="A915">
        <v>615</v>
      </c>
      <c r="B915" s="91">
        <v>15</v>
      </c>
      <c r="C915" s="91">
        <v>9225</v>
      </c>
    </row>
    <row r="916" spans="1:3" x14ac:dyDescent="0.15">
      <c r="A916">
        <v>618</v>
      </c>
      <c r="B916" s="91">
        <v>7</v>
      </c>
      <c r="C916" s="91">
        <v>4326</v>
      </c>
    </row>
    <row r="917" spans="1:3" x14ac:dyDescent="0.15">
      <c r="A917">
        <v>620</v>
      </c>
      <c r="B917" s="91">
        <v>12</v>
      </c>
      <c r="C917" s="91">
        <v>7440</v>
      </c>
    </row>
    <row r="918" spans="1:3" x14ac:dyDescent="0.15">
      <c r="A918">
        <v>638</v>
      </c>
      <c r="B918" s="91">
        <v>4</v>
      </c>
      <c r="C918" s="91">
        <v>2552</v>
      </c>
    </row>
    <row r="919" spans="1:3" x14ac:dyDescent="0.15">
      <c r="A919">
        <v>658</v>
      </c>
      <c r="B919" s="91">
        <v>32</v>
      </c>
      <c r="C919" s="91">
        <v>21056</v>
      </c>
    </row>
    <row r="920" spans="1:3" x14ac:dyDescent="0.15">
      <c r="A920">
        <v>660</v>
      </c>
      <c r="B920" s="91">
        <v>17</v>
      </c>
      <c r="C920" s="91">
        <v>11220</v>
      </c>
    </row>
    <row r="921" spans="1:3" x14ac:dyDescent="0.15">
      <c r="A921">
        <v>665</v>
      </c>
      <c r="B921" s="91">
        <v>344</v>
      </c>
      <c r="C921" s="91">
        <v>228760</v>
      </c>
    </row>
    <row r="922" spans="1:3" x14ac:dyDescent="0.15">
      <c r="A922">
        <v>670</v>
      </c>
      <c r="B922" s="91">
        <v>11</v>
      </c>
      <c r="C922" s="91">
        <v>7370</v>
      </c>
    </row>
    <row r="923" spans="1:3" x14ac:dyDescent="0.15">
      <c r="A923">
        <v>678</v>
      </c>
      <c r="B923" s="91">
        <v>35</v>
      </c>
      <c r="C923" s="91">
        <v>23730</v>
      </c>
    </row>
    <row r="924" spans="1:3" x14ac:dyDescent="0.15">
      <c r="A924">
        <v>682.8</v>
      </c>
      <c r="B924" s="91">
        <v>2</v>
      </c>
      <c r="C924" s="91">
        <v>1365.6</v>
      </c>
    </row>
    <row r="925" spans="1:3" x14ac:dyDescent="0.15">
      <c r="A925">
        <v>685</v>
      </c>
      <c r="B925" s="91">
        <v>66</v>
      </c>
      <c r="C925" s="91">
        <v>45210</v>
      </c>
    </row>
    <row r="926" spans="1:3" x14ac:dyDescent="0.15">
      <c r="A926">
        <v>688</v>
      </c>
      <c r="B926" s="91">
        <v>51</v>
      </c>
      <c r="C926" s="91">
        <v>35088</v>
      </c>
    </row>
    <row r="927" spans="1:3" x14ac:dyDescent="0.15">
      <c r="A927">
        <v>690</v>
      </c>
      <c r="B927" s="91">
        <v>5</v>
      </c>
      <c r="C927" s="91">
        <v>3450</v>
      </c>
    </row>
    <row r="928" spans="1:3" x14ac:dyDescent="0.15">
      <c r="A928">
        <v>696</v>
      </c>
      <c r="B928" s="91">
        <v>6</v>
      </c>
      <c r="C928" s="91">
        <v>4176</v>
      </c>
    </row>
    <row r="929" spans="1:3" x14ac:dyDescent="0.15">
      <c r="A929">
        <v>698</v>
      </c>
      <c r="B929" s="91">
        <v>257</v>
      </c>
      <c r="C929" s="91">
        <v>179386</v>
      </c>
    </row>
    <row r="930" spans="1:3" x14ac:dyDescent="0.15">
      <c r="A930">
        <v>699</v>
      </c>
      <c r="B930" s="91">
        <v>83</v>
      </c>
      <c r="C930" s="91">
        <v>58017</v>
      </c>
    </row>
    <row r="931" spans="1:3" x14ac:dyDescent="0.15">
      <c r="A931">
        <v>718</v>
      </c>
      <c r="B931" s="91">
        <v>4</v>
      </c>
      <c r="C931" s="91">
        <v>2872</v>
      </c>
    </row>
    <row r="932" spans="1:3" x14ac:dyDescent="0.15">
      <c r="A932">
        <v>719</v>
      </c>
      <c r="B932" s="91">
        <v>4</v>
      </c>
      <c r="C932" s="91">
        <v>2876</v>
      </c>
    </row>
    <row r="933" spans="1:3" x14ac:dyDescent="0.15">
      <c r="A933">
        <v>719.1</v>
      </c>
      <c r="B933" s="91">
        <v>3</v>
      </c>
      <c r="C933" s="91">
        <v>2157.3000000000002</v>
      </c>
    </row>
    <row r="934" spans="1:3" x14ac:dyDescent="0.15">
      <c r="A934">
        <v>750</v>
      </c>
      <c r="B934" s="91">
        <v>4</v>
      </c>
      <c r="C934" s="91">
        <v>3000</v>
      </c>
    </row>
    <row r="935" spans="1:3" x14ac:dyDescent="0.15">
      <c r="A935">
        <v>752</v>
      </c>
      <c r="B935" s="91">
        <v>6</v>
      </c>
      <c r="C935" s="91">
        <v>4512</v>
      </c>
    </row>
    <row r="936" spans="1:3" x14ac:dyDescent="0.15">
      <c r="A936">
        <v>756</v>
      </c>
      <c r="B936" s="91">
        <v>179</v>
      </c>
      <c r="C936" s="91">
        <v>135324</v>
      </c>
    </row>
    <row r="937" spans="1:3" x14ac:dyDescent="0.15">
      <c r="A937">
        <v>760</v>
      </c>
      <c r="B937" s="91">
        <v>32</v>
      </c>
      <c r="C937" s="91">
        <v>24320</v>
      </c>
    </row>
    <row r="938" spans="1:3" x14ac:dyDescent="0.15">
      <c r="A938">
        <v>766</v>
      </c>
      <c r="B938" s="91">
        <v>17</v>
      </c>
      <c r="C938" s="91">
        <v>13022</v>
      </c>
    </row>
    <row r="939" spans="1:3" x14ac:dyDescent="0.15">
      <c r="A939">
        <v>768</v>
      </c>
      <c r="B939" s="91">
        <v>103</v>
      </c>
      <c r="C939" s="91">
        <v>79104</v>
      </c>
    </row>
    <row r="940" spans="1:3" x14ac:dyDescent="0.15">
      <c r="A940">
        <v>780</v>
      </c>
      <c r="B940" s="91">
        <v>43</v>
      </c>
      <c r="C940" s="91">
        <v>33540</v>
      </c>
    </row>
    <row r="941" spans="1:3" x14ac:dyDescent="0.15">
      <c r="A941">
        <v>790</v>
      </c>
      <c r="B941" s="91">
        <v>17</v>
      </c>
      <c r="C941" s="91">
        <v>13430</v>
      </c>
    </row>
    <row r="942" spans="1:3" x14ac:dyDescent="0.15">
      <c r="A942">
        <v>796</v>
      </c>
      <c r="B942" s="91">
        <v>14</v>
      </c>
      <c r="C942" s="91">
        <v>11144</v>
      </c>
    </row>
    <row r="943" spans="1:3" x14ac:dyDescent="0.15">
      <c r="A943">
        <v>798</v>
      </c>
      <c r="B943" s="91">
        <v>15</v>
      </c>
      <c r="C943" s="91">
        <v>11970</v>
      </c>
    </row>
    <row r="944" spans="1:3" x14ac:dyDescent="0.15">
      <c r="A944">
        <v>798.9</v>
      </c>
      <c r="B944" s="91">
        <v>5</v>
      </c>
      <c r="C944" s="91">
        <v>3994.5</v>
      </c>
    </row>
    <row r="945" spans="1:3" x14ac:dyDescent="0.15">
      <c r="A945">
        <v>799</v>
      </c>
      <c r="B945" s="91">
        <v>5</v>
      </c>
      <c r="C945" s="91">
        <v>3995</v>
      </c>
    </row>
    <row r="946" spans="1:3" x14ac:dyDescent="0.15">
      <c r="A946">
        <v>816</v>
      </c>
      <c r="B946" s="91">
        <v>248</v>
      </c>
      <c r="C946" s="91">
        <v>202368</v>
      </c>
    </row>
    <row r="947" spans="1:3" x14ac:dyDescent="0.15">
      <c r="A947">
        <v>825</v>
      </c>
      <c r="B947" s="91">
        <v>32</v>
      </c>
      <c r="C947" s="91">
        <v>26400</v>
      </c>
    </row>
    <row r="948" spans="1:3" x14ac:dyDescent="0.15">
      <c r="A948">
        <v>838</v>
      </c>
      <c r="B948" s="91">
        <v>18</v>
      </c>
      <c r="C948" s="91">
        <v>15084</v>
      </c>
    </row>
    <row r="949" spans="1:3" x14ac:dyDescent="0.15">
      <c r="A949">
        <v>845</v>
      </c>
      <c r="B949" s="91">
        <v>2</v>
      </c>
      <c r="C949" s="91">
        <v>1690</v>
      </c>
    </row>
    <row r="950" spans="1:3" x14ac:dyDescent="0.15">
      <c r="A950">
        <v>850</v>
      </c>
      <c r="B950" s="91">
        <v>107</v>
      </c>
      <c r="C950" s="91">
        <v>90950</v>
      </c>
    </row>
    <row r="951" spans="1:3" x14ac:dyDescent="0.15">
      <c r="A951">
        <v>852</v>
      </c>
      <c r="B951" s="91">
        <v>22</v>
      </c>
      <c r="C951" s="91">
        <v>18744</v>
      </c>
    </row>
    <row r="952" spans="1:3" x14ac:dyDescent="0.15">
      <c r="A952">
        <v>856</v>
      </c>
      <c r="B952" s="91">
        <v>19</v>
      </c>
      <c r="C952" s="91">
        <v>16264</v>
      </c>
    </row>
    <row r="953" spans="1:3" x14ac:dyDescent="0.15">
      <c r="A953">
        <v>880</v>
      </c>
      <c r="B953" s="91">
        <v>31</v>
      </c>
      <c r="C953" s="91">
        <v>27280</v>
      </c>
    </row>
    <row r="954" spans="1:3" x14ac:dyDescent="0.15">
      <c r="A954">
        <v>888</v>
      </c>
      <c r="B954" s="91">
        <v>52</v>
      </c>
      <c r="C954" s="91">
        <v>46176</v>
      </c>
    </row>
    <row r="955" spans="1:3" x14ac:dyDescent="0.15">
      <c r="A955">
        <v>890</v>
      </c>
      <c r="B955" s="91">
        <v>3</v>
      </c>
      <c r="C955" s="91">
        <v>2670</v>
      </c>
    </row>
    <row r="956" spans="1:3" x14ac:dyDescent="0.15">
      <c r="A956">
        <v>898</v>
      </c>
      <c r="B956" s="91">
        <v>33</v>
      </c>
      <c r="C956" s="91">
        <v>29634</v>
      </c>
    </row>
    <row r="957" spans="1:3" x14ac:dyDescent="0.15">
      <c r="A957">
        <v>910</v>
      </c>
      <c r="B957" s="91">
        <v>6</v>
      </c>
      <c r="C957" s="91">
        <v>5460</v>
      </c>
    </row>
    <row r="958" spans="1:3" x14ac:dyDescent="0.15">
      <c r="A958">
        <v>933</v>
      </c>
      <c r="B958" s="91">
        <v>318</v>
      </c>
      <c r="C958" s="91">
        <v>296694</v>
      </c>
    </row>
    <row r="959" spans="1:3" x14ac:dyDescent="0.15">
      <c r="A959">
        <v>936</v>
      </c>
      <c r="B959" s="91">
        <v>5</v>
      </c>
      <c r="C959" s="91">
        <v>4680</v>
      </c>
    </row>
    <row r="960" spans="1:3" x14ac:dyDescent="0.15">
      <c r="A960">
        <v>958</v>
      </c>
      <c r="B960" s="91">
        <v>30</v>
      </c>
      <c r="C960" s="91">
        <v>28740</v>
      </c>
    </row>
    <row r="961" spans="1:3" x14ac:dyDescent="0.15">
      <c r="A961">
        <v>959</v>
      </c>
      <c r="B961" s="91">
        <v>85</v>
      </c>
      <c r="C961" s="91">
        <v>81515</v>
      </c>
    </row>
    <row r="962" spans="1:3" x14ac:dyDescent="0.15">
      <c r="A962">
        <v>975</v>
      </c>
      <c r="B962" s="91">
        <v>13</v>
      </c>
      <c r="C962" s="91">
        <v>12675</v>
      </c>
    </row>
    <row r="963" spans="1:3" x14ac:dyDescent="0.15">
      <c r="A963">
        <v>980</v>
      </c>
      <c r="B963" s="91">
        <v>259</v>
      </c>
      <c r="C963" s="91">
        <v>253820</v>
      </c>
    </row>
    <row r="964" spans="1:3" x14ac:dyDescent="0.15">
      <c r="A964">
        <v>990</v>
      </c>
      <c r="B964" s="91">
        <v>2</v>
      </c>
      <c r="C964" s="91">
        <v>1980</v>
      </c>
    </row>
    <row r="965" spans="1:3" x14ac:dyDescent="0.15">
      <c r="A965">
        <v>996</v>
      </c>
      <c r="B965" s="91">
        <v>21</v>
      </c>
      <c r="C965" s="91">
        <v>20916</v>
      </c>
    </row>
    <row r="966" spans="1:3" x14ac:dyDescent="0.15">
      <c r="A966">
        <v>1014</v>
      </c>
      <c r="B966" s="91">
        <v>2</v>
      </c>
      <c r="C966" s="91">
        <v>2028</v>
      </c>
    </row>
    <row r="967" spans="1:3" x14ac:dyDescent="0.15">
      <c r="A967">
        <v>1024</v>
      </c>
      <c r="B967" s="91">
        <v>3</v>
      </c>
      <c r="C967" s="91">
        <v>3072</v>
      </c>
    </row>
    <row r="968" spans="1:3" x14ac:dyDescent="0.15">
      <c r="A968">
        <v>1049</v>
      </c>
      <c r="B968" s="91">
        <v>4</v>
      </c>
      <c r="C968" s="91">
        <v>4196</v>
      </c>
    </row>
    <row r="969" spans="1:3" x14ac:dyDescent="0.15">
      <c r="A969">
        <v>1088</v>
      </c>
      <c r="B969" s="91">
        <v>357</v>
      </c>
      <c r="C969" s="91">
        <v>388416</v>
      </c>
    </row>
    <row r="970" spans="1:3" x14ac:dyDescent="0.15">
      <c r="A970">
        <v>1090</v>
      </c>
      <c r="B970" s="91">
        <v>12</v>
      </c>
      <c r="C970" s="91">
        <v>13080</v>
      </c>
    </row>
    <row r="971" spans="1:3" x14ac:dyDescent="0.15">
      <c r="A971">
        <v>1097</v>
      </c>
      <c r="B971" s="91">
        <v>4</v>
      </c>
      <c r="C971" s="91">
        <v>4388</v>
      </c>
    </row>
    <row r="972" spans="1:3" x14ac:dyDescent="0.15">
      <c r="A972">
        <v>1110</v>
      </c>
      <c r="B972" s="91">
        <v>10</v>
      </c>
      <c r="C972" s="91">
        <v>11100</v>
      </c>
    </row>
    <row r="973" spans="1:3" x14ac:dyDescent="0.15">
      <c r="A973">
        <v>1129</v>
      </c>
      <c r="B973" s="91">
        <v>30</v>
      </c>
      <c r="C973" s="91">
        <v>33870</v>
      </c>
    </row>
    <row r="974" spans="1:3" x14ac:dyDescent="0.15">
      <c r="A974">
        <v>1140</v>
      </c>
      <c r="B974" s="91">
        <v>3</v>
      </c>
      <c r="C974" s="91">
        <v>3420</v>
      </c>
    </row>
    <row r="975" spans="1:3" x14ac:dyDescent="0.15">
      <c r="A975">
        <v>1188</v>
      </c>
      <c r="B975" s="91">
        <v>3</v>
      </c>
      <c r="C975" s="91">
        <v>3564</v>
      </c>
    </row>
    <row r="976" spans="1:3" x14ac:dyDescent="0.15">
      <c r="A976">
        <v>1198</v>
      </c>
      <c r="B976" s="91">
        <v>9</v>
      </c>
      <c r="C976" s="91">
        <v>10782</v>
      </c>
    </row>
    <row r="977" spans="1:3" x14ac:dyDescent="0.15">
      <c r="A977">
        <v>1270</v>
      </c>
      <c r="B977" s="91">
        <v>1</v>
      </c>
      <c r="C977" s="91">
        <v>1270</v>
      </c>
    </row>
    <row r="978" spans="1:3" x14ac:dyDescent="0.15">
      <c r="A978">
        <v>1285</v>
      </c>
      <c r="B978" s="91">
        <v>130</v>
      </c>
      <c r="C978" s="91">
        <v>167050</v>
      </c>
    </row>
    <row r="979" spans="1:3" x14ac:dyDescent="0.15">
      <c r="A979">
        <v>1300</v>
      </c>
      <c r="B979" s="91">
        <v>210</v>
      </c>
      <c r="C979" s="91">
        <v>273000</v>
      </c>
    </row>
    <row r="980" spans="1:3" x14ac:dyDescent="0.15">
      <c r="A980">
        <v>1365</v>
      </c>
      <c r="B980" s="91">
        <v>6</v>
      </c>
      <c r="C980" s="91">
        <v>8190</v>
      </c>
    </row>
    <row r="981" spans="1:3" x14ac:dyDescent="0.15">
      <c r="A981">
        <v>1375</v>
      </c>
      <c r="B981" s="91">
        <v>4</v>
      </c>
      <c r="C981" s="91">
        <v>5500</v>
      </c>
    </row>
    <row r="982" spans="1:3" x14ac:dyDescent="0.15">
      <c r="A982">
        <v>1388</v>
      </c>
      <c r="B982" s="91">
        <v>4</v>
      </c>
      <c r="C982" s="91">
        <v>5552</v>
      </c>
    </row>
    <row r="983" spans="1:3" x14ac:dyDescent="0.15">
      <c r="A983">
        <v>1400</v>
      </c>
      <c r="B983" s="91">
        <v>3</v>
      </c>
      <c r="C983" s="91">
        <v>4200</v>
      </c>
    </row>
    <row r="984" spans="1:3" x14ac:dyDescent="0.15">
      <c r="A984">
        <v>1499</v>
      </c>
      <c r="B984" s="91">
        <v>30</v>
      </c>
      <c r="C984" s="91">
        <v>44970</v>
      </c>
    </row>
    <row r="985" spans="1:3" x14ac:dyDescent="0.15">
      <c r="A985">
        <v>1528</v>
      </c>
      <c r="B985" s="91">
        <v>3</v>
      </c>
      <c r="C985" s="91">
        <v>4584</v>
      </c>
    </row>
    <row r="986" spans="1:3" x14ac:dyDescent="0.15">
      <c r="A986">
        <v>1600</v>
      </c>
      <c r="B986" s="91">
        <v>13</v>
      </c>
      <c r="C986" s="91">
        <v>20800</v>
      </c>
    </row>
    <row r="987" spans="1:3" x14ac:dyDescent="0.15">
      <c r="A987">
        <v>1665</v>
      </c>
      <c r="B987" s="91">
        <v>34</v>
      </c>
      <c r="C987" s="91">
        <v>56610</v>
      </c>
    </row>
    <row r="988" spans="1:3" x14ac:dyDescent="0.15">
      <c r="A988">
        <v>1680</v>
      </c>
      <c r="B988" s="91">
        <v>26</v>
      </c>
      <c r="C988" s="91">
        <v>43680</v>
      </c>
    </row>
    <row r="989" spans="1:3" x14ac:dyDescent="0.15">
      <c r="A989">
        <v>1710</v>
      </c>
      <c r="B989" s="91">
        <v>32</v>
      </c>
      <c r="C989" s="91">
        <v>54720</v>
      </c>
    </row>
    <row r="990" spans="1:3" x14ac:dyDescent="0.15">
      <c r="A990">
        <v>1776</v>
      </c>
      <c r="B990" s="91">
        <v>6</v>
      </c>
      <c r="C990" s="91">
        <v>10656</v>
      </c>
    </row>
    <row r="991" spans="1:3" x14ac:dyDescent="0.15">
      <c r="A991">
        <v>1782</v>
      </c>
      <c r="B991" s="91">
        <v>4</v>
      </c>
      <c r="C991" s="91">
        <v>7128</v>
      </c>
    </row>
    <row r="992" spans="1:3" x14ac:dyDescent="0.15">
      <c r="A992">
        <v>1789</v>
      </c>
      <c r="B992" s="91">
        <v>51</v>
      </c>
      <c r="C992" s="91">
        <v>91239</v>
      </c>
    </row>
    <row r="993" spans="1:3" x14ac:dyDescent="0.15">
      <c r="A993">
        <v>1791</v>
      </c>
      <c r="B993" s="91">
        <v>11</v>
      </c>
      <c r="C993" s="91">
        <v>19701</v>
      </c>
    </row>
    <row r="994" spans="1:3" x14ac:dyDescent="0.15">
      <c r="A994">
        <v>1794</v>
      </c>
      <c r="B994" s="91">
        <v>4</v>
      </c>
      <c r="C994" s="91">
        <v>7176</v>
      </c>
    </row>
    <row r="995" spans="1:3" x14ac:dyDescent="0.15">
      <c r="A995">
        <v>1800</v>
      </c>
      <c r="B995" s="91">
        <v>1</v>
      </c>
      <c r="C995" s="91">
        <v>1800</v>
      </c>
    </row>
    <row r="996" spans="1:3" x14ac:dyDescent="0.15">
      <c r="A996">
        <v>1899</v>
      </c>
      <c r="B996" s="91">
        <v>11</v>
      </c>
      <c r="C996" s="91">
        <v>20889</v>
      </c>
    </row>
    <row r="997" spans="1:3" x14ac:dyDescent="0.15">
      <c r="A997">
        <v>1969</v>
      </c>
      <c r="B997" s="91">
        <v>93</v>
      </c>
      <c r="C997" s="91">
        <v>183117</v>
      </c>
    </row>
    <row r="998" spans="1:3" x14ac:dyDescent="0.15">
      <c r="A998">
        <v>1980</v>
      </c>
      <c r="B998" s="91">
        <v>9</v>
      </c>
      <c r="C998" s="91">
        <v>17820</v>
      </c>
    </row>
    <row r="999" spans="1:3" x14ac:dyDescent="0.15">
      <c r="A999">
        <v>1990</v>
      </c>
      <c r="B999" s="91">
        <v>31</v>
      </c>
      <c r="C999" s="91">
        <v>61690</v>
      </c>
    </row>
    <row r="1000" spans="1:3" x14ac:dyDescent="0.15">
      <c r="A1000">
        <v>2000</v>
      </c>
      <c r="B1000" s="91">
        <v>5</v>
      </c>
      <c r="C1000" s="91">
        <v>10000</v>
      </c>
    </row>
    <row r="1001" spans="1:3" x14ac:dyDescent="0.15">
      <c r="A1001">
        <v>2240</v>
      </c>
      <c r="B1001" s="91">
        <v>7</v>
      </c>
      <c r="C1001" s="91">
        <v>15680</v>
      </c>
    </row>
    <row r="1002" spans="1:3" x14ac:dyDescent="0.15">
      <c r="A1002">
        <v>2279</v>
      </c>
      <c r="B1002" s="91">
        <v>12</v>
      </c>
      <c r="C1002" s="91">
        <v>27348</v>
      </c>
    </row>
    <row r="1003" spans="1:3" x14ac:dyDescent="0.15">
      <c r="A1003">
        <v>2340</v>
      </c>
      <c r="B1003" s="91">
        <v>11</v>
      </c>
      <c r="C1003" s="91">
        <v>25740</v>
      </c>
    </row>
    <row r="1004" spans="1:3" x14ac:dyDescent="0.15">
      <c r="A1004">
        <v>2380</v>
      </c>
      <c r="B1004" s="91">
        <v>36</v>
      </c>
      <c r="C1004" s="91">
        <v>85680</v>
      </c>
    </row>
    <row r="1005" spans="1:3" x14ac:dyDescent="0.15">
      <c r="A1005">
        <v>2898</v>
      </c>
      <c r="B1005" s="91">
        <v>41</v>
      </c>
      <c r="C1005" s="91">
        <v>118818</v>
      </c>
    </row>
    <row r="1006" spans="1:3" x14ac:dyDescent="0.15">
      <c r="A1006">
        <v>3300</v>
      </c>
      <c r="B1006" s="91">
        <v>10</v>
      </c>
      <c r="C1006" s="91">
        <v>33000</v>
      </c>
    </row>
    <row r="1007" spans="1:3" x14ac:dyDescent="0.15">
      <c r="A1007">
        <v>3760</v>
      </c>
      <c r="B1007" s="91">
        <v>10</v>
      </c>
      <c r="C1007" s="91">
        <v>37600</v>
      </c>
    </row>
    <row r="1008" spans="1:3" x14ac:dyDescent="0.15">
      <c r="A1008">
        <v>3980</v>
      </c>
      <c r="B1008" s="91">
        <v>19</v>
      </c>
      <c r="C1008" s="91">
        <v>75620</v>
      </c>
    </row>
    <row r="1009" spans="1:3" x14ac:dyDescent="0.15">
      <c r="A1009">
        <v>3990</v>
      </c>
      <c r="B1009" s="91">
        <v>2</v>
      </c>
      <c r="C1009" s="91">
        <v>7980</v>
      </c>
    </row>
    <row r="1010" spans="1:3" x14ac:dyDescent="0.15">
      <c r="A1010">
        <v>5600</v>
      </c>
      <c r="B1010" s="91">
        <v>3</v>
      </c>
      <c r="C1010" s="91">
        <v>16800</v>
      </c>
    </row>
    <row r="1011" spans="1:3" x14ac:dyDescent="0.15">
      <c r="A1011">
        <v>7200</v>
      </c>
      <c r="B1011" s="91">
        <v>4</v>
      </c>
      <c r="C1011" s="91">
        <v>28800</v>
      </c>
    </row>
    <row r="1012" spans="1:3" x14ac:dyDescent="0.15">
      <c r="A1012">
        <v>8500</v>
      </c>
      <c r="B1012" s="91">
        <v>18</v>
      </c>
      <c r="C1012" s="91">
        <v>153000</v>
      </c>
    </row>
  </sheetData>
  <phoneticPr fontId="1" type="noConversion"/>
  <pageMargins left="0.7" right="0.7" top="0.75" bottom="0.75" header="0.3" footer="0.3"/>
  <pageSetup orientation="portrait" horizontalDpi="300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item1.xml>��
</file>

<file path=customXml/item2.xml>��^\'`R�g
</file>

<file path=customXml/item3.xml>��
</file>

<file path=customXml/item4.xml>��^\'`R�g
</file>

<file path=customXml/item5.xml>���^��R�g
</file>

<file path=customXml/item6.xml>��s^�SR�g
</file>

<file path=customXml/item7.xml>��^\'`R�g
</file>

<file path=customXml/item8.xml>�����{�N<h
</file>

<file path=customXml/item9.xml>��
</file>

<file path=customXml/item10.xml>�����{�N<h
</file>

<file path=customXml/item11.xml>��^\'`R�g
</file>

<file path=customXml/item12.xml>���_�O�bJT
</file>

<file path=customXml/item13.xml>�����{sQ.�͋
</file>

<file path=customXml/item14.xml>��
</file>

<file path=customXml/item15.xml>��:S�WR�g
</file>

<file path=customXml/item16.xml>���_�O�bJT
</file>

<file path=customXml/item17.xml>��
</file>

<file path=customXml/item18.xml>��^\'`R�g
</file>

<file path=customXml/item19.xml>��^\'`R�g
</file>

<file path=customXml/item20.xml>��^\'`R�g
</file>

<file path=customXml/item21.xml>���^��R�g
</file>

<file path=customXml/item22.xml>��
</file>

<file path=customXml/item23.xml>��
</file>

<file path=customXml/item24.xml>��
</file>

<file path=customXml/item25.xml>��
</file>

<file path=customXml/item26.xml>��^\'`R�g
</file>

<file path=customXml/item27.xml>���NNy��v�v;`�Tt^�N�NNy��v�v;`�Tt^�NlQ_�NNy��v�v;`�Tt^�N<P�NNy��v�vg'Y<Pt^�N�NNy��v�vg'Y<Pt^�NlQ_�NNy��v�vg'Y<Pt^�N<P�NNy��v�v;`�T{US�N�NNy��v�v;`�T{US�NlQ_�NNy��v�v;`�T{US�N<P�NNy��v�v;`�T�[US�N�NNy��v�v;`�T�[US�NlQ_�NNy��v�v;`�T�[US�N<P�NNy��v�v;`�T�ϑ�NNy��v�v;`�T�ϑlQ_�NNy��v�v;`�T�ϑ<P�NNy��v�v;`�T�.U���NNy��v�v;`�T�.U��lQ_�NNy��v�v;`�T�.U��<P�NNy��v�vg'Y<P{US�N�NNy��v�vg'Y<P{US�NlQ_�NNy��v�vg'Y<P{US�N<P�NNy��v�vs^GW<P{US�N�NNy��v�vs^GW<P{US�NlQ_�NNy��v�vs^GW<P{US�N<P�NNy��v�vs^GW<P�[US�N�NNy��v�vs^GW<P�[US�NlQ_�NNy��v�vs^GW<P�[US�N<P�NNy��v�v;`�T�Npe�NNy��v�v;`�T�NpelQ_�NNy��v�v;`�T�Npe<Ps^�S�^��T�O��R�^�e��w�N�W^0W:S�TLr^\'`N^\'`�N^\'`	N^\'`�V^\'`�Nh���^��;m�R�N<h�O��N{US�N�[US�N�Npe�ϑ�.U��ċ��pe6eυpe�[��^��N�g�e���[����ct^�N�eg�NNy��v�v;`�Tt^�Nt^�N�NNy��v�v;`�Tt^�Nt^�N�NNy��v�v;`�Tt^�Nt^�N�NNy��v�vg'Y<Pt^�Nt^�N�NNy��v�vg'Y<Pt^�Nt^�N�NNy��v�vg'Y<Pt^�Nt^�N�NNy��v�v;`�T{US�N{US�N�NNy��v�v;`�T{US�N{US�N�NNy��v�v;`�T{US�N{US�N�NNy��v�v;`�T�[US�N�[US�N�NNy��v�v;`�T�[US�N�[US�N�NNy��v�v;`�T�[US�N�[US�N�NNy��v�v;`�T�ϑ�ϑ�NNy��v�v;`�T�ϑ�ϑ�NNy��v�v;`�T�ϑ�ϑ�NNy��v�v;`�T�.U���.U���NNy��v�v;`�T�.U���.U���NNy��v�v;`�T�.U���.U���NNy��v�vg'Y<P{US�N{US�N�NNy��v�vg'Y<P{US�N{US�N�NNy��v�vg'Y<P{US�N{US�N�NNy��v�vs^GW<P{US�N{US�N�NNy��v�vs^GW<P{US�N{US�N�NNy��v�vs^GW<P{US�N{US�N�NNy��v�vs^GW<P�[US�N�[US�N�NNy��v�vs^GW<P�[US�N�[US�N�NNy��v�vs^GW<P�[US�N�[US�N�NNy��v�v;`�T�Npe�Npe�NNy��v�v;`�T�Npe�Npe�NNy��v�v;`�T�Npe�Npe�NNy��v�v;`�Tt^�N�NNy��v�v;`�Tt^�NlQ_�NNy��v�v;`�Tt^�N<P�NNy��v�vg'Y<Pt^�N�NNy��v�vg'Y<Pt^�NlQ_�NNy��v�vg'Y<Pt^�N<P�NNy��v�v;`�T{US�N�NNy��v�v;`�T{US�NlQ_�NNy��v�v;`�T{US�N<P�NNy��v�v;`�T�[US�N�NNy��v�v;`�T�[US�NlQ_�NNy��v�v;`�T�[US�N<P�NNy��v�v;`�T�ϑ�NNy��v�v;`�T�ϑlQ_�NNy��v�v;`�T�ϑ<P�NNy��v�v;`�T�.U���NNy��v�v;`�T�.U��lQ_�NNy��v�v;`�T�.U��<P�NNy��v�vg'Y<P{US�N�NNy��v�vg'Y<P{US�NlQ_�NNy��v�vg'Y<P{US�N<P�NNy��v�vs^GW<P{US�N�NNy��v�vs^GW<P{US�NlQ_�NNy��v�vs^GW<P{US�N<P�NNy��v�vs^GW<P�[US�N�NNy��v�vs^GW<P�[US�NlQ_�NNy��v�vs^GW<P�[US�N<P�NNy��v�v;`�T�Npe�NNy��v�v;`�T�NpelQ_�NNy��v�v;`�T�Npe<Ps^�S�^��T�O��R�^�e��w�N�W^0W:S�TLr^\'`N^\'`�N^\'`	N^\'`�V^\'`�Nh���^��;m�R�N<h�O��N{US�N�[US�N�Npe�ϑ�.U��ċ��pe6eυpe�[��^��N�g�e���[����ct^�N�eg�NNy��v�v;`�Tt^�Nt^�N�NNy��v�v;`�Tt^�Nt^�N�NNy��v�v;`�Tt^�Nt^�N�NNy��v�vg'Y<Pt^�Nt^�N�NNy��v�vg'Y<Pt^�Nt^�N�NNy��v�vg'Y<Pt^�Nt^�N�NNy��v�v;`�T{US�N{US�N�NNy��v�v;`�T{US�N{US�N�NNy��v�v;`�T{US�N{US�N�NNy��v�v;`�T�[US�N�[US�N�NNy��v�v;`�T�[US�N�[US�N�NNy��v�v;`�T�[US�N�[US�N�NNy��v�v;`�T�ϑ�ϑ�NNy��v�v;`�T�ϑ�ϑ�NNy��v�v;`�T�ϑ�ϑ�NNy��v�v;`�T�.U���.U���NNy��v�v;`�T�.U���.U���NNy��v�v;`�T�.U���.U���NNy��v�vg'Y<P{US�N{US�N�NNy��v�vg'Y<P{US�N{US�N�NNy��v�vg'Y<P{US�N{US�N�NNy��v�vs^GW<P{US�N{US�N�NNy��v�vs^GW<P{US�N{US�N�NNy��v�vs^GW<P{US�N{US�N�NNy��v�vs^GW<P�[US�N�[US�N�NNy��v�vs^GW<P�[US�N�[US�N�NNy��v�vs^GW<P�[US�N�[US�N�NNy��v�v;`�T�Npe�Npe�NNy��v�v;`�T�Npe�Npe�NNy��v�v;`�T�Npe�Npe
</file>

<file path=customXml/item28.xml>��^\'`R�g
</file>

<file path=customXml/item29.xml>��
</file>

<file path=customXml/item30.xml>�����{R�^�e��
</file>

<file path=customXml/item31.xml>��
</file>

<file path=customXml/item32.xml>��^\'`R�g
</file>

<file path=customXml/item33.xml>��^\'`R�g
</file>

<file path=customXml/item34.xml>���TLrR�g
</file>

<file path=customXml/item35.xml>���^��R�g
</file>

<file path=customXml/item36.xml>��^\'`R�g
</file>

<file path=customXml/item37.xml>���O��Nċ��pe6eυpeN�g�e���N<hs^�S�^��T�O��R�^�e��w�N�W^0W:S�TLr^\'`N^\'`�N^\'`	N^\'`�V^\'`�Nh���^��;m�R�N<h�O��N{US�N�[US�N�Npe�ϑ�.U��ċ��pe6eυpe�[��^��N�g�e���[����ct^�N�egs^�S�^��T�O��R�^�e��w�N�W^0W:S�TLr^\'`N^\'`�N^\'`	N^\'`�V^\'`�Nh���^��;m�R�N<h�O��N{US�N�[US�N�Npe�ϑ�.U��ċ��pe6eυpe�[��^��N�g�e���[����ct^�N�eg
</file>

<file path=customXml/item38.xml>��
</file>

<file path=customXml/item39.xml>��s^�SR�g
</file>

<file path=customXml/item40.xml>���TLrR�g
</file>

<file path=customXml/item41.xml>��^\'`R�g
</file>

<file path=customXml/item42.xml>��
</file>

<file path=customXml/item43.xml>��
</file>

<file path=customXml/item44.xml>��
</file>

<file path=customXml/item45.xml>��
</file>

<file path=customXml/item46.xml>��
</file>

<file path=customXml/itemProps1.xml><?xml version="1.0" encoding="utf-8"?>
<ds:datastoreItem xmlns:ds="http://schemas.openxmlformats.org/officeDocument/2006/customXml" ds:itemID="{745333F5-79AD-4ED2-B94D-4E53159A41DA}">
  <ds:schemaRefs/>
</ds:datastoreItem>
</file>

<file path=customXml/itemProps2.xml><?xml version="1.0" encoding="utf-8"?>
<ds:datastoreItem xmlns:ds="http://schemas.openxmlformats.org/officeDocument/2006/customXml" ds:itemID="{E29E8197-5291-4267-B5DE-F8C3CE4FA484}">
  <ds:schemaRefs/>
</ds:datastoreItem>
</file>

<file path=customXml/itemProps3.xml><?xml version="1.0" encoding="utf-8"?>
<ds:datastoreItem xmlns:ds="http://schemas.openxmlformats.org/officeDocument/2006/customXml" ds:itemID="{2D133673-6867-4882-B581-D9980AD1947E}">
  <ds:schemaRefs/>
</ds:datastoreItem>
</file>

<file path=customXml/itemProps4.xml><?xml version="1.0" encoding="utf-8"?>
<ds:datastoreItem xmlns:ds="http://schemas.openxmlformats.org/officeDocument/2006/customXml" ds:itemID="{54BE5D7F-538A-402B-87F8-41BCFB5D7B74}">
  <ds:schemaRefs/>
</ds:datastoreItem>
</file>

<file path=customXml/itemProps5.xml><?xml version="1.0" encoding="utf-8"?>
<ds:datastoreItem xmlns:ds="http://schemas.openxmlformats.org/officeDocument/2006/customXml" ds:itemID="{BCAFEF85-AF61-46E7-9307-8B754CDAB62C}">
  <ds:schemaRefs/>
</ds:datastoreItem>
</file>

<file path=customXml/itemProps6.xml><?xml version="1.0" encoding="utf-8"?>
<ds:datastoreItem xmlns:ds="http://schemas.openxmlformats.org/officeDocument/2006/customXml" ds:itemID="{1A2EEF19-7AA2-42DF-88CF-B87AFC58741D}">
  <ds:schemaRefs/>
</ds:datastoreItem>
</file>

<file path=customXml/itemProps7.xml><?xml version="1.0" encoding="utf-8"?>
<ds:datastoreItem xmlns:ds="http://schemas.openxmlformats.org/officeDocument/2006/customXml" ds:itemID="{8D99A81F-D61A-4742-BC5A-E496E37CF6B0}">
  <ds:schemaRefs/>
</ds:datastoreItem>
</file>

<file path=customXml/itemProps8.xml><?xml version="1.0" encoding="utf-8"?>
<ds:datastoreItem xmlns:ds="http://schemas.openxmlformats.org/officeDocument/2006/customXml" ds:itemID="{763EE6DC-8028-4E15-82C9-FB82AC229F62}">
  <ds:schemaRefs/>
</ds:datastoreItem>
</file>

<file path=customXml/itemProps9.xml><?xml version="1.0" encoding="utf-8"?>
<ds:datastoreItem xmlns:ds="http://schemas.openxmlformats.org/officeDocument/2006/customXml" ds:itemID="{698E04F0-6F4C-4211-A420-0368BA6FC009}">
  <ds:schemaRefs/>
</ds:datastoreItem>
</file>

<file path=customXml/itemProps10.xml><?xml version="1.0" encoding="utf-8"?>
<ds:datastoreItem xmlns:ds="http://schemas.openxmlformats.org/officeDocument/2006/customXml" ds:itemID="{52FDE0E0-4F24-491E-B8D3-43C54784A66A}">
  <ds:schemaRefs/>
</ds:datastoreItem>
</file>

<file path=customXml/itemProps11.xml><?xml version="1.0" encoding="utf-8"?>
<ds:datastoreItem xmlns:ds="http://schemas.openxmlformats.org/officeDocument/2006/customXml" ds:itemID="{2DE1A601-DDFA-4E60-9549-D99E7AD177B6}">
  <ds:schemaRefs/>
</ds:datastoreItem>
</file>

<file path=customXml/itemProps12.xml><?xml version="1.0" encoding="utf-8"?>
<ds:datastoreItem xmlns:ds="http://schemas.openxmlformats.org/officeDocument/2006/customXml" ds:itemID="{B109E993-D331-42BC-8F11-0701D931BBE6}">
  <ds:schemaRefs/>
</ds:datastoreItem>
</file>

<file path=customXml/itemProps13.xml><?xml version="1.0" encoding="utf-8"?>
<ds:datastoreItem xmlns:ds="http://schemas.openxmlformats.org/officeDocument/2006/customXml" ds:itemID="{9A537DEA-39D8-406A-A196-3707E68D466E}">
  <ds:schemaRefs/>
</ds:datastoreItem>
</file>

<file path=customXml/itemProps14.xml><?xml version="1.0" encoding="utf-8"?>
<ds:datastoreItem xmlns:ds="http://schemas.openxmlformats.org/officeDocument/2006/customXml" ds:itemID="{99264253-3646-4356-97B1-68BEEC95263F}">
  <ds:schemaRefs/>
</ds:datastoreItem>
</file>

<file path=customXml/itemProps15.xml><?xml version="1.0" encoding="utf-8"?>
<ds:datastoreItem xmlns:ds="http://schemas.openxmlformats.org/officeDocument/2006/customXml" ds:itemID="{B5D011AD-BC8E-42FA-BECF-B2F5311C012C}">
  <ds:schemaRefs/>
</ds:datastoreItem>
</file>

<file path=customXml/itemProps16.xml><?xml version="1.0" encoding="utf-8"?>
<ds:datastoreItem xmlns:ds="http://schemas.openxmlformats.org/officeDocument/2006/customXml" ds:itemID="{275D0973-1800-4013-8301-FEAC8C58AEFA}">
  <ds:schemaRefs/>
</ds:datastoreItem>
</file>

<file path=customXml/itemProps17.xml><?xml version="1.0" encoding="utf-8"?>
<ds:datastoreItem xmlns:ds="http://schemas.openxmlformats.org/officeDocument/2006/customXml" ds:itemID="{561DFB28-1054-471C-AB2B-9957DB9885B2}">
  <ds:schemaRefs/>
</ds:datastoreItem>
</file>

<file path=customXml/itemProps18.xml><?xml version="1.0" encoding="utf-8"?>
<ds:datastoreItem xmlns:ds="http://schemas.openxmlformats.org/officeDocument/2006/customXml" ds:itemID="{5B6ED1F8-8F49-4D0A-B3E8-892AAEC38F49}">
  <ds:schemaRefs/>
</ds:datastoreItem>
</file>

<file path=customXml/itemProps19.xml><?xml version="1.0" encoding="utf-8"?>
<ds:datastoreItem xmlns:ds="http://schemas.openxmlformats.org/officeDocument/2006/customXml" ds:itemID="{6F164DD7-C66C-49F3-A4C2-02819CF8D489}">
  <ds:schemaRefs/>
</ds:datastoreItem>
</file>

<file path=customXml/itemProps20.xml><?xml version="1.0" encoding="utf-8"?>
<ds:datastoreItem xmlns:ds="http://schemas.openxmlformats.org/officeDocument/2006/customXml" ds:itemID="{32DEB1A5-2AF0-4145-A732-90C7FC14CC01}">
  <ds:schemaRefs/>
</ds:datastoreItem>
</file>

<file path=customXml/itemProps21.xml><?xml version="1.0" encoding="utf-8"?>
<ds:datastoreItem xmlns:ds="http://schemas.openxmlformats.org/officeDocument/2006/customXml" ds:itemID="{4D1EBAD9-1C44-4788-9128-88E76334A668}">
  <ds:schemaRefs/>
</ds:datastoreItem>
</file>

<file path=customXml/itemProps22.xml><?xml version="1.0" encoding="utf-8"?>
<ds:datastoreItem xmlns:ds="http://schemas.openxmlformats.org/officeDocument/2006/customXml" ds:itemID="{BFCD7C7C-17FF-4EE3-834E-89AEF941BB6B}">
  <ds:schemaRefs/>
</ds:datastoreItem>
</file>

<file path=customXml/itemProps23.xml><?xml version="1.0" encoding="utf-8"?>
<ds:datastoreItem xmlns:ds="http://schemas.openxmlformats.org/officeDocument/2006/customXml" ds:itemID="{50B03DD4-05DE-4675-9D8C-5B70A69E15F6}">
  <ds:schemaRefs/>
</ds:datastoreItem>
</file>

<file path=customXml/itemProps24.xml><?xml version="1.0" encoding="utf-8"?>
<ds:datastoreItem xmlns:ds="http://schemas.openxmlformats.org/officeDocument/2006/customXml" ds:itemID="{5F0695A9-FFF8-4FB7-864F-04C9D146ABFB}">
  <ds:schemaRefs/>
</ds:datastoreItem>
</file>

<file path=customXml/itemProps25.xml><?xml version="1.0" encoding="utf-8"?>
<ds:datastoreItem xmlns:ds="http://schemas.openxmlformats.org/officeDocument/2006/customXml" ds:itemID="{DB8C3A97-8116-41C3-9C1A-07D81DFEBBE2}">
  <ds:schemaRefs/>
</ds:datastoreItem>
</file>

<file path=customXml/itemProps26.xml><?xml version="1.0" encoding="utf-8"?>
<ds:datastoreItem xmlns:ds="http://schemas.openxmlformats.org/officeDocument/2006/customXml" ds:itemID="{505FD443-A2AC-4D07-ABC9-AECCEC738FA6}">
  <ds:schemaRefs/>
</ds:datastoreItem>
</file>

<file path=customXml/itemProps27.xml><?xml version="1.0" encoding="utf-8"?>
<ds:datastoreItem xmlns:ds="http://schemas.openxmlformats.org/officeDocument/2006/customXml" ds:itemID="{FCB7373B-B54A-4ED5-A784-9154ED570463}">
  <ds:schemaRefs/>
</ds:datastoreItem>
</file>

<file path=customXml/itemProps28.xml><?xml version="1.0" encoding="utf-8"?>
<ds:datastoreItem xmlns:ds="http://schemas.openxmlformats.org/officeDocument/2006/customXml" ds:itemID="{218E14D5-E6ED-408C-96C4-C4D71766D1B0}">
  <ds:schemaRefs/>
</ds:datastoreItem>
</file>

<file path=customXml/itemProps29.xml><?xml version="1.0" encoding="utf-8"?>
<ds:datastoreItem xmlns:ds="http://schemas.openxmlformats.org/officeDocument/2006/customXml" ds:itemID="{5749E998-05E6-4695-8063-E126558F0A58}">
  <ds:schemaRefs/>
</ds:datastoreItem>
</file>

<file path=customXml/itemProps30.xml><?xml version="1.0" encoding="utf-8"?>
<ds:datastoreItem xmlns:ds="http://schemas.openxmlformats.org/officeDocument/2006/customXml" ds:itemID="{BE4CB210-1DD2-474F-B429-26ABA572B0FB}">
  <ds:schemaRefs/>
</ds:datastoreItem>
</file>

<file path=customXml/itemProps31.xml><?xml version="1.0" encoding="utf-8"?>
<ds:datastoreItem xmlns:ds="http://schemas.openxmlformats.org/officeDocument/2006/customXml" ds:itemID="{6559AF1B-756F-4A9E-8950-F3718AB884A8}">
  <ds:schemaRefs/>
</ds:datastoreItem>
</file>

<file path=customXml/itemProps32.xml><?xml version="1.0" encoding="utf-8"?>
<ds:datastoreItem xmlns:ds="http://schemas.openxmlformats.org/officeDocument/2006/customXml" ds:itemID="{5ECDA2A4-00E6-459F-BADA-514A4FE89E24}">
  <ds:schemaRefs/>
</ds:datastoreItem>
</file>

<file path=customXml/itemProps33.xml><?xml version="1.0" encoding="utf-8"?>
<ds:datastoreItem xmlns:ds="http://schemas.openxmlformats.org/officeDocument/2006/customXml" ds:itemID="{C0114D5F-D778-4363-A330-ECD553B19EC6}">
  <ds:schemaRefs/>
</ds:datastoreItem>
</file>

<file path=customXml/itemProps34.xml><?xml version="1.0" encoding="utf-8"?>
<ds:datastoreItem xmlns:ds="http://schemas.openxmlformats.org/officeDocument/2006/customXml" ds:itemID="{8BF07F78-C70C-4A7B-A1E8-DA3C1610B96E}">
  <ds:schemaRefs/>
</ds:datastoreItem>
</file>

<file path=customXml/itemProps35.xml><?xml version="1.0" encoding="utf-8"?>
<ds:datastoreItem xmlns:ds="http://schemas.openxmlformats.org/officeDocument/2006/customXml" ds:itemID="{3A6C2244-5BBE-469C-8538-98B8D7AB9640}">
  <ds:schemaRefs/>
</ds:datastoreItem>
</file>

<file path=customXml/itemProps36.xml><?xml version="1.0" encoding="utf-8"?>
<ds:datastoreItem xmlns:ds="http://schemas.openxmlformats.org/officeDocument/2006/customXml" ds:itemID="{73A37CAB-2051-4FF3-BB37-FCC216D8583B}">
  <ds:schemaRefs/>
</ds:datastoreItem>
</file>

<file path=customXml/itemProps37.xml><?xml version="1.0" encoding="utf-8"?>
<ds:datastoreItem xmlns:ds="http://schemas.openxmlformats.org/officeDocument/2006/customXml" ds:itemID="{7D313A1A-B2C3-48BE-B25B-B913CE33C912}">
  <ds:schemaRefs/>
</ds:datastoreItem>
</file>

<file path=customXml/itemProps38.xml><?xml version="1.0" encoding="utf-8"?>
<ds:datastoreItem xmlns:ds="http://schemas.openxmlformats.org/officeDocument/2006/customXml" ds:itemID="{03C509A1-DE4B-4282-B6DE-1779EA9CDAF0}">
  <ds:schemaRefs/>
</ds:datastoreItem>
</file>

<file path=customXml/itemProps39.xml><?xml version="1.0" encoding="utf-8"?>
<ds:datastoreItem xmlns:ds="http://schemas.openxmlformats.org/officeDocument/2006/customXml" ds:itemID="{19993D68-6BD3-4AD6-A24F-2CEFBB7CF151}">
  <ds:schemaRefs/>
</ds:datastoreItem>
</file>

<file path=customXml/itemProps40.xml><?xml version="1.0" encoding="utf-8"?>
<ds:datastoreItem xmlns:ds="http://schemas.openxmlformats.org/officeDocument/2006/customXml" ds:itemID="{9126482F-BF8B-4E3A-8373-994C4EE2A25F}">
  <ds:schemaRefs/>
</ds:datastoreItem>
</file>

<file path=customXml/itemProps41.xml><?xml version="1.0" encoding="utf-8"?>
<ds:datastoreItem xmlns:ds="http://schemas.openxmlformats.org/officeDocument/2006/customXml" ds:itemID="{C4FEEAC9-187E-4FA7-B2B1-79AF62BD7D34}">
  <ds:schemaRefs/>
</ds:datastoreItem>
</file>

<file path=customXml/itemProps42.xml><?xml version="1.0" encoding="utf-8"?>
<ds:datastoreItem xmlns:ds="http://schemas.openxmlformats.org/officeDocument/2006/customXml" ds:itemID="{9E8A05A9-EFB1-43B0-8902-E600244790E6}">
  <ds:schemaRefs/>
</ds:datastoreItem>
</file>

<file path=customXml/itemProps43.xml><?xml version="1.0" encoding="utf-8"?>
<ds:datastoreItem xmlns:ds="http://schemas.openxmlformats.org/officeDocument/2006/customXml" ds:itemID="{93032B5B-6005-4F24-890A-8E33229D6D19}">
  <ds:schemaRefs/>
</ds:datastoreItem>
</file>

<file path=customXml/itemProps44.xml><?xml version="1.0" encoding="utf-8"?>
<ds:datastoreItem xmlns:ds="http://schemas.openxmlformats.org/officeDocument/2006/customXml" ds:itemID="{AB853FD9-0520-42F0-A084-F7812E9E7EBF}">
  <ds:schemaRefs/>
</ds:datastoreItem>
</file>

<file path=customXml/itemProps45.xml><?xml version="1.0" encoding="utf-8"?>
<ds:datastoreItem xmlns:ds="http://schemas.openxmlformats.org/officeDocument/2006/customXml" ds:itemID="{03D9AA0B-26B0-43EA-A528-BD4127AD5D41}">
  <ds:schemaRefs/>
</ds:datastoreItem>
</file>

<file path=customXml/itemProps46.xml><?xml version="1.0" encoding="utf-8"?>
<ds:datastoreItem xmlns:ds="http://schemas.openxmlformats.org/officeDocument/2006/customXml" ds:itemID="{4129ED6F-2832-470A-AE7F-596020F0A81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导读</vt:lpstr>
      <vt:lpstr>行业概览</vt:lpstr>
      <vt:lpstr>平台分析</vt:lpstr>
      <vt:lpstr>区域分析</vt:lpstr>
      <vt:lpstr>店铺分析</vt:lpstr>
      <vt:lpstr>品牌分析</vt:lpstr>
      <vt:lpstr>属性分析</vt:lpstr>
      <vt:lpstr>价格分析</vt:lpstr>
      <vt:lpstr>上架分析</vt:lpstr>
      <vt:lpstr>淘宝指数</vt:lpstr>
      <vt:lpstr>关键词分析</vt:lpstr>
      <vt:lpstr>微信报告</vt:lpstr>
      <vt:lpstr>计算创店时间</vt:lpstr>
      <vt:lpstr>计算关键词</vt:lpstr>
      <vt:lpstr>计算价格</vt:lpstr>
    </vt:vector>
  </TitlesOfParts>
  <Company>南京米文网络科技有限公司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2015-01-24T05:59:46Z</cp:lastPrinted>
  <dcterms:created xsi:type="dcterms:W3CDTF">2014-05-29T08:33:52Z</dcterms:created>
  <dcterms:modified xsi:type="dcterms:W3CDTF">2015-01-24T06:00:21Z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5</vt:i4>
  </property>
</Properties>
</file>